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13_ncr:1_{F8565BB0-B272-4A4C-85CE-EA08B5443F9C}" xr6:coauthVersionLast="47" xr6:coauthVersionMax="47" xr10:uidLastSave="{00000000-0000-0000-0000-000000000000}"/>
  <workbookProtection workbookAlgorithmName="SHA-512" workbookHashValue="pVoIUFAMKTzEYrGVV11TQv6DqXQC7lcYJ5bqjBHPBwV+Kc0wGcS1JMGKGBiQEIEaA1TzsiurKzw4THUvnDVcIw==" workbookSaltValue="ji2rRSG2TA3XTbzqWX5B1w==" workbookSpinCount="100000" lockStructure="1"/>
  <bookViews>
    <workbookView showSheetTabs="0" xWindow="1380" yWindow="1380" windowWidth="21600" windowHeight="1129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Y285" i="8" l="1"/>
  <c r="ZX285" i="8"/>
  <c r="ZW285" i="8"/>
  <c r="ZV285" i="8"/>
  <c r="ZU285" i="8"/>
  <c r="ZY284" i="8"/>
  <c r="ZX284" i="8"/>
  <c r="ZW284" i="8"/>
  <c r="ZV284" i="8"/>
  <c r="ZU284" i="8"/>
  <c r="ZY283" i="8"/>
  <c r="ZX283" i="8"/>
  <c r="ZW283" i="8"/>
  <c r="ZV283" i="8"/>
  <c r="ZU283" i="8"/>
  <c r="ZY282" i="8"/>
  <c r="ZX282" i="8"/>
  <c r="ZW282" i="8"/>
  <c r="ZV282" i="8"/>
  <c r="ZU282" i="8"/>
  <c r="ZY281" i="8"/>
  <c r="ZX281" i="8"/>
  <c r="ZW281" i="8"/>
  <c r="ZV281" i="8"/>
  <c r="ZU281" i="8"/>
  <c r="ZY280" i="8"/>
  <c r="ZX280" i="8"/>
  <c r="ZW280" i="8"/>
  <c r="ZV280" i="8"/>
  <c r="ZU280" i="8"/>
  <c r="ZY279" i="8"/>
  <c r="ZX279" i="8"/>
  <c r="ZW279" i="8"/>
  <c r="ZV279" i="8"/>
  <c r="ZU279" i="8"/>
  <c r="ZY278" i="8"/>
  <c r="ZX278" i="8"/>
  <c r="ZW278" i="8"/>
  <c r="ZV278" i="8"/>
  <c r="ZU278" i="8"/>
  <c r="ZY277" i="8"/>
  <c r="ZX277" i="8"/>
  <c r="ZW277" i="8"/>
  <c r="ZV277" i="8"/>
  <c r="ZU277" i="8"/>
  <c r="ZY276" i="8"/>
  <c r="ZX276" i="8"/>
  <c r="ZW276" i="8"/>
  <c r="ZV276" i="8"/>
  <c r="ZU276" i="8"/>
  <c r="ZY275" i="8"/>
  <c r="ZX275" i="8"/>
  <c r="ZW275" i="8"/>
  <c r="ZV275" i="8"/>
  <c r="ZU275" i="8"/>
  <c r="ZY274" i="8"/>
  <c r="ZX274" i="8"/>
  <c r="ZW274" i="8"/>
  <c r="ZV274" i="8"/>
  <c r="ZU274" i="8"/>
  <c r="ZY273" i="8"/>
  <c r="ZX273" i="8"/>
  <c r="ZW273" i="8"/>
  <c r="ZV273" i="8"/>
  <c r="ZU273" i="8"/>
  <c r="ZY272" i="8"/>
  <c r="ZX272" i="8"/>
  <c r="ZW272" i="8"/>
  <c r="ZV272" i="8"/>
  <c r="ZU272" i="8"/>
  <c r="ZY271" i="8"/>
  <c r="ZX271" i="8"/>
  <c r="ZW271" i="8"/>
  <c r="ZV271" i="8"/>
  <c r="ZU271" i="8"/>
  <c r="ZY270" i="8"/>
  <c r="ZX270" i="8"/>
  <c r="ZW270" i="8"/>
  <c r="ZV270" i="8"/>
  <c r="ZU270" i="8"/>
  <c r="ZY269" i="8"/>
  <c r="ZX269" i="8"/>
  <c r="ZW269" i="8"/>
  <c r="ZV269" i="8"/>
  <c r="ZU269" i="8"/>
  <c r="ZY268" i="8"/>
  <c r="ZX268" i="8"/>
  <c r="ZW268" i="8"/>
  <c r="ZV268" i="8"/>
  <c r="ZU268" i="8"/>
  <c r="ZY267" i="8"/>
  <c r="ZX267" i="8"/>
  <c r="ZW267" i="8"/>
  <c r="ZV267" i="8"/>
  <c r="ZU267" i="8"/>
  <c r="ZY266" i="8"/>
  <c r="ZX266" i="8"/>
  <c r="ZW266" i="8"/>
  <c r="ZV266" i="8"/>
  <c r="ZU266" i="8"/>
  <c r="ZY265" i="8"/>
  <c r="ZX265" i="8"/>
  <c r="ZW265" i="8"/>
  <c r="ZV265" i="8"/>
  <c r="ZU265" i="8"/>
  <c r="ZY264" i="8"/>
  <c r="ZX264" i="8"/>
  <c r="ZW264" i="8"/>
  <c r="ZV264" i="8"/>
  <c r="ZU264" i="8"/>
  <c r="ZY263" i="8"/>
  <c r="ZX263" i="8"/>
  <c r="ZW263" i="8"/>
  <c r="ZV263" i="8"/>
  <c r="ZU263" i="8"/>
  <c r="ZY262" i="8"/>
  <c r="ZX262" i="8"/>
  <c r="ZW262" i="8"/>
  <c r="ZV262" i="8"/>
  <c r="ZU262" i="8"/>
  <c r="ZU260" i="8"/>
  <c r="ZY259" i="8" s="1"/>
  <c r="ZY285" i="14"/>
  <c r="ZX285" i="14"/>
  <c r="ZW285" i="14"/>
  <c r="ZV285" i="14"/>
  <c r="ZU285" i="14"/>
  <c r="ZY284" i="14"/>
  <c r="ZX284" i="14"/>
  <c r="ZW284" i="14"/>
  <c r="ZV284" i="14"/>
  <c r="ZU284" i="14"/>
  <c r="ZY283" i="14"/>
  <c r="ZX283" i="14"/>
  <c r="ZW283" i="14"/>
  <c r="ZV283" i="14"/>
  <c r="ZU283" i="14"/>
  <c r="ZY282" i="14"/>
  <c r="ZX282" i="14"/>
  <c r="ZW282" i="14"/>
  <c r="ZV282" i="14"/>
  <c r="ZU282" i="14"/>
  <c r="ZY281" i="14"/>
  <c r="ZX281" i="14"/>
  <c r="ZW281" i="14"/>
  <c r="ZV281" i="14"/>
  <c r="ZU281" i="14"/>
  <c r="ZY280" i="14"/>
  <c r="ZX280" i="14"/>
  <c r="ZW280" i="14"/>
  <c r="ZV280" i="14"/>
  <c r="ZU280" i="14"/>
  <c r="ZY279" i="14"/>
  <c r="ZX279" i="14"/>
  <c r="ZW279" i="14"/>
  <c r="ZV279" i="14"/>
  <c r="ZU279" i="14"/>
  <c r="ZY278" i="14"/>
  <c r="ZX278" i="14"/>
  <c r="ZW278" i="14"/>
  <c r="ZV278" i="14"/>
  <c r="ZU278" i="14"/>
  <c r="ZY277" i="14"/>
  <c r="ZX277" i="14"/>
  <c r="ZW277" i="14"/>
  <c r="ZV277" i="14"/>
  <c r="ZU277" i="14"/>
  <c r="ZY276" i="14"/>
  <c r="ZX276" i="14"/>
  <c r="ZW276" i="14"/>
  <c r="ZV276" i="14"/>
  <c r="ZU276" i="14"/>
  <c r="ZY275" i="14"/>
  <c r="ZX275" i="14"/>
  <c r="ZW275" i="14"/>
  <c r="ZV275" i="14"/>
  <c r="ZU275" i="14"/>
  <c r="ZY274" i="14"/>
  <c r="ZX274" i="14"/>
  <c r="ZW274" i="14"/>
  <c r="ZV274" i="14"/>
  <c r="ZU274" i="14"/>
  <c r="ZY273" i="14"/>
  <c r="ZX273" i="14"/>
  <c r="ZW273" i="14"/>
  <c r="ZV273" i="14"/>
  <c r="ZU273" i="14"/>
  <c r="ZY272" i="14"/>
  <c r="ZX272" i="14"/>
  <c r="ZW272" i="14"/>
  <c r="ZV272" i="14"/>
  <c r="ZU272" i="14"/>
  <c r="ZY271" i="14"/>
  <c r="ZX271" i="14"/>
  <c r="ZW271" i="14"/>
  <c r="ZV271" i="14"/>
  <c r="ZU271" i="14"/>
  <c r="ZY270" i="14"/>
  <c r="ZX270" i="14"/>
  <c r="ZW270" i="14"/>
  <c r="ZV270" i="14"/>
  <c r="ZU270" i="14"/>
  <c r="ZY269" i="14"/>
  <c r="ZX269" i="14"/>
  <c r="ZW269" i="14"/>
  <c r="ZV269" i="14"/>
  <c r="ZU269" i="14"/>
  <c r="ZY268" i="14"/>
  <c r="ZX268" i="14"/>
  <c r="ZW268" i="14"/>
  <c r="ZV268" i="14"/>
  <c r="ZU268" i="14"/>
  <c r="ZY267" i="14"/>
  <c r="ZX267" i="14"/>
  <c r="ZW267" i="14"/>
  <c r="ZV267" i="14"/>
  <c r="ZU267" i="14"/>
  <c r="ZY266" i="14"/>
  <c r="ZX266" i="14"/>
  <c r="ZW266" i="14"/>
  <c r="ZV266" i="14"/>
  <c r="ZU266" i="14"/>
  <c r="ZY265" i="14"/>
  <c r="ZX265" i="14"/>
  <c r="ZW265" i="14"/>
  <c r="ZV265" i="14"/>
  <c r="ZU265" i="14"/>
  <c r="ZY264" i="14"/>
  <c r="ZX264" i="14"/>
  <c r="ZW264" i="14"/>
  <c r="ZV264" i="14"/>
  <c r="ZU264" i="14"/>
  <c r="ZY263" i="14"/>
  <c r="ZX263" i="14"/>
  <c r="ZW263" i="14"/>
  <c r="ZV263" i="14"/>
  <c r="ZU263" i="14"/>
  <c r="ZY262" i="14"/>
  <c r="ZX262" i="14"/>
  <c r="ZW262" i="14"/>
  <c r="ZV262" i="14"/>
  <c r="ZU262" i="14"/>
  <c r="ZU260" i="14"/>
  <c r="ZY259" i="14" s="1"/>
  <c r="ZY285" i="1"/>
  <c r="ZX285" i="1"/>
  <c r="ZW285" i="1"/>
  <c r="ZV285" i="1"/>
  <c r="ZU285" i="1"/>
  <c r="ZY284" i="1"/>
  <c r="ZX284" i="1"/>
  <c r="ZW284" i="1"/>
  <c r="ZV284" i="1"/>
  <c r="ZU284" i="1"/>
  <c r="ZY283" i="1"/>
  <c r="ZX283" i="1"/>
  <c r="ZW283" i="1"/>
  <c r="ZV283" i="1"/>
  <c r="ZU283" i="1"/>
  <c r="ZY282" i="1"/>
  <c r="ZX282" i="1"/>
  <c r="ZW282" i="1"/>
  <c r="ZV282" i="1"/>
  <c r="ZU282" i="1"/>
  <c r="ZY281" i="1"/>
  <c r="ZX281" i="1"/>
  <c r="ZW281" i="1"/>
  <c r="ZV281" i="1"/>
  <c r="ZU281" i="1"/>
  <c r="ZY280" i="1"/>
  <c r="ZX280" i="1"/>
  <c r="ZW280" i="1"/>
  <c r="ZV280" i="1"/>
  <c r="ZU280" i="1"/>
  <c r="ZY279" i="1"/>
  <c r="ZX279" i="1"/>
  <c r="ZW279" i="1"/>
  <c r="ZV279" i="1"/>
  <c r="ZU279" i="1"/>
  <c r="ZY278" i="1"/>
  <c r="ZX278" i="1"/>
  <c r="ZW278" i="1"/>
  <c r="ZV278" i="1"/>
  <c r="ZU278" i="1"/>
  <c r="ZY277" i="1"/>
  <c r="ZX277" i="1"/>
  <c r="ZW277" i="1"/>
  <c r="ZV277" i="1"/>
  <c r="ZU277" i="1"/>
  <c r="ZY276" i="1"/>
  <c r="ZX276" i="1"/>
  <c r="ZW276" i="1"/>
  <c r="ZV276" i="1"/>
  <c r="ZU276" i="1"/>
  <c r="ZY275" i="1"/>
  <c r="ZX275" i="1"/>
  <c r="ZW275" i="1"/>
  <c r="ZV275" i="1"/>
  <c r="ZU275" i="1"/>
  <c r="ZY274" i="1"/>
  <c r="ZX274" i="1"/>
  <c r="ZW274" i="1"/>
  <c r="ZV274" i="1"/>
  <c r="ZU274" i="1"/>
  <c r="ZY273" i="1"/>
  <c r="ZX273" i="1"/>
  <c r="ZW273" i="1"/>
  <c r="ZV273" i="1"/>
  <c r="ZU273" i="1"/>
  <c r="ZY272" i="1"/>
  <c r="ZX272" i="1"/>
  <c r="ZW272" i="1"/>
  <c r="ZV272" i="1"/>
  <c r="ZU272" i="1"/>
  <c r="ZY271" i="1"/>
  <c r="ZX271" i="1"/>
  <c r="ZW271" i="1"/>
  <c r="ZV271" i="1"/>
  <c r="ZU271" i="1"/>
  <c r="ZY270" i="1"/>
  <c r="ZX270" i="1"/>
  <c r="ZW270" i="1"/>
  <c r="ZV270" i="1"/>
  <c r="ZU270" i="1"/>
  <c r="ZY269" i="1"/>
  <c r="ZX269" i="1"/>
  <c r="ZW269" i="1"/>
  <c r="ZW291" i="1" s="1"/>
  <c r="ZV269" i="1"/>
  <c r="ZV291" i="1" s="1"/>
  <c r="ZU269" i="1"/>
  <c r="ZY268" i="1"/>
  <c r="ZX268" i="1"/>
  <c r="ZW268" i="1"/>
  <c r="ZV268" i="1"/>
  <c r="ZU268" i="1"/>
  <c r="ZY267" i="1"/>
  <c r="ZX267" i="1"/>
  <c r="ZW267" i="1"/>
  <c r="ZV267" i="1"/>
  <c r="ZU267" i="1"/>
  <c r="ZY266" i="1"/>
  <c r="ZX266" i="1"/>
  <c r="ZW266" i="1"/>
  <c r="ZV266" i="1"/>
  <c r="ZU266" i="1"/>
  <c r="ZY265" i="1"/>
  <c r="ZX265" i="1"/>
  <c r="ZW265" i="1"/>
  <c r="ZV265" i="1"/>
  <c r="ZU265" i="1"/>
  <c r="ZY264" i="1"/>
  <c r="ZX264" i="1"/>
  <c r="ZW264" i="1"/>
  <c r="ZW287" i="1" s="1"/>
  <c r="ZV264" i="1"/>
  <c r="ZU264" i="1"/>
  <c r="ZY263" i="1"/>
  <c r="ZX263" i="1"/>
  <c r="ZW263" i="1"/>
  <c r="ZV263" i="1"/>
  <c r="ZU263" i="1"/>
  <c r="ZY262" i="1"/>
  <c r="ZX262" i="1"/>
  <c r="ZW262" i="1"/>
  <c r="ZV262" i="1"/>
  <c r="ZU262" i="1"/>
  <c r="ZU260" i="1"/>
  <c r="ZW259" i="1" s="1"/>
  <c r="ZO291" i="8"/>
  <c r="ZO290" i="1"/>
  <c r="ZP292" i="1"/>
  <c r="ZQ292" i="1"/>
  <c r="ZR292" i="1"/>
  <c r="ZO292" i="1"/>
  <c r="ZP291" i="1"/>
  <c r="ZQ291" i="1"/>
  <c r="ZR291" i="1"/>
  <c r="ZO291" i="1"/>
  <c r="ZP290" i="1"/>
  <c r="ZQ290" i="1"/>
  <c r="ZR290" i="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ZU287" i="8" l="1"/>
  <c r="ZV291" i="8"/>
  <c r="ZV287" i="8"/>
  <c r="ZW287" i="8"/>
  <c r="ZX287" i="8"/>
  <c r="ZY287" i="8"/>
  <c r="ZW259" i="8"/>
  <c r="ZV259" i="8"/>
  <c r="ZU259" i="8"/>
  <c r="ZX259" i="8"/>
  <c r="ZU287" i="14"/>
  <c r="ZV287" i="14"/>
  <c r="ZW287" i="14"/>
  <c r="ZX287" i="14"/>
  <c r="ZY287" i="14"/>
  <c r="ZU259" i="14"/>
  <c r="ZV259" i="14"/>
  <c r="ZW259" i="14"/>
  <c r="ZX259" i="14"/>
  <c r="ZY291" i="1"/>
  <c r="ZY287" i="1"/>
  <c r="ZU287" i="1"/>
  <c r="ZX287" i="1"/>
  <c r="ZV292" i="1"/>
  <c r="ZW292" i="1"/>
  <c r="ZX292" i="1"/>
  <c r="ZY292" i="1"/>
  <c r="ZX291" i="1"/>
  <c r="ZV287" i="1"/>
  <c r="ZV290" i="1"/>
  <c r="ZW290" i="1"/>
  <c r="ZX290" i="1"/>
  <c r="ZY290" i="1"/>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ZG262" i="8" l="1"/>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XD263" i="8" l="1"/>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P263" i="14" l="1"/>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ZP264" i="14" l="1"/>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ZP265" i="14" l="1"/>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ZN266" i="14" l="1"/>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ZP267" i="14" l="1"/>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ZN268" i="14" l="1"/>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ZQ264" i="8" l="1"/>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ZN265" i="8" l="1"/>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ZN266" i="8" l="1"/>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ZN267" i="8" l="1"/>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ZQ268" i="8" l="1"/>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ZN262" i="1" l="1"/>
  <c r="ZR262" i="1"/>
  <c r="ZQ262" i="1"/>
  <c r="ZP262" i="1"/>
  <c r="ZO262" i="1"/>
  <c r="ZN269" i="8"/>
  <c r="ZO269" i="8"/>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ZN270" i="8" l="1"/>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ZQ263" i="1" l="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ZQ271" i="8" l="1"/>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ZN264" i="1" l="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ZN272" i="8" l="1"/>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ZR265" i="1" l="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ZN273" i="8" l="1"/>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O266" i="1" l="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ZN274" i="8" l="1"/>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P267" i="1" l="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O275" i="8" l="1"/>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ZR268" i="1" l="1"/>
  <c r="ZP268" i="1"/>
  <c r="ZO268" i="1"/>
  <c r="ZN268" i="1"/>
  <c r="ZQ268" i="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ZQ281" i="14" l="1"/>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ZQ269" i="1" l="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ZO277" i="8" l="1"/>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ZR270" i="1" l="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ZR278" i="8" l="1"/>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ZO271" i="1" l="1"/>
  <c r="ZQ271" i="1"/>
  <c r="ZR271" i="1"/>
  <c r="ZN271" i="1"/>
  <c r="ZP271" i="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ZQ279" i="8" l="1"/>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ZO272" i="1" l="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ZR273" i="1" l="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ZR274" i="1" l="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ZO282" i="8" l="1"/>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ZO275" i="1" l="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ZQ276" i="1" l="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ZO277" i="1" l="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ZR285" i="8" l="1"/>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ZN278" i="1" l="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ZP279" i="1" l="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ZO280" i="1" l="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ZP281" i="1" l="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ZN282" i="1" l="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ZO283" i="1" l="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ZQ284" i="1" l="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ZR285" i="1" l="1"/>
  <c r="ZR287" i="1" s="1"/>
  <c r="ZQ285" i="1"/>
  <c r="ZQ287" i="1" s="1"/>
  <c r="ZP285" i="1"/>
  <c r="ZP287" i="1" s="1"/>
  <c r="ZN285" i="1"/>
  <c r="ZN287" i="1" s="1"/>
  <c r="ZO285" i="1"/>
  <c r="ZO287" i="1" s="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<sst xmlns="http://schemas.openxmlformats.org/spreadsheetml/2006/main" count="79628" uniqueCount="527">
  <si>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</si>
  <si>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</si>
  <si>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</si>
  <si>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</si>
  <si>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</si>
  <si>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</si>
  <si>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</si>
  <si>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</si>
  <si>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</si>
  <si>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</si>
  <si>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</si>
  <si>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</si>
  <si>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</si>
  <si>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</si>
  <si>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</si>
  <si>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</si>
  <si>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</si>
  <si>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</si>
  <si>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</si>
  <si>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</si>
  <si>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</si>
  <si>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</si>
  <si>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</si>
  <si>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</si>
  <si>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</si>
  <si>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</si>
  <si>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</si>
  <si>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</si>
  <si>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</si>
  <si>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</si>
  <si>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</si>
  <si>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</si>
  <si>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</si>
  <si>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</si>
  <si>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</si>
  <si>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</si>
  <si>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</si>
  <si>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</si>
  <si>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</si>
  <si>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</si>
  <si>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</si>
  <si>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</si>
  <si>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</si>
  <si>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</si>
  <si>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</si>
  <si>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</si>
  <si>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</si>
  <si>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</si>
  <si>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</si>
  <si>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</si>
  <si>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</si>
  <si>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</si>
  <si>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</si>
  <si>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</si>
  <si>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</si>
  <si>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</si>
  <si>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</si>
  <si>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</si>
  <si>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</si>
  <si>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</si>
  <si>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</si>
  <si>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</si>
  <si>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</si>
  <si>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</si>
  <si>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</si>
  <si>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</si>
  <si>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</si>
  <si>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</si>
  <si>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</si>
  <si>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</si>
  <si>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</si>
  <si>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</si>
  <si>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</si>
  <si>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</si>
  <si>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</si>
  <si>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</si>
  <si>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</si>
  <si>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</si>
  <si>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</si>
  <si>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</si>
  <si>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</si>
  <si>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</si>
  <si>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</si>
  <si>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</si>
  <si>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</si>
  <si>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</si>
  <si>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</si>
  <si>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</si>
  <si>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</si>
  <si>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</si>
  <si>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</si>
  <si>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</si>
  <si>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</si>
  <si>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</si>
  <si>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</si>
  <si>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</si>
  <si>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</si>
  <si>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</si>
  <si>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</si>
  <si>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</si>
  <si>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</si>
  <si>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</si>
  <si>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</si>
  <si>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</si>
  <si>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</si>
  <si>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</si>
  <si>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</si>
  <si>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</si>
  <si>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</si>
  <si>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</si>
  <si>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</si>
  <si>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</si>
  <si>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</si>
  <si>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</si>
  <si>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</si>
  <si>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</si>
  <si>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</si>
  <si>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</si>
  <si>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</si>
  <si>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</si>
  <si>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</si>
  <si>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</si>
  <si>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</si>
  <si>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</si>
  <si>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</si>
  <si>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</si>
  <si>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</si>
  <si>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</si>
  <si>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</si>
  <si>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</si>
  <si>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</si>
  <si>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</si>
  <si>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</si>
  <si>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</si>
  <si>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</si>
  <si>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</si>
  <si>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</si>
  <si>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</si>
  <si>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</si>
  <si>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</si>
  <si>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</si>
  <si>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</si>
  <si>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</si>
  <si>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</si>
  <si>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</si>
  <si>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</si>
  <si>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</si>
  <si>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</si>
  <si>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</si>
  <si>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</si>
  <si>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</si>
  <si>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</si>
  <si>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</si>
  <si>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</si>
  <si>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</si>
  <si>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</si>
  <si>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</si>
  <si>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</si>
  <si>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</si>
  <si>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</si>
  <si>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</si>
  <si>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</si>
  <si>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</si>
  <si>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</si>
  <si>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</si>
  <si>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</si>
  <si>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</si>
  <si>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</si>
  <si>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</si>
  <si>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</si>
  <si>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</si>
  <si>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</si>
  <si>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</si>
  <si>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</si>
  <si>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</si>
  <si>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</si>
  <si>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</si>
  <si>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</si>
  <si>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</si>
  <si>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</si>
  <si>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</si>
  <si>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</si>
  <si>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</si>
  <si>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</si>
  <si>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</si>
  <si>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</si>
  <si>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</si>
  <si>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</si>
  <si>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</si>
  <si>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</si>
  <si>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</si>
  <si>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</si>
  <si>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</si>
  <si>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</si>
  <si>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</si>
  <si>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</si>
  <si>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</si>
  <si>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</si>
  <si>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</si>
  <si>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</si>
  <si>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</si>
  <si>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</si>
  <si>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</si>
  <si>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</si>
  <si>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</si>
  <si>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</si>
  <si>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</si>
  <si>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</si>
  <si>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</si>
  <si>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</si>
  <si>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</si>
  <si>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</si>
  <si>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</si>
  <si>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</si>
  <si>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</si>
  <si>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</si>
  <si>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</si>
  <si>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</si>
  <si>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</si>
  <si>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</si>
  <si>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</si>
  <si>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</si>
  <si>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</si>
  <si>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</si>
  <si>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</si>
  <si>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</si>
  <si>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</si>
  <si>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</si>
  <si>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</si>
  <si>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</si>
  <si>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</si>
  <si>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</si>
  <si>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</si>
  <si>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</si>
  <si>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</si>
  <si>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</si>
  <si>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</si>
  <si>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</si>
  <si>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</si>
  <si>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</si>
  <si>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</si>
  <si>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</si>
  <si>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</si>
  <si>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</si>
  <si>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</si>
  <si>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</si>
  <si>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</si>
  <si>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</si>
  <si>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</si>
  <si>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</si>
  <si>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</si>
  <si>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</si>
  <si>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</si>
  <si>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</si>
  <si>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</si>
  <si>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</si>
  <si>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</si>
  <si>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</si>
  <si>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</si>
  <si>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</si>
  <si>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</si>
  <si>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</si>
  <si>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</si>
  <si>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</si>
  <si>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</si>
  <si>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</si>
  <si>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</si>
  <si>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</si>
  <si>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</si>
  <si>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</si>
  <si>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</si>
  <si>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</si>
  <si>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</si>
  <si>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</si>
  <si>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</si>
  <si>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</si>
  <si>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</si>
  <si>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</si>
  <si>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</si>
  <si>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</si>
  <si>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</si>
  <si>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</si>
  <si>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</si>
  <si>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</si>
  <si>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</si>
  <si>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</si>
  <si>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</si>
  <si>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</si>
  <si>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</si>
  <si>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</si>
  <si>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</si>
  <si>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</si>
  <si>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</si>
  <si>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</si>
  <si>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</si>
  <si>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</si>
  <si>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</si>
  <si>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</si>
  <si>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</si>
  <si>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</si>
  <si>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</si>
  <si>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</si>
  <si>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</si>
  <si>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</si>
  <si>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</si>
  <si>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</si>
  <si>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</si>
  <si>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</si>
  <si>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</si>
  <si>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</si>
  <si>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</si>
  <si>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</si>
  <si>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</si>
  <si>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</si>
  <si>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</si>
  <si>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</si>
  <si>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</si>
  <si>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</si>
  <si>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</si>
  <si>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</si>
  <si>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</si>
  <si>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</si>
  <si>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</si>
  <si>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</si>
  <si>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</si>
  <si>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</si>
  <si>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</si>
  <si>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</si>
  <si>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</si>
  <si>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</si>
  <si>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</si>
  <si>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</si>
  <si>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</si>
  <si>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</si>
  <si>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</si>
  <si>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</si>
  <si>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</si>
  <si>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</si>
  <si>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</si>
  <si>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</si>
  <si>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</si>
  <si>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</si>
  <si>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</si>
  <si>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</si>
  <si>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</si>
  <si>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</si>
  <si>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</si>
  <si>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</si>
  <si>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</si>
  <si>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</si>
  <si>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</si>
  <si>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</si>
  <si>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</si>
  <si>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</si>
  <si>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</si>
  <si>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</si>
  <si>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</si>
  <si>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</si>
  <si>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</si>
  <si>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</si>
  <si>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</si>
  <si>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</si>
  <si>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</si>
  <si>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</si>
  <si>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</si>
  <si>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</si>
  <si>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</si>
  <si>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</si>
  <si>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</si>
  <si>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</si>
  <si>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</si>
  <si>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</si>
  <si>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</si>
  <si>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</si>
  <si>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</si>
  <si>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</si>
  <si>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</si>
  <si>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</si>
  <si>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</si>
  <si>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</si>
  <si>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</si>
  <si>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</si>
  <si>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</si>
  <si>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</si>
  <si>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</si>
  <si>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</si>
  <si>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</si>
  <si>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</si>
  <si>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</si>
  <si>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</si>
  <si>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</si>
  <si>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</si>
  <si>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</si>
  <si>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</si>
  <si>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</si>
  <si>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</si>
  <si>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</si>
  <si>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</si>
  <si>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</si>
  <si>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</si>
  <si>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</si>
  <si>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</si>
  <si>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</si>
  <si>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</si>
  <si>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</si>
  <si>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</si>
  <si>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</si>
  <si>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</si>
  <si>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</si>
  <si>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</si>
  <si>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</si>
  <si>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</si>
  <si>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</si>
  <si>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</si>
  <si>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</si>
  <si>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</si>
  <si>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</si>
  <si>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</si>
  <si>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</si>
  <si>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</si>
  <si>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</si>
  <si>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</si>
  <si>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</si>
  <si>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</si>
  <si>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</si>
  <si>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</si>
  <si>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</si>
  <si>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</si>
  <si>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</si>
  <si>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</si>
  <si>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</si>
  <si>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</si>
  <si>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</si>
  <si>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</si>
  <si>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</si>
  <si>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</si>
  <si>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</si>
  <si>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</si>
  <si>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</si>
  <si>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</si>
  <si>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</si>
  <si>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</si>
  <si>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</si>
  <si>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AJUSTABLE</t>
  </si>
  <si>
    <t>Amplitud:</t>
  </si>
  <si>
    <t>PROD1 = A.O VIRGEN\A.O VIRGEN+V.EXTRA\TOTAL ACEITE\TOTAL LECHE LIQUIDA\CARNE POLLO\Total PROD1</t>
  </si>
  <si>
    <t>desde 5,65</t>
  </si>
  <si>
    <t>PROD1 = A.O VIRGEN EXTRA\A.O VIRGEN+V.EXTRA\TOTAL ACEITE\TOTAL LECHE LIQUIDA\CARNE POLLO\Total PROD1</t>
  </si>
  <si>
    <t>T.España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</si>
  <si>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</si>
  <si>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</si>
  <si>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</si>
  <si>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</si>
  <si>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</si>
  <si>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</si>
  <si>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</si>
  <si>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</si>
  <si>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</si>
  <si>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</si>
  <si>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</si>
  <si>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</si>
  <si>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</si>
  <si>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</si>
  <si>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</si>
  <si>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</si>
  <si>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</si>
  <si>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</si>
  <si>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</si>
  <si>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</si>
  <si>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</si>
  <si>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</si>
  <si>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</si>
  <si>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</si>
  <si>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</si>
  <si>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</si>
  <si>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</si>
  <si>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</si>
  <si>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</si>
  <si>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</si>
  <si>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</si>
  <si>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</si>
  <si>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</si>
  <si>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</si>
  <si>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</si>
  <si>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</si>
  <si>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</si>
  <si>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</si>
  <si>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</si>
  <si>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</si>
  <si>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</si>
  <si>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</si>
  <si>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</si>
  <si>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</si>
  <si>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</si>
  <si>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</si>
  <si>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</si>
  <si>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</si>
  <si>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</si>
  <si>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</si>
  <si>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</si>
  <si>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</si>
  <si>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</si>
  <si>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MES = ABRIL 25\Total MES</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</si>
  <si>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</si>
  <si>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</si>
  <si>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</si>
  <si>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</si>
  <si>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</si>
  <si>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</si>
  <si>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</si>
  <si>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</si>
  <si>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MES = JULIO 25\Total MES</t>
  </si>
  <si>
    <t>s360mapa - t453m13 - 19/08/2025 7:10:47</t>
  </si>
  <si>
    <t>MES = AGOSTO 25\Total MES</t>
  </si>
  <si>
    <t>s360mapa - table - 23/09/2025 15:15:16</t>
  </si>
  <si>
    <t>3,5 - 4,1</t>
  </si>
  <si>
    <t xml:space="preserve">0 - 3,5 </t>
  </si>
  <si>
    <t>4,1 - 6,7</t>
  </si>
  <si>
    <t>MES = SEPTIEMBRE 25\Total MES</t>
  </si>
  <si>
    <t>S360MAPA - T453M13 - 21/10/2025 13:57:00</t>
  </si>
  <si>
    <t>SUPERMERCADOS</t>
  </si>
  <si>
    <t>Supermercados</t>
  </si>
  <si>
    <t>Aceite oliva</t>
  </si>
  <si>
    <t>Aceite virgen</t>
  </si>
  <si>
    <t>Aceite virgen extra</t>
  </si>
  <si>
    <t>Aceite de oliva</t>
  </si>
  <si>
    <r>
      <rPr>
        <b/>
        <sz val="11"/>
        <rFont val="Calibri"/>
        <family val="2"/>
      </rPr>
      <t xml:space="preserve">
En septiembre de 2025 los precios medios de los aceites de oliva, mantienen la inercia bajista observada meses atrás. </t>
    </r>
    <r>
      <rPr>
        <sz val="11"/>
        <rFont val="Calibri"/>
        <family val="2"/>
      </rPr>
      <t xml:space="preserve">
• El tramo de precio que agrupa el mayor volumen de litros de aceite de oliva (41,1 %) se sitúa entre 3,5 y 3,7 €/litro. Esta concentración proviene del supermercado, que distribuye casi uno de cada 2 litros (49,2 %) en este rango. El discounts así como el hipermercado, también mantienen una proporción importante de litros con concentraciones del 31,7 % y 29,1 % respectivamente, en dicho tramo. 
Es interesante, destacar que los tramos adyacentes, es decir el intervalo inmediatamente anterior y posterior concentran conjuntamente el 27,4 % de los litros, lo que refuerza la concentración en torno a estos rangos más accesibles que en los meses previos. 
• Si analizamos la dispersión de precios de aceite de oliva virgen, la mayor proporción del volumen con un 36,5 % de los litros, se sitúa entre los 4,05 a 4,20 €/litro, siendo el mas representativo. Además, en los dos tramos anteriores existe una importante concentración del 31,5 % de los litros, lo que indica una fuerte concentración en precios medios más bajos. 
Todos los canales mantienen la mayor parte de los litros en el tramo de 4,05 a 4,20 €/litro, aunque se observan diferencias. El supermercado y el discount reúnen el 37,9 % y 48,2 %, de litros respectivamente. El hipermercado, presenta una distribución más dispersa con mayor presencia de litros en tramos de precio más accesibles. 
• El aceite de oliva virgen extra mantiene la posición como el tipo de aceite que concentra la mayor parte del volumen en los tramos de precio más altos, especialmente entre 4,5 a 4,8 €/litro que agrupa el 32,6 % del volumen total. 
Esta distribución se debe fundamentalmente al supermercado y discount, que concentran en este tramo el 37,7 % y el 48,9 % del volumen respectivamente. El hipermercado presentan una estructura de precios más diversificada, con mayor presencia en rangos más accesibles, donde el mayor volumen del distribuidor (22,7 %) se concentra entre los 3,9 y 4,2 €/litro.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</si>
</sst>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17">
    <dxf>
      <font>
        <b/>
        <i val="0"/>
        <color theme="0"/>
      </font>
      <fill>
        <patternFill>
          <bgColor rgb="FF009999"/>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OCTUBRE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Chart'!$G$10:$G$33</c:f>
              <c:numCache>
                <c:formatCode>0.0</c:formatCode>
                <c:ptCount val="24"/>
                <c:pt idx="0">
                  <c:v>0.39</c:v>
                </c:pt>
                <c:pt idx="1">
                  <c:v>7.0000000000000007E-2</c:v>
                </c:pt>
                <c:pt idx="2">
                  <c:v>0</c:v>
                </c:pt>
                <c:pt idx="3">
                  <c:v>0</c:v>
                </c:pt>
                <c:pt idx="4">
                  <c:v>0.11</c:v>
                </c:pt>
                <c:pt idx="5">
                  <c:v>0.17</c:v>
                </c:pt>
                <c:pt idx="6">
                  <c:v>0.15</c:v>
                </c:pt>
                <c:pt idx="7">
                  <c:v>0</c:v>
                </c:pt>
                <c:pt idx="8">
                  <c:v>0.13</c:v>
                </c:pt>
                <c:pt idx="9">
                  <c:v>0.33</c:v>
                </c:pt>
                <c:pt idx="10">
                  <c:v>0.33</c:v>
                </c:pt>
                <c:pt idx="11">
                  <c:v>0.53</c:v>
                </c:pt>
                <c:pt idx="12">
                  <c:v>0.09</c:v>
                </c:pt>
                <c:pt idx="13">
                  <c:v>0</c:v>
                </c:pt>
                <c:pt idx="14">
                  <c:v>0.26</c:v>
                </c:pt>
                <c:pt idx="15">
                  <c:v>3.6</c:v>
                </c:pt>
                <c:pt idx="16">
                  <c:v>0.55000000000000004</c:v>
                </c:pt>
                <c:pt idx="17">
                  <c:v>0.09</c:v>
                </c:pt>
                <c:pt idx="18">
                  <c:v>0.21</c:v>
                </c:pt>
                <c:pt idx="19">
                  <c:v>0.71</c:v>
                </c:pt>
                <c:pt idx="20">
                  <c:v>0.23</c:v>
                </c:pt>
                <c:pt idx="21">
                  <c:v>7.83</c:v>
                </c:pt>
                <c:pt idx="22">
                  <c:v>5.8100000000000005</c:v>
                </c:pt>
                <c:pt idx="23">
                  <c:v>78.360000000000014</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NOVIEMBRE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Chart'!$H$10:$H$33</c:f>
              <c:numCache>
                <c:formatCode>0.0</c:formatCode>
                <c:ptCount val="24"/>
                <c:pt idx="0">
                  <c:v>0.44000000000000006</c:v>
                </c:pt>
                <c:pt idx="1">
                  <c:v>0.16</c:v>
                </c:pt>
                <c:pt idx="2">
                  <c:v>0</c:v>
                </c:pt>
                <c:pt idx="3">
                  <c:v>7.0000000000000007E-2</c:v>
                </c:pt>
                <c:pt idx="4">
                  <c:v>0.03</c:v>
                </c:pt>
                <c:pt idx="5">
                  <c:v>0</c:v>
                </c:pt>
                <c:pt idx="6">
                  <c:v>0.1</c:v>
                </c:pt>
                <c:pt idx="7">
                  <c:v>0</c:v>
                </c:pt>
                <c:pt idx="8">
                  <c:v>0</c:v>
                </c:pt>
                <c:pt idx="9">
                  <c:v>0.62</c:v>
                </c:pt>
                <c:pt idx="10">
                  <c:v>0.08</c:v>
                </c:pt>
                <c:pt idx="11">
                  <c:v>0</c:v>
                </c:pt>
                <c:pt idx="12">
                  <c:v>0.04</c:v>
                </c:pt>
                <c:pt idx="13">
                  <c:v>0.33000000000000007</c:v>
                </c:pt>
                <c:pt idx="14">
                  <c:v>0.64</c:v>
                </c:pt>
                <c:pt idx="15">
                  <c:v>0.34</c:v>
                </c:pt>
                <c:pt idx="16">
                  <c:v>0.25</c:v>
                </c:pt>
                <c:pt idx="17">
                  <c:v>2.0799999999999996</c:v>
                </c:pt>
                <c:pt idx="18">
                  <c:v>9.4499999999999993</c:v>
                </c:pt>
                <c:pt idx="19">
                  <c:v>5.89</c:v>
                </c:pt>
                <c:pt idx="20">
                  <c:v>1.27</c:v>
                </c:pt>
                <c:pt idx="21">
                  <c:v>13.08</c:v>
                </c:pt>
                <c:pt idx="22">
                  <c:v>7.4899999999999993</c:v>
                </c:pt>
                <c:pt idx="23">
                  <c:v>57.669999999999987</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DICIEMBRE 24</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Chart'!$I$10:$I$33</c:f>
              <c:numCache>
                <c:formatCode>0.0</c:formatCode>
                <c:ptCount val="24"/>
                <c:pt idx="0">
                  <c:v>0.84000000000000019</c:v>
                </c:pt>
                <c:pt idx="1">
                  <c:v>0.19</c:v>
                </c:pt>
                <c:pt idx="2">
                  <c:v>0.08</c:v>
                </c:pt>
                <c:pt idx="3">
                  <c:v>0.06</c:v>
                </c:pt>
                <c:pt idx="4">
                  <c:v>0.12</c:v>
                </c:pt>
                <c:pt idx="5">
                  <c:v>0.05</c:v>
                </c:pt>
                <c:pt idx="6">
                  <c:v>0.15000000000000002</c:v>
                </c:pt>
                <c:pt idx="7">
                  <c:v>0</c:v>
                </c:pt>
                <c:pt idx="8">
                  <c:v>0</c:v>
                </c:pt>
                <c:pt idx="9">
                  <c:v>0.72</c:v>
                </c:pt>
                <c:pt idx="10">
                  <c:v>0.09</c:v>
                </c:pt>
                <c:pt idx="11">
                  <c:v>0.09</c:v>
                </c:pt>
                <c:pt idx="12">
                  <c:v>0.13</c:v>
                </c:pt>
                <c:pt idx="13">
                  <c:v>0.12000000000000001</c:v>
                </c:pt>
                <c:pt idx="14">
                  <c:v>0.14000000000000001</c:v>
                </c:pt>
                <c:pt idx="15">
                  <c:v>0.16999999999999998</c:v>
                </c:pt>
                <c:pt idx="16">
                  <c:v>1.25</c:v>
                </c:pt>
                <c:pt idx="17">
                  <c:v>10.67</c:v>
                </c:pt>
                <c:pt idx="18">
                  <c:v>46.400000000000006</c:v>
                </c:pt>
                <c:pt idx="19">
                  <c:v>13.28</c:v>
                </c:pt>
                <c:pt idx="20">
                  <c:v>1.88</c:v>
                </c:pt>
                <c:pt idx="21">
                  <c:v>2.08</c:v>
                </c:pt>
                <c:pt idx="22">
                  <c:v>3.9899999999999998</c:v>
                </c:pt>
                <c:pt idx="23">
                  <c:v>17.509999999999994</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ENERO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Chart'!$J$10:$J$33</c:f>
              <c:numCache>
                <c:formatCode>0.0</c:formatCode>
                <c:ptCount val="24"/>
                <c:pt idx="0">
                  <c:v>1.4000000000000001</c:v>
                </c:pt>
                <c:pt idx="1">
                  <c:v>0.04</c:v>
                </c:pt>
                <c:pt idx="2">
                  <c:v>0.37</c:v>
                </c:pt>
                <c:pt idx="3">
                  <c:v>0.22999999999999998</c:v>
                </c:pt>
                <c:pt idx="4">
                  <c:v>0.13</c:v>
                </c:pt>
                <c:pt idx="5">
                  <c:v>0.09</c:v>
                </c:pt>
                <c:pt idx="6">
                  <c:v>0</c:v>
                </c:pt>
                <c:pt idx="7">
                  <c:v>0.26</c:v>
                </c:pt>
                <c:pt idx="8">
                  <c:v>0.44</c:v>
                </c:pt>
                <c:pt idx="9">
                  <c:v>0.71</c:v>
                </c:pt>
                <c:pt idx="10">
                  <c:v>0.52</c:v>
                </c:pt>
                <c:pt idx="11">
                  <c:v>0.68</c:v>
                </c:pt>
                <c:pt idx="12">
                  <c:v>0.47000000000000003</c:v>
                </c:pt>
                <c:pt idx="13">
                  <c:v>6.02</c:v>
                </c:pt>
                <c:pt idx="14">
                  <c:v>6.3699999999999992</c:v>
                </c:pt>
                <c:pt idx="15">
                  <c:v>33.200000000000003</c:v>
                </c:pt>
                <c:pt idx="16">
                  <c:v>4.74</c:v>
                </c:pt>
                <c:pt idx="17">
                  <c:v>3.68</c:v>
                </c:pt>
                <c:pt idx="18">
                  <c:v>10.18</c:v>
                </c:pt>
                <c:pt idx="19">
                  <c:v>13.97</c:v>
                </c:pt>
                <c:pt idx="20">
                  <c:v>1.56</c:v>
                </c:pt>
                <c:pt idx="21">
                  <c:v>1.3399999999999999</c:v>
                </c:pt>
                <c:pt idx="22">
                  <c:v>0.65</c:v>
                </c:pt>
                <c:pt idx="23">
                  <c:v>12.93</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FEBRERO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Chart'!$K$10:$K$33</c:f>
              <c:numCache>
                <c:formatCode>0.0</c:formatCode>
                <c:ptCount val="24"/>
                <c:pt idx="0">
                  <c:v>0.95000000000000018</c:v>
                </c:pt>
                <c:pt idx="1">
                  <c:v>0</c:v>
                </c:pt>
                <c:pt idx="2">
                  <c:v>0.12</c:v>
                </c:pt>
                <c:pt idx="3">
                  <c:v>0.05</c:v>
                </c:pt>
                <c:pt idx="4">
                  <c:v>0.23</c:v>
                </c:pt>
                <c:pt idx="5">
                  <c:v>0.1</c:v>
                </c:pt>
                <c:pt idx="6">
                  <c:v>0.24</c:v>
                </c:pt>
                <c:pt idx="7">
                  <c:v>0.12000000000000001</c:v>
                </c:pt>
                <c:pt idx="8">
                  <c:v>0.32</c:v>
                </c:pt>
                <c:pt idx="9">
                  <c:v>0.67</c:v>
                </c:pt>
                <c:pt idx="10">
                  <c:v>3.4200000000000004</c:v>
                </c:pt>
                <c:pt idx="11">
                  <c:v>4.04</c:v>
                </c:pt>
                <c:pt idx="12">
                  <c:v>10.260000000000002</c:v>
                </c:pt>
                <c:pt idx="13">
                  <c:v>14.639999999999999</c:v>
                </c:pt>
                <c:pt idx="14">
                  <c:v>36.880000000000003</c:v>
                </c:pt>
                <c:pt idx="15">
                  <c:v>6.67</c:v>
                </c:pt>
                <c:pt idx="16">
                  <c:v>2.7199999999999998</c:v>
                </c:pt>
                <c:pt idx="17">
                  <c:v>1.3199999999999998</c:v>
                </c:pt>
                <c:pt idx="18">
                  <c:v>1.44</c:v>
                </c:pt>
                <c:pt idx="19">
                  <c:v>0.85</c:v>
                </c:pt>
                <c:pt idx="20">
                  <c:v>0.56999999999999995</c:v>
                </c:pt>
                <c:pt idx="21">
                  <c:v>0.83000000000000007</c:v>
                </c:pt>
                <c:pt idx="22">
                  <c:v>0.79</c:v>
                </c:pt>
                <c:pt idx="23">
                  <c:v>12.800000000000004</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MARZO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Chart'!$L$10:$L$33</c:f>
              <c:numCache>
                <c:formatCode>0.0</c:formatCode>
                <c:ptCount val="24"/>
                <c:pt idx="0">
                  <c:v>0.24000000000000002</c:v>
                </c:pt>
                <c:pt idx="1">
                  <c:v>0.16</c:v>
                </c:pt>
                <c:pt idx="2">
                  <c:v>0.23</c:v>
                </c:pt>
                <c:pt idx="3">
                  <c:v>0.41</c:v>
                </c:pt>
                <c:pt idx="4">
                  <c:v>0.16</c:v>
                </c:pt>
                <c:pt idx="5">
                  <c:v>0.21</c:v>
                </c:pt>
                <c:pt idx="6">
                  <c:v>9.0000000000000011E-2</c:v>
                </c:pt>
                <c:pt idx="7">
                  <c:v>0.11</c:v>
                </c:pt>
                <c:pt idx="8">
                  <c:v>0.35</c:v>
                </c:pt>
                <c:pt idx="9">
                  <c:v>10.040000000000001</c:v>
                </c:pt>
                <c:pt idx="10">
                  <c:v>8.91</c:v>
                </c:pt>
                <c:pt idx="11">
                  <c:v>12.03</c:v>
                </c:pt>
                <c:pt idx="12">
                  <c:v>34.049999999999997</c:v>
                </c:pt>
                <c:pt idx="13">
                  <c:v>8.48</c:v>
                </c:pt>
                <c:pt idx="14">
                  <c:v>10.53</c:v>
                </c:pt>
                <c:pt idx="15">
                  <c:v>0.8600000000000001</c:v>
                </c:pt>
                <c:pt idx="16">
                  <c:v>1.4900000000000002</c:v>
                </c:pt>
                <c:pt idx="17">
                  <c:v>0.63</c:v>
                </c:pt>
                <c:pt idx="18">
                  <c:v>0.78</c:v>
                </c:pt>
                <c:pt idx="19">
                  <c:v>0.65000000000000013</c:v>
                </c:pt>
                <c:pt idx="20">
                  <c:v>0.4</c:v>
                </c:pt>
                <c:pt idx="21">
                  <c:v>1.3800000000000001</c:v>
                </c:pt>
                <c:pt idx="22">
                  <c:v>0.16999999999999998</c:v>
                </c:pt>
                <c:pt idx="23">
                  <c:v>7.6599999999999993</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ABRIL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Chart'!$M$10:$M$33</c:f>
              <c:numCache>
                <c:formatCode>0.0</c:formatCode>
                <c:ptCount val="24"/>
                <c:pt idx="0">
                  <c:v>0.78</c:v>
                </c:pt>
                <c:pt idx="1">
                  <c:v>0.08</c:v>
                </c:pt>
                <c:pt idx="2">
                  <c:v>0.14000000000000001</c:v>
                </c:pt>
                <c:pt idx="3">
                  <c:v>0.74</c:v>
                </c:pt>
                <c:pt idx="4">
                  <c:v>0.36</c:v>
                </c:pt>
                <c:pt idx="5">
                  <c:v>0.15</c:v>
                </c:pt>
                <c:pt idx="6">
                  <c:v>0.22000000000000003</c:v>
                </c:pt>
                <c:pt idx="7">
                  <c:v>2.1</c:v>
                </c:pt>
                <c:pt idx="8">
                  <c:v>9.43</c:v>
                </c:pt>
                <c:pt idx="9">
                  <c:v>18.739999999999998</c:v>
                </c:pt>
                <c:pt idx="10">
                  <c:v>19.619999999999997</c:v>
                </c:pt>
                <c:pt idx="11">
                  <c:v>24.1</c:v>
                </c:pt>
                <c:pt idx="12">
                  <c:v>4.49</c:v>
                </c:pt>
                <c:pt idx="13">
                  <c:v>2.5099999999999998</c:v>
                </c:pt>
                <c:pt idx="14">
                  <c:v>3.34</c:v>
                </c:pt>
                <c:pt idx="15">
                  <c:v>1.7599999999999998</c:v>
                </c:pt>
                <c:pt idx="16">
                  <c:v>0.88</c:v>
                </c:pt>
                <c:pt idx="17">
                  <c:v>1.0499999999999998</c:v>
                </c:pt>
                <c:pt idx="18">
                  <c:v>0.71000000000000008</c:v>
                </c:pt>
                <c:pt idx="19">
                  <c:v>1.2400000000000002</c:v>
                </c:pt>
                <c:pt idx="20">
                  <c:v>0</c:v>
                </c:pt>
                <c:pt idx="21">
                  <c:v>1.57</c:v>
                </c:pt>
                <c:pt idx="22">
                  <c:v>0.13</c:v>
                </c:pt>
                <c:pt idx="23">
                  <c:v>5.79</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MAYO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Chart'!$N$10:$N$33</c:f>
              <c:numCache>
                <c:formatCode>0.0</c:formatCode>
                <c:ptCount val="24"/>
                <c:pt idx="0">
                  <c:v>1.2100000000000002</c:v>
                </c:pt>
                <c:pt idx="1">
                  <c:v>0.19</c:v>
                </c:pt>
                <c:pt idx="2">
                  <c:v>0.16</c:v>
                </c:pt>
                <c:pt idx="3">
                  <c:v>1.49</c:v>
                </c:pt>
                <c:pt idx="4">
                  <c:v>1.34</c:v>
                </c:pt>
                <c:pt idx="5">
                  <c:v>0.11</c:v>
                </c:pt>
                <c:pt idx="6">
                  <c:v>1.1400000000000001</c:v>
                </c:pt>
                <c:pt idx="7">
                  <c:v>6.7900000000000009</c:v>
                </c:pt>
                <c:pt idx="8">
                  <c:v>21.370000000000005</c:v>
                </c:pt>
                <c:pt idx="9">
                  <c:v>17.889999999999997</c:v>
                </c:pt>
                <c:pt idx="10">
                  <c:v>26.64</c:v>
                </c:pt>
                <c:pt idx="11">
                  <c:v>4.46</c:v>
                </c:pt>
                <c:pt idx="12">
                  <c:v>1.8900000000000001</c:v>
                </c:pt>
                <c:pt idx="13">
                  <c:v>0.85000000000000009</c:v>
                </c:pt>
                <c:pt idx="14">
                  <c:v>3.13</c:v>
                </c:pt>
                <c:pt idx="15">
                  <c:v>0.6</c:v>
                </c:pt>
                <c:pt idx="16">
                  <c:v>1.58</c:v>
                </c:pt>
                <c:pt idx="17">
                  <c:v>1.29</c:v>
                </c:pt>
                <c:pt idx="18">
                  <c:v>0.80999999999999994</c:v>
                </c:pt>
                <c:pt idx="19">
                  <c:v>2.02</c:v>
                </c:pt>
                <c:pt idx="20">
                  <c:v>0.16</c:v>
                </c:pt>
                <c:pt idx="21">
                  <c:v>0.24000000000000002</c:v>
                </c:pt>
                <c:pt idx="22">
                  <c:v>0.04</c:v>
                </c:pt>
                <c:pt idx="23">
                  <c:v>4.6099999999999994</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JUNIO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Chart'!$O$10:$O$33</c:f>
              <c:numCache>
                <c:formatCode>0.0</c:formatCode>
                <c:ptCount val="24"/>
                <c:pt idx="0">
                  <c:v>0.83</c:v>
                </c:pt>
                <c:pt idx="1">
                  <c:v>7.0000000000000007E-2</c:v>
                </c:pt>
                <c:pt idx="2">
                  <c:v>0.19</c:v>
                </c:pt>
                <c:pt idx="3">
                  <c:v>2.66</c:v>
                </c:pt>
                <c:pt idx="4">
                  <c:v>0.72</c:v>
                </c:pt>
                <c:pt idx="5">
                  <c:v>0.35</c:v>
                </c:pt>
                <c:pt idx="6">
                  <c:v>4.49</c:v>
                </c:pt>
                <c:pt idx="7">
                  <c:v>26.18</c:v>
                </c:pt>
                <c:pt idx="8">
                  <c:v>28.99</c:v>
                </c:pt>
                <c:pt idx="9">
                  <c:v>18.25</c:v>
                </c:pt>
                <c:pt idx="10">
                  <c:v>5.6400000000000006</c:v>
                </c:pt>
                <c:pt idx="11">
                  <c:v>1.3</c:v>
                </c:pt>
                <c:pt idx="12">
                  <c:v>0.87</c:v>
                </c:pt>
                <c:pt idx="13">
                  <c:v>0.67999999999999994</c:v>
                </c:pt>
                <c:pt idx="14">
                  <c:v>0.72</c:v>
                </c:pt>
                <c:pt idx="15">
                  <c:v>0.22</c:v>
                </c:pt>
                <c:pt idx="16">
                  <c:v>0.66</c:v>
                </c:pt>
                <c:pt idx="17">
                  <c:v>2.19</c:v>
                </c:pt>
                <c:pt idx="18">
                  <c:v>0.11</c:v>
                </c:pt>
                <c:pt idx="19">
                  <c:v>1.32</c:v>
                </c:pt>
                <c:pt idx="20">
                  <c:v>0</c:v>
                </c:pt>
                <c:pt idx="21">
                  <c:v>0.04</c:v>
                </c:pt>
                <c:pt idx="22">
                  <c:v>0</c:v>
                </c:pt>
                <c:pt idx="23">
                  <c:v>3.55</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JULIO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Chart'!$P$10:$P$33</c:f>
              <c:numCache>
                <c:formatCode>0.0</c:formatCode>
                <c:ptCount val="24"/>
                <c:pt idx="0">
                  <c:v>1.0799999999999998</c:v>
                </c:pt>
                <c:pt idx="1">
                  <c:v>0.3</c:v>
                </c:pt>
                <c:pt idx="2">
                  <c:v>2.2300000000000004</c:v>
                </c:pt>
                <c:pt idx="3">
                  <c:v>0</c:v>
                </c:pt>
                <c:pt idx="4">
                  <c:v>1.3199999999999998</c:v>
                </c:pt>
                <c:pt idx="5">
                  <c:v>0.97</c:v>
                </c:pt>
                <c:pt idx="6">
                  <c:v>15.379999999999999</c:v>
                </c:pt>
                <c:pt idx="7">
                  <c:v>41.28</c:v>
                </c:pt>
                <c:pt idx="8">
                  <c:v>9.09</c:v>
                </c:pt>
                <c:pt idx="9">
                  <c:v>11.19</c:v>
                </c:pt>
                <c:pt idx="10">
                  <c:v>2.4800000000000004</c:v>
                </c:pt>
                <c:pt idx="11">
                  <c:v>2.19</c:v>
                </c:pt>
                <c:pt idx="12">
                  <c:v>1.4000000000000001</c:v>
                </c:pt>
                <c:pt idx="13">
                  <c:v>0.49</c:v>
                </c:pt>
                <c:pt idx="14">
                  <c:v>1.0900000000000001</c:v>
                </c:pt>
                <c:pt idx="15">
                  <c:v>1.56</c:v>
                </c:pt>
                <c:pt idx="16">
                  <c:v>1.8599999999999999</c:v>
                </c:pt>
                <c:pt idx="17">
                  <c:v>0.42000000000000004</c:v>
                </c:pt>
                <c:pt idx="18">
                  <c:v>0.37</c:v>
                </c:pt>
                <c:pt idx="19">
                  <c:v>1.28</c:v>
                </c:pt>
                <c:pt idx="20">
                  <c:v>0.04</c:v>
                </c:pt>
                <c:pt idx="21">
                  <c:v>0.43</c:v>
                </c:pt>
                <c:pt idx="22">
                  <c:v>0.37</c:v>
                </c:pt>
                <c:pt idx="23">
                  <c:v>3.2</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AGOSTO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Chart'!$Q$10:$Q$33</c:f>
              <c:numCache>
                <c:formatCode>0.0</c:formatCode>
                <c:ptCount val="24"/>
                <c:pt idx="0">
                  <c:v>2.71</c:v>
                </c:pt>
                <c:pt idx="1">
                  <c:v>0.77</c:v>
                </c:pt>
                <c:pt idx="2">
                  <c:v>3.2</c:v>
                </c:pt>
                <c:pt idx="3">
                  <c:v>0.21000000000000002</c:v>
                </c:pt>
                <c:pt idx="4">
                  <c:v>1.75</c:v>
                </c:pt>
                <c:pt idx="5">
                  <c:v>1.44</c:v>
                </c:pt>
                <c:pt idx="6">
                  <c:v>19.579999999999998</c:v>
                </c:pt>
                <c:pt idx="7">
                  <c:v>36.47</c:v>
                </c:pt>
                <c:pt idx="8">
                  <c:v>7.4599999999999991</c:v>
                </c:pt>
                <c:pt idx="9">
                  <c:v>11.690000000000001</c:v>
                </c:pt>
                <c:pt idx="10">
                  <c:v>0.95</c:v>
                </c:pt>
                <c:pt idx="11">
                  <c:v>0.66</c:v>
                </c:pt>
                <c:pt idx="12">
                  <c:v>1.22</c:v>
                </c:pt>
                <c:pt idx="13">
                  <c:v>1.3900000000000001</c:v>
                </c:pt>
                <c:pt idx="14">
                  <c:v>0.81</c:v>
                </c:pt>
                <c:pt idx="15">
                  <c:v>1.7000000000000002</c:v>
                </c:pt>
                <c:pt idx="16">
                  <c:v>2.0999999999999996</c:v>
                </c:pt>
                <c:pt idx="17">
                  <c:v>0.05</c:v>
                </c:pt>
                <c:pt idx="18">
                  <c:v>0.4</c:v>
                </c:pt>
                <c:pt idx="19">
                  <c:v>0.52</c:v>
                </c:pt>
                <c:pt idx="20">
                  <c:v>0.4</c:v>
                </c:pt>
                <c:pt idx="21">
                  <c:v>0.76</c:v>
                </c:pt>
                <c:pt idx="22">
                  <c:v>0.16</c:v>
                </c:pt>
                <c:pt idx="23">
                  <c:v>3.600000000000001</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SEPTIEMBRE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Chart'!$R$10:$R$33</c:f>
              <c:numCache>
                <c:formatCode>0.0</c:formatCode>
                <c:ptCount val="24"/>
                <c:pt idx="0">
                  <c:v>1.0300000000000002</c:v>
                </c:pt>
                <c:pt idx="1">
                  <c:v>0.14000000000000001</c:v>
                </c:pt>
                <c:pt idx="2">
                  <c:v>1.9100000000000001</c:v>
                </c:pt>
                <c:pt idx="3">
                  <c:v>0.25</c:v>
                </c:pt>
                <c:pt idx="4">
                  <c:v>0.5</c:v>
                </c:pt>
                <c:pt idx="5">
                  <c:v>2.56</c:v>
                </c:pt>
                <c:pt idx="6">
                  <c:v>13.63</c:v>
                </c:pt>
                <c:pt idx="7">
                  <c:v>41.050000000000004</c:v>
                </c:pt>
                <c:pt idx="8">
                  <c:v>13.719999999999999</c:v>
                </c:pt>
                <c:pt idx="9">
                  <c:v>11.749999999999998</c:v>
                </c:pt>
                <c:pt idx="10">
                  <c:v>0.35</c:v>
                </c:pt>
                <c:pt idx="11">
                  <c:v>1.1000000000000001</c:v>
                </c:pt>
                <c:pt idx="12">
                  <c:v>0.82000000000000006</c:v>
                </c:pt>
                <c:pt idx="13">
                  <c:v>1.1099999999999999</c:v>
                </c:pt>
                <c:pt idx="14">
                  <c:v>1.1299999999999999</c:v>
                </c:pt>
                <c:pt idx="15">
                  <c:v>0.75</c:v>
                </c:pt>
                <c:pt idx="16">
                  <c:v>2.7300000000000004</c:v>
                </c:pt>
                <c:pt idx="17">
                  <c:v>0.11000000000000001</c:v>
                </c:pt>
                <c:pt idx="18">
                  <c:v>0.64999999999999991</c:v>
                </c:pt>
                <c:pt idx="19">
                  <c:v>0.62</c:v>
                </c:pt>
                <c:pt idx="20">
                  <c:v>0.26</c:v>
                </c:pt>
                <c:pt idx="21">
                  <c:v>0.28999999999999998</c:v>
                </c:pt>
                <c:pt idx="22">
                  <c:v>0</c:v>
                </c:pt>
                <c:pt idx="23">
                  <c:v>3.51</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111170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436924"/>
          <a:ext cx="2444702"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septiembre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8031</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topLeftCell="A7" zoomScaleNormal="100" zoomScaleSheetLayoutView="70" workbookViewId="0"/>
  </sheetViews>
  <sheetFormatPr baseColWidth="10" defaultColWidth="11.42578125" defaultRowHeight="15" x14ac:dyDescent="0.25"/>
  <sheetData/>
  <sheetProtection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452</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OCTUBRE 24</v>
      </c>
      <c r="H9" s="35" t="str">
        <f>'TAM Aceite de oliva'!F9</f>
        <v xml:space="preserve"> NOVIEMBRE 24</v>
      </c>
      <c r="I9" s="35" t="str">
        <f>'TAM Aceite de oliva'!G9</f>
        <v xml:space="preserve"> DICIEMBRE 24</v>
      </c>
      <c r="J9" s="35" t="str">
        <f>'TAM Aceite de oliva'!H9</f>
        <v xml:space="preserve"> ENERO 25</v>
      </c>
      <c r="K9" s="35" t="str">
        <f>'TAM Aceite de oliva'!I9</f>
        <v xml:space="preserve"> FEBRERO 25</v>
      </c>
      <c r="L9" s="35" t="str">
        <f>'TAM Aceite de oliva'!J9</f>
        <v xml:space="preserve"> MARZO 25</v>
      </c>
      <c r="M9" s="35" t="str">
        <f>'TAM Aceite de oliva'!K9</f>
        <v xml:space="preserve"> ABRIL 25</v>
      </c>
      <c r="N9" s="35" t="str">
        <f>'TAM Aceite de oliva'!L9</f>
        <v xml:space="preserve"> MAYO 25</v>
      </c>
      <c r="O9" s="35" t="str">
        <f>'TAM Aceite de oliva'!M9</f>
        <v xml:space="preserve"> JUNIO 25</v>
      </c>
      <c r="P9" s="35" t="str">
        <f>'TAM Aceite de oliva'!N9</f>
        <v xml:space="preserve"> JULIO 25</v>
      </c>
      <c r="Q9" s="35" t="str">
        <f>'TAM Aceite de oliva'!O9</f>
        <v xml:space="preserve"> AGOSTO 25</v>
      </c>
      <c r="R9" s="35" t="str">
        <f>'TAM Aceite de oliva'!P9</f>
        <v xml:space="preserve"> SEPTIEMBRE 25</v>
      </c>
    </row>
    <row r="10" spans="3:18" x14ac:dyDescent="0.25">
      <c r="C10" s="47">
        <f>CHOOSE(Enlaces!$G$1,'TAM Aceite de oliva'!B10,'TAM Aceite virgen'!B10,'TAM Aceite virgen extra'!B10)</f>
        <v>0</v>
      </c>
      <c r="D10" s="13">
        <f>CHOOSE(Enlaces!$G$1,'TAM Aceite de oliva'!C10,'TAM Aceite virgen'!C10,'TAM Aceite virgen extra'!C10)</f>
        <v>2.2999999999999998</v>
      </c>
      <c r="F10" s="34" t="str">
        <f>"Menos de "&amp;D10</f>
        <v>Menos de 2,3</v>
      </c>
      <c r="G10" s="36">
        <f>CHOOSE(Enlaces!$G$1,'TAM Aceite de oliva'!E10,'TAM Aceite virgen'!E10,'TAM Aceite virgen extra'!E10)</f>
        <v>0.39</v>
      </c>
      <c r="H10" s="36">
        <f>CHOOSE(Enlaces!$G$1,'TAM Aceite de oliva'!F10,'TAM Aceite virgen'!F10,'TAM Aceite virgen extra'!F10)</f>
        <v>0.44000000000000006</v>
      </c>
      <c r="I10" s="36">
        <f>CHOOSE(Enlaces!$G$1,'TAM Aceite de oliva'!G10,'TAM Aceite virgen'!G10,'TAM Aceite virgen extra'!G10)</f>
        <v>0.84000000000000019</v>
      </c>
      <c r="J10" s="36">
        <f>CHOOSE(Enlaces!$G$1,'TAM Aceite de oliva'!H10,'TAM Aceite virgen'!H10,'TAM Aceite virgen extra'!H10)</f>
        <v>1.4000000000000001</v>
      </c>
      <c r="K10" s="36">
        <f>CHOOSE(Enlaces!$G$1,'TAM Aceite de oliva'!I10,'TAM Aceite virgen'!I10,'TAM Aceite virgen extra'!I10)</f>
        <v>0.95000000000000018</v>
      </c>
      <c r="L10" s="36">
        <f>CHOOSE(Enlaces!$G$1,'TAM Aceite de oliva'!J10,'TAM Aceite virgen'!J10,'TAM Aceite virgen extra'!J10)</f>
        <v>0.24000000000000002</v>
      </c>
      <c r="M10" s="36">
        <f>CHOOSE(Enlaces!$G$1,'TAM Aceite de oliva'!K10,'TAM Aceite virgen'!K10,'TAM Aceite virgen extra'!K10)</f>
        <v>0.78</v>
      </c>
      <c r="N10" s="36">
        <f>CHOOSE(Enlaces!$G$1,'TAM Aceite de oliva'!L10,'TAM Aceite virgen'!L10,'TAM Aceite virgen extra'!L10)</f>
        <v>1.2100000000000002</v>
      </c>
      <c r="O10" s="36">
        <f>CHOOSE(Enlaces!$G$1,'TAM Aceite de oliva'!M10,'TAM Aceite virgen'!M10,'TAM Aceite virgen extra'!M10)</f>
        <v>0.83</v>
      </c>
      <c r="P10" s="36">
        <f>CHOOSE(Enlaces!$G$1,'TAM Aceite de oliva'!N10,'TAM Aceite virgen'!N10,'TAM Aceite virgen extra'!N10)</f>
        <v>1.0799999999999998</v>
      </c>
      <c r="Q10" s="36">
        <f>CHOOSE(Enlaces!$G$1,'TAM Aceite de oliva'!O10,'TAM Aceite virgen'!O10,'TAM Aceite virgen extra'!O10)</f>
        <v>2.71</v>
      </c>
      <c r="R10" s="36">
        <f>CHOOSE(Enlaces!$G$1,'TAM Aceite de oliva'!P10,'TAM Aceite virgen'!P10,'TAM Aceite virgen extra'!P10)</f>
        <v>1.0300000000000002</v>
      </c>
    </row>
    <row r="11" spans="3:18" x14ac:dyDescent="0.25">
      <c r="C11" s="14">
        <f>CHOOSE(Enlaces!$G$1,'TAM Aceite de oliva'!B11,'TAM Aceite virgen'!B11,'TAM Aceite virgen extra'!B11)</f>
        <v>2.2999999999999998</v>
      </c>
      <c r="D11" s="13">
        <f>CHOOSE(Enlaces!$G$1,'TAM Aceite de oliva'!C11,'TAM Aceite virgen'!C11,'TAM Aceite virgen extra'!C11)</f>
        <v>2.5</v>
      </c>
      <c r="F11" s="34" t="str">
        <f t="shared" ref="F11:F30" si="0">"&gt;="&amp;C11&amp;"  - &lt; "&amp;D11</f>
        <v>&gt;=2,3  - &lt; 2,5</v>
      </c>
      <c r="G11" s="36">
        <f>CHOOSE(Enlaces!$G$1,'TAM Aceite de oliva'!E11,'TAM Aceite virgen'!E11,'TAM Aceite virgen extra'!E11)</f>
        <v>7.0000000000000007E-2</v>
      </c>
      <c r="H11" s="36">
        <f>CHOOSE(Enlaces!$G$1,'TAM Aceite de oliva'!F11,'TAM Aceite virgen'!F11,'TAM Aceite virgen extra'!F11)</f>
        <v>0.16</v>
      </c>
      <c r="I11" s="36">
        <f>CHOOSE(Enlaces!$G$1,'TAM Aceite de oliva'!G11,'TAM Aceite virgen'!G11,'TAM Aceite virgen extra'!G11)</f>
        <v>0.19</v>
      </c>
      <c r="J11" s="36">
        <f>CHOOSE(Enlaces!$G$1,'TAM Aceite de oliva'!H11,'TAM Aceite virgen'!H11,'TAM Aceite virgen extra'!H11)</f>
        <v>0.04</v>
      </c>
      <c r="K11" s="36">
        <f>CHOOSE(Enlaces!$G$1,'TAM Aceite de oliva'!I11,'TAM Aceite virgen'!I11,'TAM Aceite virgen extra'!I11)</f>
        <v>0</v>
      </c>
      <c r="L11" s="36">
        <f>CHOOSE(Enlaces!$G$1,'TAM Aceite de oliva'!J11,'TAM Aceite virgen'!J11,'TAM Aceite virgen extra'!J11)</f>
        <v>0.16</v>
      </c>
      <c r="M11" s="36">
        <f>CHOOSE(Enlaces!$G$1,'TAM Aceite de oliva'!K11,'TAM Aceite virgen'!K11,'TAM Aceite virgen extra'!K11)</f>
        <v>0.08</v>
      </c>
      <c r="N11" s="36">
        <f>CHOOSE(Enlaces!$G$1,'TAM Aceite de oliva'!L11,'TAM Aceite virgen'!L11,'TAM Aceite virgen extra'!L11)</f>
        <v>0.19</v>
      </c>
      <c r="O11" s="36">
        <f>CHOOSE(Enlaces!$G$1,'TAM Aceite de oliva'!M11,'TAM Aceite virgen'!M11,'TAM Aceite virgen extra'!M11)</f>
        <v>7.0000000000000007E-2</v>
      </c>
      <c r="P11" s="36">
        <f>CHOOSE(Enlaces!$G$1,'TAM Aceite de oliva'!N11,'TAM Aceite virgen'!N11,'TAM Aceite virgen extra'!N11)</f>
        <v>0.3</v>
      </c>
      <c r="Q11" s="36">
        <f>CHOOSE(Enlaces!$G$1,'TAM Aceite de oliva'!O11,'TAM Aceite virgen'!O11,'TAM Aceite virgen extra'!O11)</f>
        <v>0.77</v>
      </c>
      <c r="R11" s="36">
        <f>CHOOSE(Enlaces!$G$1,'TAM Aceite de oliva'!P11,'TAM Aceite virgen'!P11,'TAM Aceite virgen extra'!P11)</f>
        <v>0.14000000000000001</v>
      </c>
    </row>
    <row r="12" spans="3:18" x14ac:dyDescent="0.25">
      <c r="C12" s="14">
        <f>CHOOSE(Enlaces!$G$1,'TAM Aceite de oliva'!B12,'TAM Aceite virgen'!B12,'TAM Aceite virgen extra'!B12)</f>
        <v>2.5</v>
      </c>
      <c r="D12" s="13">
        <f>CHOOSE(Enlaces!$G$1,'TAM Aceite de oliva'!C12,'TAM Aceite virgen'!C12,'TAM Aceite virgen extra'!C12)</f>
        <v>2.7</v>
      </c>
      <c r="F12" s="34" t="str">
        <f t="shared" si="0"/>
        <v>&gt;=2,5  - &lt; 2,7</v>
      </c>
      <c r="G12" s="36">
        <f>CHOOSE(Enlaces!$G$1,'TAM Aceite de oliva'!E12,'TAM Aceite virgen'!E12,'TAM Aceite virgen extra'!E12)</f>
        <v>0</v>
      </c>
      <c r="H12" s="36">
        <f>CHOOSE(Enlaces!$G$1,'TAM Aceite de oliva'!F12,'TAM Aceite virgen'!F12,'TAM Aceite virgen extra'!F12)</f>
        <v>0</v>
      </c>
      <c r="I12" s="36">
        <f>CHOOSE(Enlaces!$G$1,'TAM Aceite de oliva'!G12,'TAM Aceite virgen'!G12,'TAM Aceite virgen extra'!G12)</f>
        <v>0.08</v>
      </c>
      <c r="J12" s="36">
        <f>CHOOSE(Enlaces!$G$1,'TAM Aceite de oliva'!H12,'TAM Aceite virgen'!H12,'TAM Aceite virgen extra'!H12)</f>
        <v>0.37</v>
      </c>
      <c r="K12" s="36">
        <f>CHOOSE(Enlaces!$G$1,'TAM Aceite de oliva'!I12,'TAM Aceite virgen'!I12,'TAM Aceite virgen extra'!I12)</f>
        <v>0.12</v>
      </c>
      <c r="L12" s="36">
        <f>CHOOSE(Enlaces!$G$1,'TAM Aceite de oliva'!J12,'TAM Aceite virgen'!J12,'TAM Aceite virgen extra'!J12)</f>
        <v>0.23</v>
      </c>
      <c r="M12" s="36">
        <f>CHOOSE(Enlaces!$G$1,'TAM Aceite de oliva'!K12,'TAM Aceite virgen'!K12,'TAM Aceite virgen extra'!K12)</f>
        <v>0.14000000000000001</v>
      </c>
      <c r="N12" s="36">
        <f>CHOOSE(Enlaces!$G$1,'TAM Aceite de oliva'!L12,'TAM Aceite virgen'!L12,'TAM Aceite virgen extra'!L12)</f>
        <v>0.16</v>
      </c>
      <c r="O12" s="36">
        <f>CHOOSE(Enlaces!$G$1,'TAM Aceite de oliva'!M12,'TAM Aceite virgen'!M12,'TAM Aceite virgen extra'!M12)</f>
        <v>0.19</v>
      </c>
      <c r="P12" s="36">
        <f>CHOOSE(Enlaces!$G$1,'TAM Aceite de oliva'!N12,'TAM Aceite virgen'!N12,'TAM Aceite virgen extra'!N12)</f>
        <v>2.2300000000000004</v>
      </c>
      <c r="Q12" s="36">
        <f>CHOOSE(Enlaces!$G$1,'TAM Aceite de oliva'!O12,'TAM Aceite virgen'!O12,'TAM Aceite virgen extra'!O12)</f>
        <v>3.2</v>
      </c>
      <c r="R12" s="36">
        <f>CHOOSE(Enlaces!$G$1,'TAM Aceite de oliva'!P12,'TAM Aceite virgen'!P12,'TAM Aceite virgen extra'!P12)</f>
        <v>1.9100000000000001</v>
      </c>
    </row>
    <row r="13" spans="3:18" x14ac:dyDescent="0.25">
      <c r="C13" s="14">
        <f>CHOOSE(Enlaces!$G$1,'TAM Aceite de oliva'!B13,'TAM Aceite virgen'!B13,'TAM Aceite virgen extra'!B13)</f>
        <v>2.7</v>
      </c>
      <c r="D13" s="13">
        <f>CHOOSE(Enlaces!$G$1,'TAM Aceite de oliva'!C13,'TAM Aceite virgen'!C13,'TAM Aceite virgen extra'!C13)</f>
        <v>2.9</v>
      </c>
      <c r="F13" s="34" t="str">
        <f t="shared" si="0"/>
        <v>&gt;=2,7  - &lt; 2,9</v>
      </c>
      <c r="G13" s="36">
        <f>CHOOSE(Enlaces!$G$1,'TAM Aceite de oliva'!E13,'TAM Aceite virgen'!E13,'TAM Aceite virgen extra'!E13)</f>
        <v>0</v>
      </c>
      <c r="H13" s="36">
        <f>CHOOSE(Enlaces!$G$1,'TAM Aceite de oliva'!F13,'TAM Aceite virgen'!F13,'TAM Aceite virgen extra'!F13)</f>
        <v>7.0000000000000007E-2</v>
      </c>
      <c r="I13" s="36">
        <f>CHOOSE(Enlaces!$G$1,'TAM Aceite de oliva'!G13,'TAM Aceite virgen'!G13,'TAM Aceite virgen extra'!G13)</f>
        <v>0.06</v>
      </c>
      <c r="J13" s="36">
        <f>CHOOSE(Enlaces!$G$1,'TAM Aceite de oliva'!H13,'TAM Aceite virgen'!H13,'TAM Aceite virgen extra'!H13)</f>
        <v>0.22999999999999998</v>
      </c>
      <c r="K13" s="36">
        <f>CHOOSE(Enlaces!$G$1,'TAM Aceite de oliva'!I13,'TAM Aceite virgen'!I13,'TAM Aceite virgen extra'!I13)</f>
        <v>0.05</v>
      </c>
      <c r="L13" s="36">
        <f>CHOOSE(Enlaces!$G$1,'TAM Aceite de oliva'!J13,'TAM Aceite virgen'!J13,'TAM Aceite virgen extra'!J13)</f>
        <v>0.41</v>
      </c>
      <c r="M13" s="36">
        <f>CHOOSE(Enlaces!$G$1,'TAM Aceite de oliva'!K13,'TAM Aceite virgen'!K13,'TAM Aceite virgen extra'!K13)</f>
        <v>0.74</v>
      </c>
      <c r="N13" s="36">
        <f>CHOOSE(Enlaces!$G$1,'TAM Aceite de oliva'!L13,'TAM Aceite virgen'!L13,'TAM Aceite virgen extra'!L13)</f>
        <v>1.49</v>
      </c>
      <c r="O13" s="36">
        <f>CHOOSE(Enlaces!$G$1,'TAM Aceite de oliva'!M13,'TAM Aceite virgen'!M13,'TAM Aceite virgen extra'!M13)</f>
        <v>2.66</v>
      </c>
      <c r="P13" s="36">
        <f>CHOOSE(Enlaces!$G$1,'TAM Aceite de oliva'!N13,'TAM Aceite virgen'!N13,'TAM Aceite virgen extra'!N13)</f>
        <v>0</v>
      </c>
      <c r="Q13" s="36">
        <f>CHOOSE(Enlaces!$G$1,'TAM Aceite de oliva'!O13,'TAM Aceite virgen'!O13,'TAM Aceite virgen extra'!O13)</f>
        <v>0.21000000000000002</v>
      </c>
      <c r="R13" s="36">
        <f>CHOOSE(Enlaces!$G$1,'TAM Aceite de oliva'!P13,'TAM Aceite virgen'!P13,'TAM Aceite virgen extra'!P13)</f>
        <v>0.25</v>
      </c>
    </row>
    <row r="14" spans="3:18" x14ac:dyDescent="0.25">
      <c r="C14" s="14">
        <f>CHOOSE(Enlaces!$G$1,'TAM Aceite de oliva'!B14,'TAM Aceite virgen'!B14,'TAM Aceite virgen extra'!B14)</f>
        <v>2.9</v>
      </c>
      <c r="D14" s="13">
        <f>CHOOSE(Enlaces!$G$1,'TAM Aceite de oliva'!C14,'TAM Aceite virgen'!C14,'TAM Aceite virgen extra'!C14)</f>
        <v>3.1</v>
      </c>
      <c r="F14" s="34" t="str">
        <f t="shared" si="0"/>
        <v>&gt;=2,9  - &lt; 3,1</v>
      </c>
      <c r="G14" s="36">
        <f>CHOOSE(Enlaces!$G$1,'TAM Aceite de oliva'!E14,'TAM Aceite virgen'!E14,'TAM Aceite virgen extra'!E14)</f>
        <v>0.11</v>
      </c>
      <c r="H14" s="36">
        <f>CHOOSE(Enlaces!$G$1,'TAM Aceite de oliva'!F14,'TAM Aceite virgen'!F14,'TAM Aceite virgen extra'!F14)</f>
        <v>0.03</v>
      </c>
      <c r="I14" s="36">
        <f>CHOOSE(Enlaces!$G$1,'TAM Aceite de oliva'!G14,'TAM Aceite virgen'!G14,'TAM Aceite virgen extra'!G14)</f>
        <v>0.12</v>
      </c>
      <c r="J14" s="36">
        <f>CHOOSE(Enlaces!$G$1,'TAM Aceite de oliva'!H14,'TAM Aceite virgen'!H14,'TAM Aceite virgen extra'!H14)</f>
        <v>0.13</v>
      </c>
      <c r="K14" s="36">
        <f>CHOOSE(Enlaces!$G$1,'TAM Aceite de oliva'!I14,'TAM Aceite virgen'!I14,'TAM Aceite virgen extra'!I14)</f>
        <v>0.23</v>
      </c>
      <c r="L14" s="36">
        <f>CHOOSE(Enlaces!$G$1,'TAM Aceite de oliva'!J14,'TAM Aceite virgen'!J14,'TAM Aceite virgen extra'!J14)</f>
        <v>0.16</v>
      </c>
      <c r="M14" s="36">
        <f>CHOOSE(Enlaces!$G$1,'TAM Aceite de oliva'!K14,'TAM Aceite virgen'!K14,'TAM Aceite virgen extra'!K14)</f>
        <v>0.36</v>
      </c>
      <c r="N14" s="36">
        <f>CHOOSE(Enlaces!$G$1,'TAM Aceite de oliva'!L14,'TAM Aceite virgen'!L14,'TAM Aceite virgen extra'!L14)</f>
        <v>1.34</v>
      </c>
      <c r="O14" s="36">
        <f>CHOOSE(Enlaces!$G$1,'TAM Aceite de oliva'!M14,'TAM Aceite virgen'!M14,'TAM Aceite virgen extra'!M14)</f>
        <v>0.72</v>
      </c>
      <c r="P14" s="36">
        <f>CHOOSE(Enlaces!$G$1,'TAM Aceite de oliva'!N14,'TAM Aceite virgen'!N14,'TAM Aceite virgen extra'!N14)</f>
        <v>1.3199999999999998</v>
      </c>
      <c r="Q14" s="36">
        <f>CHOOSE(Enlaces!$G$1,'TAM Aceite de oliva'!O14,'TAM Aceite virgen'!O14,'TAM Aceite virgen extra'!O14)</f>
        <v>1.75</v>
      </c>
      <c r="R14" s="36">
        <f>CHOOSE(Enlaces!$G$1,'TAM Aceite de oliva'!P14,'TAM Aceite virgen'!P14,'TAM Aceite virgen extra'!P14)</f>
        <v>0.5</v>
      </c>
    </row>
    <row r="15" spans="3:18" x14ac:dyDescent="0.25">
      <c r="C15" s="14">
        <f>CHOOSE(Enlaces!$G$1,'TAM Aceite de oliva'!B15,'TAM Aceite virgen'!B15,'TAM Aceite virgen extra'!B15)</f>
        <v>3.1</v>
      </c>
      <c r="D15" s="13">
        <f>CHOOSE(Enlaces!$G$1,'TAM Aceite de oliva'!C15,'TAM Aceite virgen'!C15,'TAM Aceite virgen extra'!C15)</f>
        <v>3.3</v>
      </c>
      <c r="F15" s="34" t="str">
        <f t="shared" si="0"/>
        <v>&gt;=3,1  - &lt; 3,3</v>
      </c>
      <c r="G15" s="36">
        <f>CHOOSE(Enlaces!$G$1,'TAM Aceite de oliva'!E15,'TAM Aceite virgen'!E15,'TAM Aceite virgen extra'!E15)</f>
        <v>0.17</v>
      </c>
      <c r="H15" s="36">
        <f>CHOOSE(Enlaces!$G$1,'TAM Aceite de oliva'!F15,'TAM Aceite virgen'!F15,'TAM Aceite virgen extra'!F15)</f>
        <v>0</v>
      </c>
      <c r="I15" s="36">
        <f>CHOOSE(Enlaces!$G$1,'TAM Aceite de oliva'!G15,'TAM Aceite virgen'!G15,'TAM Aceite virgen extra'!G15)</f>
        <v>0.05</v>
      </c>
      <c r="J15" s="36">
        <f>CHOOSE(Enlaces!$G$1,'TAM Aceite de oliva'!H15,'TAM Aceite virgen'!H15,'TAM Aceite virgen extra'!H15)</f>
        <v>0.09</v>
      </c>
      <c r="K15" s="36">
        <f>CHOOSE(Enlaces!$G$1,'TAM Aceite de oliva'!I15,'TAM Aceite virgen'!I15,'TAM Aceite virgen extra'!I15)</f>
        <v>0.1</v>
      </c>
      <c r="L15" s="36">
        <f>CHOOSE(Enlaces!$G$1,'TAM Aceite de oliva'!J15,'TAM Aceite virgen'!J15,'TAM Aceite virgen extra'!J15)</f>
        <v>0.21</v>
      </c>
      <c r="M15" s="36">
        <f>CHOOSE(Enlaces!$G$1,'TAM Aceite de oliva'!K15,'TAM Aceite virgen'!K15,'TAM Aceite virgen extra'!K15)</f>
        <v>0.15</v>
      </c>
      <c r="N15" s="36">
        <f>CHOOSE(Enlaces!$G$1,'TAM Aceite de oliva'!L15,'TAM Aceite virgen'!L15,'TAM Aceite virgen extra'!L15)</f>
        <v>0.11</v>
      </c>
      <c r="O15" s="36">
        <f>CHOOSE(Enlaces!$G$1,'TAM Aceite de oliva'!M15,'TAM Aceite virgen'!M15,'TAM Aceite virgen extra'!M15)</f>
        <v>0.35</v>
      </c>
      <c r="P15" s="36">
        <f>CHOOSE(Enlaces!$G$1,'TAM Aceite de oliva'!N15,'TAM Aceite virgen'!N15,'TAM Aceite virgen extra'!N15)</f>
        <v>0.97</v>
      </c>
      <c r="Q15" s="36">
        <f>CHOOSE(Enlaces!$G$1,'TAM Aceite de oliva'!O15,'TAM Aceite virgen'!O15,'TAM Aceite virgen extra'!O15)</f>
        <v>1.44</v>
      </c>
      <c r="R15" s="36">
        <f>CHOOSE(Enlaces!$G$1,'TAM Aceite de oliva'!P15,'TAM Aceite virgen'!P15,'TAM Aceite virgen extra'!P15)</f>
        <v>2.56</v>
      </c>
    </row>
    <row r="16" spans="3:18" x14ac:dyDescent="0.25">
      <c r="C16" s="14">
        <f>CHOOSE(Enlaces!$G$1,'TAM Aceite de oliva'!B16,'TAM Aceite virgen'!B16,'TAM Aceite virgen extra'!B16)</f>
        <v>3.3</v>
      </c>
      <c r="D16" s="13">
        <f>CHOOSE(Enlaces!$G$1,'TAM Aceite de oliva'!C16,'TAM Aceite virgen'!C16,'TAM Aceite virgen extra'!C16)</f>
        <v>3.5</v>
      </c>
      <c r="F16" s="34" t="str">
        <f t="shared" si="0"/>
        <v>&gt;=3,3  - &lt; 3,5</v>
      </c>
      <c r="G16" s="36">
        <f>CHOOSE(Enlaces!$G$1,'TAM Aceite de oliva'!E16,'TAM Aceite virgen'!E16,'TAM Aceite virgen extra'!E16)</f>
        <v>0.15</v>
      </c>
      <c r="H16" s="36">
        <f>CHOOSE(Enlaces!$G$1,'TAM Aceite de oliva'!F16,'TAM Aceite virgen'!F16,'TAM Aceite virgen extra'!F16)</f>
        <v>0.1</v>
      </c>
      <c r="I16" s="36">
        <f>CHOOSE(Enlaces!$G$1,'TAM Aceite de oliva'!G16,'TAM Aceite virgen'!G16,'TAM Aceite virgen extra'!G16)</f>
        <v>0.15000000000000002</v>
      </c>
      <c r="J16" s="36">
        <f>CHOOSE(Enlaces!$G$1,'TAM Aceite de oliva'!H16,'TAM Aceite virgen'!H16,'TAM Aceite virgen extra'!H16)</f>
        <v>0</v>
      </c>
      <c r="K16" s="36">
        <f>CHOOSE(Enlaces!$G$1,'TAM Aceite de oliva'!I16,'TAM Aceite virgen'!I16,'TAM Aceite virgen extra'!I16)</f>
        <v>0.24</v>
      </c>
      <c r="L16" s="36">
        <f>CHOOSE(Enlaces!$G$1,'TAM Aceite de oliva'!J16,'TAM Aceite virgen'!J16,'TAM Aceite virgen extra'!J16)</f>
        <v>9.0000000000000011E-2</v>
      </c>
      <c r="M16" s="36">
        <f>CHOOSE(Enlaces!$G$1,'TAM Aceite de oliva'!K16,'TAM Aceite virgen'!K16,'TAM Aceite virgen extra'!K16)</f>
        <v>0.22000000000000003</v>
      </c>
      <c r="N16" s="36">
        <f>CHOOSE(Enlaces!$G$1,'TAM Aceite de oliva'!L16,'TAM Aceite virgen'!L16,'TAM Aceite virgen extra'!L16)</f>
        <v>1.1400000000000001</v>
      </c>
      <c r="O16" s="36">
        <f>CHOOSE(Enlaces!$G$1,'TAM Aceite de oliva'!M16,'TAM Aceite virgen'!M16,'TAM Aceite virgen extra'!M16)</f>
        <v>4.49</v>
      </c>
      <c r="P16" s="36">
        <f>CHOOSE(Enlaces!$G$1,'TAM Aceite de oliva'!N16,'TAM Aceite virgen'!N16,'TAM Aceite virgen extra'!N16)</f>
        <v>15.379999999999999</v>
      </c>
      <c r="Q16" s="36">
        <f>CHOOSE(Enlaces!$G$1,'TAM Aceite de oliva'!O16,'TAM Aceite virgen'!O16,'TAM Aceite virgen extra'!O16)</f>
        <v>19.579999999999998</v>
      </c>
      <c r="R16" s="36">
        <f>CHOOSE(Enlaces!$G$1,'TAM Aceite de oliva'!P16,'TAM Aceite virgen'!P16,'TAM Aceite virgen extra'!P16)</f>
        <v>13.63</v>
      </c>
    </row>
    <row r="17" spans="3:18" x14ac:dyDescent="0.25">
      <c r="C17" s="14">
        <f>CHOOSE(Enlaces!$G$1,'TAM Aceite de oliva'!B17,'TAM Aceite virgen'!B17,'TAM Aceite virgen extra'!B17)</f>
        <v>3.5</v>
      </c>
      <c r="D17" s="13">
        <f>CHOOSE(Enlaces!$G$1,'TAM Aceite de oliva'!C17,'TAM Aceite virgen'!C17,'TAM Aceite virgen extra'!C17)</f>
        <v>3.7</v>
      </c>
      <c r="F17" s="34" t="str">
        <f t="shared" si="0"/>
        <v>&gt;=3,5  - &lt; 3,7</v>
      </c>
      <c r="G17" s="36">
        <f>CHOOSE(Enlaces!$G$1,'TAM Aceite de oliva'!E17,'TAM Aceite virgen'!E17,'TAM Aceite virgen extra'!E17)</f>
        <v>0</v>
      </c>
      <c r="H17" s="36">
        <f>CHOOSE(Enlaces!$G$1,'TAM Aceite de oliva'!F17,'TAM Aceite virgen'!F17,'TAM Aceite virgen extra'!F17)</f>
        <v>0</v>
      </c>
      <c r="I17" s="36">
        <f>CHOOSE(Enlaces!$G$1,'TAM Aceite de oliva'!G17,'TAM Aceite virgen'!G17,'TAM Aceite virgen extra'!G17)</f>
        <v>0</v>
      </c>
      <c r="J17" s="36">
        <f>CHOOSE(Enlaces!$G$1,'TAM Aceite de oliva'!H17,'TAM Aceite virgen'!H17,'TAM Aceite virgen extra'!H17)</f>
        <v>0.26</v>
      </c>
      <c r="K17" s="36">
        <f>CHOOSE(Enlaces!$G$1,'TAM Aceite de oliva'!I17,'TAM Aceite virgen'!I17,'TAM Aceite virgen extra'!I17)</f>
        <v>0.12000000000000001</v>
      </c>
      <c r="L17" s="36">
        <f>CHOOSE(Enlaces!$G$1,'TAM Aceite de oliva'!J17,'TAM Aceite virgen'!J17,'TAM Aceite virgen extra'!J17)</f>
        <v>0.11</v>
      </c>
      <c r="M17" s="36">
        <f>CHOOSE(Enlaces!$G$1,'TAM Aceite de oliva'!K17,'TAM Aceite virgen'!K17,'TAM Aceite virgen extra'!K17)</f>
        <v>2.1</v>
      </c>
      <c r="N17" s="36">
        <f>CHOOSE(Enlaces!$G$1,'TAM Aceite de oliva'!L17,'TAM Aceite virgen'!L17,'TAM Aceite virgen extra'!L17)</f>
        <v>6.7900000000000009</v>
      </c>
      <c r="O17" s="36">
        <f>CHOOSE(Enlaces!$G$1,'TAM Aceite de oliva'!M17,'TAM Aceite virgen'!M17,'TAM Aceite virgen extra'!M17)</f>
        <v>26.18</v>
      </c>
      <c r="P17" s="36">
        <f>CHOOSE(Enlaces!$G$1,'TAM Aceite de oliva'!N17,'TAM Aceite virgen'!N17,'TAM Aceite virgen extra'!N17)</f>
        <v>41.28</v>
      </c>
      <c r="Q17" s="36">
        <f>CHOOSE(Enlaces!$G$1,'TAM Aceite de oliva'!O17,'TAM Aceite virgen'!O17,'TAM Aceite virgen extra'!O17)</f>
        <v>36.47</v>
      </c>
      <c r="R17" s="36">
        <f>CHOOSE(Enlaces!$G$1,'TAM Aceite de oliva'!P17,'TAM Aceite virgen'!P17,'TAM Aceite virgen extra'!P17)</f>
        <v>41.050000000000004</v>
      </c>
    </row>
    <row r="18" spans="3:18" x14ac:dyDescent="0.25">
      <c r="C18" s="14">
        <f>CHOOSE(Enlaces!$G$1,'TAM Aceite de oliva'!B18,'TAM Aceite virgen'!B18,'TAM Aceite virgen extra'!B18)</f>
        <v>3.7</v>
      </c>
      <c r="D18" s="13">
        <f>CHOOSE(Enlaces!$G$1,'TAM Aceite de oliva'!C18,'TAM Aceite virgen'!C18,'TAM Aceite virgen extra'!C18)</f>
        <v>3.9</v>
      </c>
      <c r="F18" s="34" t="str">
        <f t="shared" si="0"/>
        <v>&gt;=3,7  - &lt; 3,9</v>
      </c>
      <c r="G18" s="36">
        <f>CHOOSE(Enlaces!$G$1,'TAM Aceite de oliva'!E18,'TAM Aceite virgen'!E18,'TAM Aceite virgen extra'!E18)</f>
        <v>0.13</v>
      </c>
      <c r="H18" s="36">
        <f>CHOOSE(Enlaces!$G$1,'TAM Aceite de oliva'!F18,'TAM Aceite virgen'!F18,'TAM Aceite virgen extra'!F18)</f>
        <v>0</v>
      </c>
      <c r="I18" s="36">
        <f>CHOOSE(Enlaces!$G$1,'TAM Aceite de oliva'!G18,'TAM Aceite virgen'!G18,'TAM Aceite virgen extra'!G18)</f>
        <v>0</v>
      </c>
      <c r="J18" s="36">
        <f>CHOOSE(Enlaces!$G$1,'TAM Aceite de oliva'!H18,'TAM Aceite virgen'!H18,'TAM Aceite virgen extra'!H18)</f>
        <v>0.44</v>
      </c>
      <c r="K18" s="36">
        <f>CHOOSE(Enlaces!$G$1,'TAM Aceite de oliva'!I18,'TAM Aceite virgen'!I18,'TAM Aceite virgen extra'!I18)</f>
        <v>0.32</v>
      </c>
      <c r="L18" s="36">
        <f>CHOOSE(Enlaces!$G$1,'TAM Aceite de oliva'!J18,'TAM Aceite virgen'!J18,'TAM Aceite virgen extra'!J18)</f>
        <v>0.35</v>
      </c>
      <c r="M18" s="36">
        <f>CHOOSE(Enlaces!$G$1,'TAM Aceite de oliva'!K18,'TAM Aceite virgen'!K18,'TAM Aceite virgen extra'!K18)</f>
        <v>9.43</v>
      </c>
      <c r="N18" s="36">
        <f>CHOOSE(Enlaces!$G$1,'TAM Aceite de oliva'!L18,'TAM Aceite virgen'!L18,'TAM Aceite virgen extra'!L18)</f>
        <v>21.370000000000005</v>
      </c>
      <c r="O18" s="36">
        <f>CHOOSE(Enlaces!$G$1,'TAM Aceite de oliva'!M18,'TAM Aceite virgen'!M18,'TAM Aceite virgen extra'!M18)</f>
        <v>28.99</v>
      </c>
      <c r="P18" s="36">
        <f>CHOOSE(Enlaces!$G$1,'TAM Aceite de oliva'!N18,'TAM Aceite virgen'!N18,'TAM Aceite virgen extra'!N18)</f>
        <v>9.09</v>
      </c>
      <c r="Q18" s="36">
        <f>CHOOSE(Enlaces!$G$1,'TAM Aceite de oliva'!O18,'TAM Aceite virgen'!O18,'TAM Aceite virgen extra'!O18)</f>
        <v>7.4599999999999991</v>
      </c>
      <c r="R18" s="36">
        <f>CHOOSE(Enlaces!$G$1,'TAM Aceite de oliva'!P18,'TAM Aceite virgen'!P18,'TAM Aceite virgen extra'!P18)</f>
        <v>13.719999999999999</v>
      </c>
    </row>
    <row r="19" spans="3:18" x14ac:dyDescent="0.25">
      <c r="C19" s="14">
        <f>CHOOSE(Enlaces!$G$1,'TAM Aceite de oliva'!B19,'TAM Aceite virgen'!B19,'TAM Aceite virgen extra'!B19)</f>
        <v>3.9</v>
      </c>
      <c r="D19" s="13">
        <f>CHOOSE(Enlaces!$G$1,'TAM Aceite de oliva'!C19,'TAM Aceite virgen'!C19,'TAM Aceite virgen extra'!C19)</f>
        <v>4.0999999999999996</v>
      </c>
      <c r="F19" s="34" t="str">
        <f t="shared" si="0"/>
        <v>&gt;=3,9  - &lt; 4,1</v>
      </c>
      <c r="G19" s="36">
        <f>CHOOSE(Enlaces!$G$1,'TAM Aceite de oliva'!E19,'TAM Aceite virgen'!E19,'TAM Aceite virgen extra'!E19)</f>
        <v>0.33</v>
      </c>
      <c r="H19" s="36">
        <f>CHOOSE(Enlaces!$G$1,'TAM Aceite de oliva'!F19,'TAM Aceite virgen'!F19,'TAM Aceite virgen extra'!F19)</f>
        <v>0.62</v>
      </c>
      <c r="I19" s="36">
        <f>CHOOSE(Enlaces!$G$1,'TAM Aceite de oliva'!G19,'TAM Aceite virgen'!G19,'TAM Aceite virgen extra'!G19)</f>
        <v>0.72</v>
      </c>
      <c r="J19" s="36">
        <f>CHOOSE(Enlaces!$G$1,'TAM Aceite de oliva'!H19,'TAM Aceite virgen'!H19,'TAM Aceite virgen extra'!H19)</f>
        <v>0.71</v>
      </c>
      <c r="K19" s="36">
        <f>CHOOSE(Enlaces!$G$1,'TAM Aceite de oliva'!I19,'TAM Aceite virgen'!I19,'TAM Aceite virgen extra'!I19)</f>
        <v>0.67</v>
      </c>
      <c r="L19" s="36">
        <f>CHOOSE(Enlaces!$G$1,'TAM Aceite de oliva'!J19,'TAM Aceite virgen'!J19,'TAM Aceite virgen extra'!J19)</f>
        <v>10.040000000000001</v>
      </c>
      <c r="M19" s="36">
        <f>CHOOSE(Enlaces!$G$1,'TAM Aceite de oliva'!K19,'TAM Aceite virgen'!K19,'TAM Aceite virgen extra'!K19)</f>
        <v>18.739999999999998</v>
      </c>
      <c r="N19" s="36">
        <f>CHOOSE(Enlaces!$G$1,'TAM Aceite de oliva'!L19,'TAM Aceite virgen'!L19,'TAM Aceite virgen extra'!L19)</f>
        <v>17.889999999999997</v>
      </c>
      <c r="O19" s="36">
        <f>CHOOSE(Enlaces!$G$1,'TAM Aceite de oliva'!M19,'TAM Aceite virgen'!M19,'TAM Aceite virgen extra'!M19)</f>
        <v>18.25</v>
      </c>
      <c r="P19" s="36">
        <f>CHOOSE(Enlaces!$G$1,'TAM Aceite de oliva'!N19,'TAM Aceite virgen'!N19,'TAM Aceite virgen extra'!N19)</f>
        <v>11.19</v>
      </c>
      <c r="Q19" s="36">
        <f>CHOOSE(Enlaces!$G$1,'TAM Aceite de oliva'!O19,'TAM Aceite virgen'!O19,'TAM Aceite virgen extra'!O19)</f>
        <v>11.690000000000001</v>
      </c>
      <c r="R19" s="36">
        <f>CHOOSE(Enlaces!$G$1,'TAM Aceite de oliva'!P19,'TAM Aceite virgen'!P19,'TAM Aceite virgen extra'!P19)</f>
        <v>11.749999999999998</v>
      </c>
    </row>
    <row r="20" spans="3:18" x14ac:dyDescent="0.25">
      <c r="C20" s="14">
        <f>CHOOSE(Enlaces!$G$1,'TAM Aceite de oliva'!B20,'TAM Aceite virgen'!B20,'TAM Aceite virgen extra'!B20)</f>
        <v>4.0999999999999996</v>
      </c>
      <c r="D20" s="13">
        <f>CHOOSE(Enlaces!$G$1,'TAM Aceite de oliva'!C20,'TAM Aceite virgen'!C20,'TAM Aceite virgen extra'!C20)</f>
        <v>4.3</v>
      </c>
      <c r="F20" s="34" t="str">
        <f t="shared" si="0"/>
        <v>&gt;=4,1  - &lt; 4,3</v>
      </c>
      <c r="G20" s="36">
        <f>CHOOSE(Enlaces!$G$1,'TAM Aceite de oliva'!E20,'TAM Aceite virgen'!E20,'TAM Aceite virgen extra'!E20)</f>
        <v>0.33</v>
      </c>
      <c r="H20" s="36">
        <f>CHOOSE(Enlaces!$G$1,'TAM Aceite de oliva'!F20,'TAM Aceite virgen'!F20,'TAM Aceite virgen extra'!F20)</f>
        <v>0.08</v>
      </c>
      <c r="I20" s="36">
        <f>CHOOSE(Enlaces!$G$1,'TAM Aceite de oliva'!G20,'TAM Aceite virgen'!G20,'TAM Aceite virgen extra'!G20)</f>
        <v>0.09</v>
      </c>
      <c r="J20" s="36">
        <f>CHOOSE(Enlaces!$G$1,'TAM Aceite de oliva'!H20,'TAM Aceite virgen'!H20,'TAM Aceite virgen extra'!H20)</f>
        <v>0.52</v>
      </c>
      <c r="K20" s="36">
        <f>CHOOSE(Enlaces!$G$1,'TAM Aceite de oliva'!I20,'TAM Aceite virgen'!I20,'TAM Aceite virgen extra'!I20)</f>
        <v>3.4200000000000004</v>
      </c>
      <c r="L20" s="36">
        <f>CHOOSE(Enlaces!$G$1,'TAM Aceite de oliva'!J20,'TAM Aceite virgen'!J20,'TAM Aceite virgen extra'!J20)</f>
        <v>8.91</v>
      </c>
      <c r="M20" s="36">
        <f>CHOOSE(Enlaces!$G$1,'TAM Aceite de oliva'!K20,'TAM Aceite virgen'!K20,'TAM Aceite virgen extra'!K20)</f>
        <v>19.619999999999997</v>
      </c>
      <c r="N20" s="36">
        <f>CHOOSE(Enlaces!$G$1,'TAM Aceite de oliva'!L20,'TAM Aceite virgen'!L20,'TAM Aceite virgen extra'!L20)</f>
        <v>26.64</v>
      </c>
      <c r="O20" s="36">
        <f>CHOOSE(Enlaces!$G$1,'TAM Aceite de oliva'!M20,'TAM Aceite virgen'!M20,'TAM Aceite virgen extra'!M20)</f>
        <v>5.6400000000000006</v>
      </c>
      <c r="P20" s="36">
        <f>CHOOSE(Enlaces!$G$1,'TAM Aceite de oliva'!N20,'TAM Aceite virgen'!N20,'TAM Aceite virgen extra'!N20)</f>
        <v>2.4800000000000004</v>
      </c>
      <c r="Q20" s="36">
        <f>CHOOSE(Enlaces!$G$1,'TAM Aceite de oliva'!O20,'TAM Aceite virgen'!O20,'TAM Aceite virgen extra'!O20)</f>
        <v>0.95</v>
      </c>
      <c r="R20" s="36">
        <f>CHOOSE(Enlaces!$G$1,'TAM Aceite de oliva'!P20,'TAM Aceite virgen'!P20,'TAM Aceite virgen extra'!P20)</f>
        <v>0.35</v>
      </c>
    </row>
    <row r="21" spans="3:18" x14ac:dyDescent="0.25">
      <c r="C21" s="14">
        <f>CHOOSE(Enlaces!$G$1,'TAM Aceite de oliva'!B21,'TAM Aceite virgen'!B21,'TAM Aceite virgen extra'!B21)</f>
        <v>4.3</v>
      </c>
      <c r="D21" s="13">
        <f>CHOOSE(Enlaces!$G$1,'TAM Aceite de oliva'!C21,'TAM Aceite virgen'!C21,'TAM Aceite virgen extra'!C21)</f>
        <v>4.5</v>
      </c>
      <c r="F21" s="34" t="str">
        <f t="shared" si="0"/>
        <v>&gt;=4,3  - &lt; 4,5</v>
      </c>
      <c r="G21" s="36">
        <f>CHOOSE(Enlaces!$G$1,'TAM Aceite de oliva'!E21,'TAM Aceite virgen'!E21,'TAM Aceite virgen extra'!E21)</f>
        <v>0.53</v>
      </c>
      <c r="H21" s="36">
        <f>CHOOSE(Enlaces!$G$1,'TAM Aceite de oliva'!F21,'TAM Aceite virgen'!F21,'TAM Aceite virgen extra'!F21)</f>
        <v>0</v>
      </c>
      <c r="I21" s="36">
        <f>CHOOSE(Enlaces!$G$1,'TAM Aceite de oliva'!G21,'TAM Aceite virgen'!G21,'TAM Aceite virgen extra'!G21)</f>
        <v>0.09</v>
      </c>
      <c r="J21" s="36">
        <f>CHOOSE(Enlaces!$G$1,'TAM Aceite de oliva'!H21,'TAM Aceite virgen'!H21,'TAM Aceite virgen extra'!H21)</f>
        <v>0.68</v>
      </c>
      <c r="K21" s="36">
        <f>CHOOSE(Enlaces!$G$1,'TAM Aceite de oliva'!I21,'TAM Aceite virgen'!I21,'TAM Aceite virgen extra'!I21)</f>
        <v>4.04</v>
      </c>
      <c r="L21" s="36">
        <f>CHOOSE(Enlaces!$G$1,'TAM Aceite de oliva'!J21,'TAM Aceite virgen'!J21,'TAM Aceite virgen extra'!J21)</f>
        <v>12.03</v>
      </c>
      <c r="M21" s="36">
        <f>CHOOSE(Enlaces!$G$1,'TAM Aceite de oliva'!K21,'TAM Aceite virgen'!K21,'TAM Aceite virgen extra'!K21)</f>
        <v>24.1</v>
      </c>
      <c r="N21" s="36">
        <f>CHOOSE(Enlaces!$G$1,'TAM Aceite de oliva'!L21,'TAM Aceite virgen'!L21,'TAM Aceite virgen extra'!L21)</f>
        <v>4.46</v>
      </c>
      <c r="O21" s="36">
        <f>CHOOSE(Enlaces!$G$1,'TAM Aceite de oliva'!M21,'TAM Aceite virgen'!M21,'TAM Aceite virgen extra'!M21)</f>
        <v>1.3</v>
      </c>
      <c r="P21" s="36">
        <f>CHOOSE(Enlaces!$G$1,'TAM Aceite de oliva'!N21,'TAM Aceite virgen'!N21,'TAM Aceite virgen extra'!N21)</f>
        <v>2.19</v>
      </c>
      <c r="Q21" s="36">
        <f>CHOOSE(Enlaces!$G$1,'TAM Aceite de oliva'!O21,'TAM Aceite virgen'!O21,'TAM Aceite virgen extra'!O21)</f>
        <v>0.66</v>
      </c>
      <c r="R21" s="36">
        <f>CHOOSE(Enlaces!$G$1,'TAM Aceite de oliva'!P21,'TAM Aceite virgen'!P21,'TAM Aceite virgen extra'!P21)</f>
        <v>1.1000000000000001</v>
      </c>
    </row>
    <row r="22" spans="3:18" x14ac:dyDescent="0.25">
      <c r="C22" s="14">
        <f>CHOOSE(Enlaces!$G$1,'TAM Aceite de oliva'!B22,'TAM Aceite virgen'!B22,'TAM Aceite virgen extra'!B22)</f>
        <v>4.5</v>
      </c>
      <c r="D22" s="13">
        <f>CHOOSE(Enlaces!$G$1,'TAM Aceite de oliva'!C22,'TAM Aceite virgen'!C22,'TAM Aceite virgen extra'!C22)</f>
        <v>4.7</v>
      </c>
      <c r="F22" s="34" t="str">
        <f t="shared" si="0"/>
        <v>&gt;=4,5  - &lt; 4,7</v>
      </c>
      <c r="G22" s="36">
        <f>CHOOSE(Enlaces!$G$1,'TAM Aceite de oliva'!E22,'TAM Aceite virgen'!E22,'TAM Aceite virgen extra'!E22)</f>
        <v>0.09</v>
      </c>
      <c r="H22" s="36">
        <f>CHOOSE(Enlaces!$G$1,'TAM Aceite de oliva'!F22,'TAM Aceite virgen'!F22,'TAM Aceite virgen extra'!F22)</f>
        <v>0.04</v>
      </c>
      <c r="I22" s="36">
        <f>CHOOSE(Enlaces!$G$1,'TAM Aceite de oliva'!G22,'TAM Aceite virgen'!G22,'TAM Aceite virgen extra'!G22)</f>
        <v>0.13</v>
      </c>
      <c r="J22" s="36">
        <f>CHOOSE(Enlaces!$G$1,'TAM Aceite de oliva'!H22,'TAM Aceite virgen'!H22,'TAM Aceite virgen extra'!H22)</f>
        <v>0.47000000000000003</v>
      </c>
      <c r="K22" s="36">
        <f>CHOOSE(Enlaces!$G$1,'TAM Aceite de oliva'!I22,'TAM Aceite virgen'!I22,'TAM Aceite virgen extra'!I22)</f>
        <v>10.260000000000002</v>
      </c>
      <c r="L22" s="36">
        <f>CHOOSE(Enlaces!$G$1,'TAM Aceite de oliva'!J22,'TAM Aceite virgen'!J22,'TAM Aceite virgen extra'!J22)</f>
        <v>34.049999999999997</v>
      </c>
      <c r="M22" s="36">
        <f>CHOOSE(Enlaces!$G$1,'TAM Aceite de oliva'!K22,'TAM Aceite virgen'!K22,'TAM Aceite virgen extra'!K22)</f>
        <v>4.49</v>
      </c>
      <c r="N22" s="36">
        <f>CHOOSE(Enlaces!$G$1,'TAM Aceite de oliva'!L22,'TAM Aceite virgen'!L22,'TAM Aceite virgen extra'!L22)</f>
        <v>1.8900000000000001</v>
      </c>
      <c r="O22" s="36">
        <f>CHOOSE(Enlaces!$G$1,'TAM Aceite de oliva'!M22,'TAM Aceite virgen'!M22,'TAM Aceite virgen extra'!M22)</f>
        <v>0.87</v>
      </c>
      <c r="P22" s="36">
        <f>CHOOSE(Enlaces!$G$1,'TAM Aceite de oliva'!N22,'TAM Aceite virgen'!N22,'TAM Aceite virgen extra'!N22)</f>
        <v>1.4000000000000001</v>
      </c>
      <c r="Q22" s="36">
        <f>CHOOSE(Enlaces!$G$1,'TAM Aceite de oliva'!O22,'TAM Aceite virgen'!O22,'TAM Aceite virgen extra'!O22)</f>
        <v>1.22</v>
      </c>
      <c r="R22" s="36">
        <f>CHOOSE(Enlaces!$G$1,'TAM Aceite de oliva'!P22,'TAM Aceite virgen'!P22,'TAM Aceite virgen extra'!P22)</f>
        <v>0.82000000000000006</v>
      </c>
    </row>
    <row r="23" spans="3:18" x14ac:dyDescent="0.25">
      <c r="C23" s="14">
        <f>CHOOSE(Enlaces!$G$1,'TAM Aceite de oliva'!B23,'TAM Aceite virgen'!B23,'TAM Aceite virgen extra'!B23)</f>
        <v>4.7</v>
      </c>
      <c r="D23" s="13">
        <f>CHOOSE(Enlaces!$G$1,'TAM Aceite de oliva'!C23,'TAM Aceite virgen'!C23,'TAM Aceite virgen extra'!C23)</f>
        <v>4.9000000000000004</v>
      </c>
      <c r="F23" s="34" t="str">
        <f t="shared" si="0"/>
        <v>&gt;=4,7  - &lt; 4,9</v>
      </c>
      <c r="G23" s="36">
        <f>CHOOSE(Enlaces!$G$1,'TAM Aceite de oliva'!E23,'TAM Aceite virgen'!E23,'TAM Aceite virgen extra'!E23)</f>
        <v>0</v>
      </c>
      <c r="H23" s="36">
        <f>CHOOSE(Enlaces!$G$1,'TAM Aceite de oliva'!F23,'TAM Aceite virgen'!F23,'TAM Aceite virgen extra'!F23)</f>
        <v>0.33000000000000007</v>
      </c>
      <c r="I23" s="36">
        <f>CHOOSE(Enlaces!$G$1,'TAM Aceite de oliva'!G23,'TAM Aceite virgen'!G23,'TAM Aceite virgen extra'!G23)</f>
        <v>0.12000000000000001</v>
      </c>
      <c r="J23" s="36">
        <f>CHOOSE(Enlaces!$G$1,'TAM Aceite de oliva'!H23,'TAM Aceite virgen'!H23,'TAM Aceite virgen extra'!H23)</f>
        <v>6.02</v>
      </c>
      <c r="K23" s="36">
        <f>CHOOSE(Enlaces!$G$1,'TAM Aceite de oliva'!I23,'TAM Aceite virgen'!I23,'TAM Aceite virgen extra'!I23)</f>
        <v>14.639999999999999</v>
      </c>
      <c r="L23" s="36">
        <f>CHOOSE(Enlaces!$G$1,'TAM Aceite de oliva'!J23,'TAM Aceite virgen'!J23,'TAM Aceite virgen extra'!J23)</f>
        <v>8.48</v>
      </c>
      <c r="M23" s="36">
        <f>CHOOSE(Enlaces!$G$1,'TAM Aceite de oliva'!K23,'TAM Aceite virgen'!K23,'TAM Aceite virgen extra'!K23)</f>
        <v>2.5099999999999998</v>
      </c>
      <c r="N23" s="36">
        <f>CHOOSE(Enlaces!$G$1,'TAM Aceite de oliva'!L23,'TAM Aceite virgen'!L23,'TAM Aceite virgen extra'!L23)</f>
        <v>0.85000000000000009</v>
      </c>
      <c r="O23" s="36">
        <f>CHOOSE(Enlaces!$G$1,'TAM Aceite de oliva'!M23,'TAM Aceite virgen'!M23,'TAM Aceite virgen extra'!M23)</f>
        <v>0.67999999999999994</v>
      </c>
      <c r="P23" s="36">
        <f>CHOOSE(Enlaces!$G$1,'TAM Aceite de oliva'!N23,'TAM Aceite virgen'!N23,'TAM Aceite virgen extra'!N23)</f>
        <v>0.49</v>
      </c>
      <c r="Q23" s="36">
        <f>CHOOSE(Enlaces!$G$1,'TAM Aceite de oliva'!O23,'TAM Aceite virgen'!O23,'TAM Aceite virgen extra'!O23)</f>
        <v>1.3900000000000001</v>
      </c>
      <c r="R23" s="36">
        <f>CHOOSE(Enlaces!$G$1,'TAM Aceite de oliva'!P23,'TAM Aceite virgen'!P23,'TAM Aceite virgen extra'!P23)</f>
        <v>1.1099999999999999</v>
      </c>
    </row>
    <row r="24" spans="3:18" x14ac:dyDescent="0.25">
      <c r="C24" s="14">
        <f>CHOOSE(Enlaces!$G$1,'TAM Aceite de oliva'!B24,'TAM Aceite virgen'!B24,'TAM Aceite virgen extra'!B24)</f>
        <v>4.9000000000000004</v>
      </c>
      <c r="D24" s="13">
        <f>CHOOSE(Enlaces!$G$1,'TAM Aceite de oliva'!C24,'TAM Aceite virgen'!C24,'TAM Aceite virgen extra'!C24)</f>
        <v>5.0999999999999996</v>
      </c>
      <c r="F24" s="34" t="str">
        <f t="shared" si="0"/>
        <v>&gt;=4,9  - &lt; 5,1</v>
      </c>
      <c r="G24" s="36">
        <f>CHOOSE(Enlaces!$G$1,'TAM Aceite de oliva'!E24,'TAM Aceite virgen'!E24,'TAM Aceite virgen extra'!E24)</f>
        <v>0.26</v>
      </c>
      <c r="H24" s="36">
        <f>CHOOSE(Enlaces!$G$1,'TAM Aceite de oliva'!F24,'TAM Aceite virgen'!F24,'TAM Aceite virgen extra'!F24)</f>
        <v>0.64</v>
      </c>
      <c r="I24" s="36">
        <f>CHOOSE(Enlaces!$G$1,'TAM Aceite de oliva'!G24,'TAM Aceite virgen'!G24,'TAM Aceite virgen extra'!G24)</f>
        <v>0.14000000000000001</v>
      </c>
      <c r="J24" s="36">
        <f>CHOOSE(Enlaces!$G$1,'TAM Aceite de oliva'!H24,'TAM Aceite virgen'!H24,'TAM Aceite virgen extra'!H24)</f>
        <v>6.3699999999999992</v>
      </c>
      <c r="K24" s="36">
        <f>CHOOSE(Enlaces!$G$1,'TAM Aceite de oliva'!I24,'TAM Aceite virgen'!I24,'TAM Aceite virgen extra'!I24)</f>
        <v>36.880000000000003</v>
      </c>
      <c r="L24" s="36">
        <f>CHOOSE(Enlaces!$G$1,'TAM Aceite de oliva'!J24,'TAM Aceite virgen'!J24,'TAM Aceite virgen extra'!J24)</f>
        <v>10.53</v>
      </c>
      <c r="M24" s="36">
        <f>CHOOSE(Enlaces!$G$1,'TAM Aceite de oliva'!K24,'TAM Aceite virgen'!K24,'TAM Aceite virgen extra'!K24)</f>
        <v>3.34</v>
      </c>
      <c r="N24" s="36">
        <f>CHOOSE(Enlaces!$G$1,'TAM Aceite de oliva'!L24,'TAM Aceite virgen'!L24,'TAM Aceite virgen extra'!L24)</f>
        <v>3.13</v>
      </c>
      <c r="O24" s="36">
        <f>CHOOSE(Enlaces!$G$1,'TAM Aceite de oliva'!M24,'TAM Aceite virgen'!M24,'TAM Aceite virgen extra'!M24)</f>
        <v>0.72</v>
      </c>
      <c r="P24" s="36">
        <f>CHOOSE(Enlaces!$G$1,'TAM Aceite de oliva'!N24,'TAM Aceite virgen'!N24,'TAM Aceite virgen extra'!N24)</f>
        <v>1.0900000000000001</v>
      </c>
      <c r="Q24" s="36">
        <f>CHOOSE(Enlaces!$G$1,'TAM Aceite de oliva'!O24,'TAM Aceite virgen'!O24,'TAM Aceite virgen extra'!O24)</f>
        <v>0.81</v>
      </c>
      <c r="R24" s="36">
        <f>CHOOSE(Enlaces!$G$1,'TAM Aceite de oliva'!P24,'TAM Aceite virgen'!P24,'TAM Aceite virgen extra'!P24)</f>
        <v>1.1299999999999999</v>
      </c>
    </row>
    <row r="25" spans="3:18" x14ac:dyDescent="0.25">
      <c r="C25" s="14">
        <f>CHOOSE(Enlaces!$G$1,'TAM Aceite de oliva'!B25,'TAM Aceite virgen'!B25,'TAM Aceite virgen extra'!B25)</f>
        <v>5.0999999999999996</v>
      </c>
      <c r="D25" s="13">
        <f>CHOOSE(Enlaces!$G$1,'TAM Aceite de oliva'!C25,'TAM Aceite virgen'!C25,'TAM Aceite virgen extra'!C25)</f>
        <v>5.3</v>
      </c>
      <c r="F25" s="34" t="str">
        <f t="shared" si="0"/>
        <v>&gt;=5,1  - &lt; 5,3</v>
      </c>
      <c r="G25" s="36">
        <f>CHOOSE(Enlaces!$G$1,'TAM Aceite de oliva'!E25,'TAM Aceite virgen'!E25,'TAM Aceite virgen extra'!E25)</f>
        <v>3.6</v>
      </c>
      <c r="H25" s="36">
        <f>CHOOSE(Enlaces!$G$1,'TAM Aceite de oliva'!F25,'TAM Aceite virgen'!F25,'TAM Aceite virgen extra'!F25)</f>
        <v>0.34</v>
      </c>
      <c r="I25" s="36">
        <f>CHOOSE(Enlaces!$G$1,'TAM Aceite de oliva'!G25,'TAM Aceite virgen'!G25,'TAM Aceite virgen extra'!G25)</f>
        <v>0.16999999999999998</v>
      </c>
      <c r="J25" s="36">
        <f>CHOOSE(Enlaces!$G$1,'TAM Aceite de oliva'!H25,'TAM Aceite virgen'!H25,'TAM Aceite virgen extra'!H25)</f>
        <v>33.200000000000003</v>
      </c>
      <c r="K25" s="36">
        <f>CHOOSE(Enlaces!$G$1,'TAM Aceite de oliva'!I25,'TAM Aceite virgen'!I25,'TAM Aceite virgen extra'!I25)</f>
        <v>6.67</v>
      </c>
      <c r="L25" s="36">
        <f>CHOOSE(Enlaces!$G$1,'TAM Aceite de oliva'!J25,'TAM Aceite virgen'!J25,'TAM Aceite virgen extra'!J25)</f>
        <v>0.8600000000000001</v>
      </c>
      <c r="M25" s="36">
        <f>CHOOSE(Enlaces!$G$1,'TAM Aceite de oliva'!K25,'TAM Aceite virgen'!K25,'TAM Aceite virgen extra'!K25)</f>
        <v>1.7599999999999998</v>
      </c>
      <c r="N25" s="36">
        <f>CHOOSE(Enlaces!$G$1,'TAM Aceite de oliva'!L25,'TAM Aceite virgen'!L25,'TAM Aceite virgen extra'!L25)</f>
        <v>0.6</v>
      </c>
      <c r="O25" s="36">
        <f>CHOOSE(Enlaces!$G$1,'TAM Aceite de oliva'!M25,'TAM Aceite virgen'!M25,'TAM Aceite virgen extra'!M25)</f>
        <v>0.22</v>
      </c>
      <c r="P25" s="36">
        <f>CHOOSE(Enlaces!$G$1,'TAM Aceite de oliva'!N25,'TAM Aceite virgen'!N25,'TAM Aceite virgen extra'!N25)</f>
        <v>1.56</v>
      </c>
      <c r="Q25" s="36">
        <f>CHOOSE(Enlaces!$G$1,'TAM Aceite de oliva'!O25,'TAM Aceite virgen'!O25,'TAM Aceite virgen extra'!O25)</f>
        <v>1.7000000000000002</v>
      </c>
      <c r="R25" s="36">
        <f>CHOOSE(Enlaces!$G$1,'TAM Aceite de oliva'!P25,'TAM Aceite virgen'!P25,'TAM Aceite virgen extra'!P25)</f>
        <v>0.75</v>
      </c>
    </row>
    <row r="26" spans="3:18" x14ac:dyDescent="0.25">
      <c r="C26" s="14">
        <f>CHOOSE(Enlaces!$G$1,'TAM Aceite de oliva'!B26,'TAM Aceite virgen'!B26,'TAM Aceite virgen extra'!B26)</f>
        <v>5.3</v>
      </c>
      <c r="D26" s="13">
        <f>CHOOSE(Enlaces!$G$1,'TAM Aceite de oliva'!C26,'TAM Aceite virgen'!C26,'TAM Aceite virgen extra'!C26)</f>
        <v>5.5</v>
      </c>
      <c r="F26" s="34" t="str">
        <f t="shared" si="0"/>
        <v>&gt;=5,3  - &lt; 5,5</v>
      </c>
      <c r="G26" s="36">
        <f>CHOOSE(Enlaces!$G$1,'TAM Aceite de oliva'!E26,'TAM Aceite virgen'!E26,'TAM Aceite virgen extra'!E26)</f>
        <v>0.55000000000000004</v>
      </c>
      <c r="H26" s="36">
        <f>CHOOSE(Enlaces!$G$1,'TAM Aceite de oliva'!F26,'TAM Aceite virgen'!F26,'TAM Aceite virgen extra'!F26)</f>
        <v>0.25</v>
      </c>
      <c r="I26" s="36">
        <f>CHOOSE(Enlaces!$G$1,'TAM Aceite de oliva'!G26,'TAM Aceite virgen'!G26,'TAM Aceite virgen extra'!G26)</f>
        <v>1.25</v>
      </c>
      <c r="J26" s="36">
        <f>CHOOSE(Enlaces!$G$1,'TAM Aceite de oliva'!H26,'TAM Aceite virgen'!H26,'TAM Aceite virgen extra'!H26)</f>
        <v>4.74</v>
      </c>
      <c r="K26" s="36">
        <f>CHOOSE(Enlaces!$G$1,'TAM Aceite de oliva'!I26,'TAM Aceite virgen'!I26,'TAM Aceite virgen extra'!I26)</f>
        <v>2.7199999999999998</v>
      </c>
      <c r="L26" s="36">
        <f>CHOOSE(Enlaces!$G$1,'TAM Aceite de oliva'!J26,'TAM Aceite virgen'!J26,'TAM Aceite virgen extra'!J26)</f>
        <v>1.4900000000000002</v>
      </c>
      <c r="M26" s="36">
        <f>CHOOSE(Enlaces!$G$1,'TAM Aceite de oliva'!K26,'TAM Aceite virgen'!K26,'TAM Aceite virgen extra'!K26)</f>
        <v>0.88</v>
      </c>
      <c r="N26" s="36">
        <f>CHOOSE(Enlaces!$G$1,'TAM Aceite de oliva'!L26,'TAM Aceite virgen'!L26,'TAM Aceite virgen extra'!L26)</f>
        <v>1.58</v>
      </c>
      <c r="O26" s="36">
        <f>CHOOSE(Enlaces!$G$1,'TAM Aceite de oliva'!M26,'TAM Aceite virgen'!M26,'TAM Aceite virgen extra'!M26)</f>
        <v>0.66</v>
      </c>
      <c r="P26" s="36">
        <f>CHOOSE(Enlaces!$G$1,'TAM Aceite de oliva'!N26,'TAM Aceite virgen'!N26,'TAM Aceite virgen extra'!N26)</f>
        <v>1.8599999999999999</v>
      </c>
      <c r="Q26" s="36">
        <f>CHOOSE(Enlaces!$G$1,'TAM Aceite de oliva'!O26,'TAM Aceite virgen'!O26,'TAM Aceite virgen extra'!O26)</f>
        <v>2.0999999999999996</v>
      </c>
      <c r="R26" s="36">
        <f>CHOOSE(Enlaces!$G$1,'TAM Aceite de oliva'!P26,'TAM Aceite virgen'!P26,'TAM Aceite virgen extra'!P26)</f>
        <v>2.7300000000000004</v>
      </c>
    </row>
    <row r="27" spans="3:18" x14ac:dyDescent="0.25">
      <c r="C27" s="14">
        <f>CHOOSE(Enlaces!$G$1,'TAM Aceite de oliva'!B27,'TAM Aceite virgen'!B27,'TAM Aceite virgen extra'!B27)</f>
        <v>5.5</v>
      </c>
      <c r="D27" s="13">
        <f>CHOOSE(Enlaces!$G$1,'TAM Aceite de oliva'!C27,'TAM Aceite virgen'!C27,'TAM Aceite virgen extra'!C27)</f>
        <v>5.7</v>
      </c>
      <c r="F27" s="34" t="str">
        <f t="shared" si="0"/>
        <v>&gt;=5,5  - &lt; 5,7</v>
      </c>
      <c r="G27" s="36">
        <f>CHOOSE(Enlaces!$G$1,'TAM Aceite de oliva'!E27,'TAM Aceite virgen'!E27,'TAM Aceite virgen extra'!E27)</f>
        <v>0.09</v>
      </c>
      <c r="H27" s="36">
        <f>CHOOSE(Enlaces!$G$1,'TAM Aceite de oliva'!F27,'TAM Aceite virgen'!F27,'TAM Aceite virgen extra'!F27)</f>
        <v>2.0799999999999996</v>
      </c>
      <c r="I27" s="36">
        <f>CHOOSE(Enlaces!$G$1,'TAM Aceite de oliva'!G27,'TAM Aceite virgen'!G27,'TAM Aceite virgen extra'!G27)</f>
        <v>10.67</v>
      </c>
      <c r="J27" s="36">
        <f>CHOOSE(Enlaces!$G$1,'TAM Aceite de oliva'!H27,'TAM Aceite virgen'!H27,'TAM Aceite virgen extra'!H27)</f>
        <v>3.68</v>
      </c>
      <c r="K27" s="36">
        <f>CHOOSE(Enlaces!$G$1,'TAM Aceite de oliva'!I27,'TAM Aceite virgen'!I27,'TAM Aceite virgen extra'!I27)</f>
        <v>1.3199999999999998</v>
      </c>
      <c r="L27" s="36">
        <f>CHOOSE(Enlaces!$G$1,'TAM Aceite de oliva'!J27,'TAM Aceite virgen'!J27,'TAM Aceite virgen extra'!J27)</f>
        <v>0.63</v>
      </c>
      <c r="M27" s="36">
        <f>CHOOSE(Enlaces!$G$1,'TAM Aceite de oliva'!K27,'TAM Aceite virgen'!K27,'TAM Aceite virgen extra'!K27)</f>
        <v>1.0499999999999998</v>
      </c>
      <c r="N27" s="36">
        <f>CHOOSE(Enlaces!$G$1,'TAM Aceite de oliva'!L27,'TAM Aceite virgen'!L27,'TAM Aceite virgen extra'!L27)</f>
        <v>1.29</v>
      </c>
      <c r="O27" s="36">
        <f>CHOOSE(Enlaces!$G$1,'TAM Aceite de oliva'!M27,'TAM Aceite virgen'!M27,'TAM Aceite virgen extra'!M27)</f>
        <v>2.19</v>
      </c>
      <c r="P27" s="36">
        <f>CHOOSE(Enlaces!$G$1,'TAM Aceite de oliva'!N27,'TAM Aceite virgen'!N27,'TAM Aceite virgen extra'!N27)</f>
        <v>0.42000000000000004</v>
      </c>
      <c r="Q27" s="36">
        <f>CHOOSE(Enlaces!$G$1,'TAM Aceite de oliva'!O27,'TAM Aceite virgen'!O27,'TAM Aceite virgen extra'!O27)</f>
        <v>0.05</v>
      </c>
      <c r="R27" s="36">
        <f>CHOOSE(Enlaces!$G$1,'TAM Aceite de oliva'!P27,'TAM Aceite virgen'!P27,'TAM Aceite virgen extra'!P27)</f>
        <v>0.11000000000000001</v>
      </c>
    </row>
    <row r="28" spans="3:18" x14ac:dyDescent="0.25">
      <c r="C28" s="14">
        <f>CHOOSE(Enlaces!$G$1,'TAM Aceite de oliva'!B28,'TAM Aceite virgen'!B28,'TAM Aceite virgen extra'!B28)</f>
        <v>5.7</v>
      </c>
      <c r="D28" s="13">
        <f>CHOOSE(Enlaces!$G$1,'TAM Aceite de oliva'!C28,'TAM Aceite virgen'!C28,'TAM Aceite virgen extra'!C28)</f>
        <v>5.9</v>
      </c>
      <c r="F28" s="34" t="str">
        <f t="shared" si="0"/>
        <v>&gt;=5,7  - &lt; 5,9</v>
      </c>
      <c r="G28" s="36">
        <f>CHOOSE(Enlaces!$G$1,'TAM Aceite de oliva'!E28,'TAM Aceite virgen'!E28,'TAM Aceite virgen extra'!E28)</f>
        <v>0.21</v>
      </c>
      <c r="H28" s="36">
        <f>CHOOSE(Enlaces!$G$1,'TAM Aceite de oliva'!F28,'TAM Aceite virgen'!F28,'TAM Aceite virgen extra'!F28)</f>
        <v>9.4499999999999993</v>
      </c>
      <c r="I28" s="36">
        <f>CHOOSE(Enlaces!$G$1,'TAM Aceite de oliva'!G28,'TAM Aceite virgen'!G28,'TAM Aceite virgen extra'!G28)</f>
        <v>46.400000000000006</v>
      </c>
      <c r="J28" s="36">
        <f>CHOOSE(Enlaces!$G$1,'TAM Aceite de oliva'!H28,'TAM Aceite virgen'!H28,'TAM Aceite virgen extra'!H28)</f>
        <v>10.18</v>
      </c>
      <c r="K28" s="36">
        <f>CHOOSE(Enlaces!$G$1,'TAM Aceite de oliva'!I28,'TAM Aceite virgen'!I28,'TAM Aceite virgen extra'!I28)</f>
        <v>1.44</v>
      </c>
      <c r="L28" s="36">
        <f>CHOOSE(Enlaces!$G$1,'TAM Aceite de oliva'!J28,'TAM Aceite virgen'!J28,'TAM Aceite virgen extra'!J28)</f>
        <v>0.78</v>
      </c>
      <c r="M28" s="36">
        <f>CHOOSE(Enlaces!$G$1,'TAM Aceite de oliva'!K28,'TAM Aceite virgen'!K28,'TAM Aceite virgen extra'!K28)</f>
        <v>0.71000000000000008</v>
      </c>
      <c r="N28" s="36">
        <f>CHOOSE(Enlaces!$G$1,'TAM Aceite de oliva'!L28,'TAM Aceite virgen'!L28,'TAM Aceite virgen extra'!L28)</f>
        <v>0.80999999999999994</v>
      </c>
      <c r="O28" s="36">
        <f>CHOOSE(Enlaces!$G$1,'TAM Aceite de oliva'!M28,'TAM Aceite virgen'!M28,'TAM Aceite virgen extra'!M28)</f>
        <v>0.11</v>
      </c>
      <c r="P28" s="36">
        <f>CHOOSE(Enlaces!$G$1,'TAM Aceite de oliva'!N28,'TAM Aceite virgen'!N28,'TAM Aceite virgen extra'!N28)</f>
        <v>0.37</v>
      </c>
      <c r="Q28" s="36">
        <f>CHOOSE(Enlaces!$G$1,'TAM Aceite de oliva'!O28,'TAM Aceite virgen'!O28,'TAM Aceite virgen extra'!O28)</f>
        <v>0.4</v>
      </c>
      <c r="R28" s="36">
        <f>CHOOSE(Enlaces!$G$1,'TAM Aceite de oliva'!P28,'TAM Aceite virgen'!P28,'TAM Aceite virgen extra'!P28)</f>
        <v>0.64999999999999991</v>
      </c>
    </row>
    <row r="29" spans="3:18" x14ac:dyDescent="0.25">
      <c r="C29" s="14">
        <f>CHOOSE(Enlaces!$G$1,'TAM Aceite de oliva'!B29,'TAM Aceite virgen'!B29,'TAM Aceite virgen extra'!B29)</f>
        <v>5.9</v>
      </c>
      <c r="D29" s="13">
        <f>CHOOSE(Enlaces!$G$1,'TAM Aceite de oliva'!C29,'TAM Aceite virgen'!C29,'TAM Aceite virgen extra'!C29)</f>
        <v>6.1</v>
      </c>
      <c r="F29" s="34" t="str">
        <f t="shared" si="0"/>
        <v>&gt;=5,9  - &lt; 6,1</v>
      </c>
      <c r="G29" s="36">
        <f>CHOOSE(Enlaces!$G$1,'TAM Aceite de oliva'!E29,'TAM Aceite virgen'!E29,'TAM Aceite virgen extra'!E29)</f>
        <v>0.71</v>
      </c>
      <c r="H29" s="36">
        <f>CHOOSE(Enlaces!$G$1,'TAM Aceite de oliva'!F29,'TAM Aceite virgen'!F29,'TAM Aceite virgen extra'!F29)</f>
        <v>5.89</v>
      </c>
      <c r="I29" s="36">
        <f>CHOOSE(Enlaces!$G$1,'TAM Aceite de oliva'!G29,'TAM Aceite virgen'!G29,'TAM Aceite virgen extra'!G29)</f>
        <v>13.28</v>
      </c>
      <c r="J29" s="36">
        <f>CHOOSE(Enlaces!$G$1,'TAM Aceite de oliva'!H29,'TAM Aceite virgen'!H29,'TAM Aceite virgen extra'!H29)</f>
        <v>13.97</v>
      </c>
      <c r="K29" s="36">
        <f>CHOOSE(Enlaces!$G$1,'TAM Aceite de oliva'!I29,'TAM Aceite virgen'!I29,'TAM Aceite virgen extra'!I29)</f>
        <v>0.85</v>
      </c>
      <c r="L29" s="36">
        <f>CHOOSE(Enlaces!$G$1,'TAM Aceite de oliva'!J29,'TAM Aceite virgen'!J29,'TAM Aceite virgen extra'!J29)</f>
        <v>0.65000000000000013</v>
      </c>
      <c r="M29" s="36">
        <f>CHOOSE(Enlaces!$G$1,'TAM Aceite de oliva'!K29,'TAM Aceite virgen'!K29,'TAM Aceite virgen extra'!K29)</f>
        <v>1.2400000000000002</v>
      </c>
      <c r="N29" s="36">
        <f>CHOOSE(Enlaces!$G$1,'TAM Aceite de oliva'!L29,'TAM Aceite virgen'!L29,'TAM Aceite virgen extra'!L29)</f>
        <v>2.02</v>
      </c>
      <c r="O29" s="36">
        <f>CHOOSE(Enlaces!$G$1,'TAM Aceite de oliva'!M29,'TAM Aceite virgen'!M29,'TAM Aceite virgen extra'!M29)</f>
        <v>1.32</v>
      </c>
      <c r="P29" s="36">
        <f>CHOOSE(Enlaces!$G$1,'TAM Aceite de oliva'!N29,'TAM Aceite virgen'!N29,'TAM Aceite virgen extra'!N29)</f>
        <v>1.28</v>
      </c>
      <c r="Q29" s="36">
        <f>CHOOSE(Enlaces!$G$1,'TAM Aceite de oliva'!O29,'TAM Aceite virgen'!O29,'TAM Aceite virgen extra'!O29)</f>
        <v>0.52</v>
      </c>
      <c r="R29" s="36">
        <f>CHOOSE(Enlaces!$G$1,'TAM Aceite de oliva'!P29,'TAM Aceite virgen'!P29,'TAM Aceite virgen extra'!P29)</f>
        <v>0.62</v>
      </c>
    </row>
    <row r="30" spans="3:18" x14ac:dyDescent="0.25">
      <c r="C30" s="14">
        <f>CHOOSE(Enlaces!$G$1,'TAM Aceite de oliva'!B30,'TAM Aceite virgen'!B30,'TAM Aceite virgen extra'!B30)</f>
        <v>6.1</v>
      </c>
      <c r="D30" s="13">
        <f>CHOOSE(Enlaces!$G$1,'TAM Aceite de oliva'!C30,'TAM Aceite virgen'!C30,'TAM Aceite virgen extra'!C30)</f>
        <v>6.3</v>
      </c>
      <c r="F30" s="34" t="str">
        <f t="shared" si="0"/>
        <v>&gt;=6,1  - &lt; 6,3</v>
      </c>
      <c r="G30" s="36">
        <f>CHOOSE(Enlaces!$G$1,'TAM Aceite de oliva'!E30,'TAM Aceite virgen'!E30,'TAM Aceite virgen extra'!E30)</f>
        <v>0.23</v>
      </c>
      <c r="H30" s="36">
        <f>CHOOSE(Enlaces!$G$1,'TAM Aceite de oliva'!F30,'TAM Aceite virgen'!F30,'TAM Aceite virgen extra'!F30)</f>
        <v>1.27</v>
      </c>
      <c r="I30" s="36">
        <f>CHOOSE(Enlaces!$G$1,'TAM Aceite de oliva'!G30,'TAM Aceite virgen'!G30,'TAM Aceite virgen extra'!G30)</f>
        <v>1.88</v>
      </c>
      <c r="J30" s="36">
        <f>CHOOSE(Enlaces!$G$1,'TAM Aceite de oliva'!H30,'TAM Aceite virgen'!H30,'TAM Aceite virgen extra'!H30)</f>
        <v>1.56</v>
      </c>
      <c r="K30" s="36">
        <f>CHOOSE(Enlaces!$G$1,'TAM Aceite de oliva'!I30,'TAM Aceite virgen'!I30,'TAM Aceite virgen extra'!I30)</f>
        <v>0.56999999999999995</v>
      </c>
      <c r="L30" s="36">
        <f>CHOOSE(Enlaces!$G$1,'TAM Aceite de oliva'!J30,'TAM Aceite virgen'!J30,'TAM Aceite virgen extra'!J30)</f>
        <v>0.4</v>
      </c>
      <c r="M30" s="36">
        <f>CHOOSE(Enlaces!$G$1,'TAM Aceite de oliva'!K30,'TAM Aceite virgen'!K30,'TAM Aceite virgen extra'!K30)</f>
        <v>0</v>
      </c>
      <c r="N30" s="36">
        <f>CHOOSE(Enlaces!$G$1,'TAM Aceite de oliva'!L30,'TAM Aceite virgen'!L30,'TAM Aceite virgen extra'!L30)</f>
        <v>0.16</v>
      </c>
      <c r="O30" s="36">
        <f>CHOOSE(Enlaces!$G$1,'TAM Aceite de oliva'!M30,'TAM Aceite virgen'!M30,'TAM Aceite virgen extra'!M30)</f>
        <v>0</v>
      </c>
      <c r="P30" s="36">
        <f>CHOOSE(Enlaces!$G$1,'TAM Aceite de oliva'!N30,'TAM Aceite virgen'!N30,'TAM Aceite virgen extra'!N30)</f>
        <v>0.04</v>
      </c>
      <c r="Q30" s="36">
        <f>CHOOSE(Enlaces!$G$1,'TAM Aceite de oliva'!O30,'TAM Aceite virgen'!O30,'TAM Aceite virgen extra'!O30)</f>
        <v>0.4</v>
      </c>
      <c r="R30" s="36">
        <f>CHOOSE(Enlaces!$G$1,'TAM Aceite de oliva'!P30,'TAM Aceite virgen'!P30,'TAM Aceite virgen extra'!P30)</f>
        <v>0.26</v>
      </c>
    </row>
    <row r="31" spans="3:18" x14ac:dyDescent="0.25">
      <c r="C31" s="14">
        <f>CHOOSE(Enlaces!$G$1,'TAM Aceite de oliva'!B31,'TAM Aceite virgen'!B31,'TAM Aceite virgen extra'!B31)</f>
        <v>6.3</v>
      </c>
      <c r="D31" s="13">
        <f>CHOOSE(Enlaces!$G$1,'TAM Aceite de oliva'!C31,'TAM Aceite virgen'!C31,'TAM Aceite virgen extra'!C31)</f>
        <v>6.5</v>
      </c>
      <c r="F31" s="34" t="str">
        <f>"&gt;="&amp;C31&amp;"  - &lt; "&amp;D31</f>
        <v>&gt;=6,3  - &lt; 6,5</v>
      </c>
      <c r="G31" s="36">
        <f>CHOOSE(Enlaces!$G$1,'TAM Aceite de oliva'!E31,'TAM Aceite virgen'!E31,'TAM Aceite virgen extra'!E31)</f>
        <v>7.83</v>
      </c>
      <c r="H31" s="36">
        <f>CHOOSE(Enlaces!$G$1,'TAM Aceite de oliva'!F31,'TAM Aceite virgen'!F31,'TAM Aceite virgen extra'!F31)</f>
        <v>13.08</v>
      </c>
      <c r="I31" s="36">
        <f>CHOOSE(Enlaces!$G$1,'TAM Aceite de oliva'!G31,'TAM Aceite virgen'!G31,'TAM Aceite virgen extra'!G31)</f>
        <v>2.08</v>
      </c>
      <c r="J31" s="36">
        <f>CHOOSE(Enlaces!$G$1,'TAM Aceite de oliva'!H31,'TAM Aceite virgen'!H31,'TAM Aceite virgen extra'!H31)</f>
        <v>1.3399999999999999</v>
      </c>
      <c r="K31" s="36">
        <f>CHOOSE(Enlaces!$G$1,'TAM Aceite de oliva'!I31,'TAM Aceite virgen'!I31,'TAM Aceite virgen extra'!I31)</f>
        <v>0.83000000000000007</v>
      </c>
      <c r="L31" s="36">
        <f>CHOOSE(Enlaces!$G$1,'TAM Aceite de oliva'!J31,'TAM Aceite virgen'!J31,'TAM Aceite virgen extra'!J31)</f>
        <v>1.3800000000000001</v>
      </c>
      <c r="M31" s="36">
        <f>CHOOSE(Enlaces!$G$1,'TAM Aceite de oliva'!K31,'TAM Aceite virgen'!K31,'TAM Aceite virgen extra'!K31)</f>
        <v>1.57</v>
      </c>
      <c r="N31" s="36">
        <f>CHOOSE(Enlaces!$G$1,'TAM Aceite de oliva'!L31,'TAM Aceite virgen'!L31,'TAM Aceite virgen extra'!L31)</f>
        <v>0.24000000000000002</v>
      </c>
      <c r="O31" s="36">
        <f>CHOOSE(Enlaces!$G$1,'TAM Aceite de oliva'!M31,'TAM Aceite virgen'!M31,'TAM Aceite virgen extra'!M31)</f>
        <v>0.04</v>
      </c>
      <c r="P31" s="36">
        <f>CHOOSE(Enlaces!$G$1,'TAM Aceite de oliva'!N31,'TAM Aceite virgen'!N31,'TAM Aceite virgen extra'!N31)</f>
        <v>0.43</v>
      </c>
      <c r="Q31" s="36">
        <f>CHOOSE(Enlaces!$G$1,'TAM Aceite de oliva'!O31,'TAM Aceite virgen'!O31,'TAM Aceite virgen extra'!O31)</f>
        <v>0.76</v>
      </c>
      <c r="R31" s="36">
        <f>CHOOSE(Enlaces!$G$1,'TAM Aceite de oliva'!P31,'TAM Aceite virgen'!P31,'TAM Aceite virgen extra'!P31)</f>
        <v>0.28999999999999998</v>
      </c>
    </row>
    <row r="32" spans="3:18" x14ac:dyDescent="0.25">
      <c r="C32" s="14">
        <f>CHOOSE(Enlaces!$G$1,'TAM Aceite de oliva'!B32,'TAM Aceite virgen'!B32,'TAM Aceite virgen extra'!B32)</f>
        <v>6.5</v>
      </c>
      <c r="D32" s="13">
        <f>CHOOSE(Enlaces!$G$1,'TAM Aceite de oliva'!C32,'TAM Aceite virgen'!C32,'TAM Aceite virgen extra'!C32)</f>
        <v>6.7</v>
      </c>
      <c r="F32" s="34" t="str">
        <f>"&gt;="&amp;C32&amp;"  - &lt; "&amp;D32</f>
        <v>&gt;=6,5  - &lt; 6,7</v>
      </c>
      <c r="G32" s="36">
        <f>CHOOSE(Enlaces!$G$1,'TAM Aceite de oliva'!E32,'TAM Aceite virgen'!E32,'TAM Aceite virgen extra'!E32)</f>
        <v>5.8100000000000005</v>
      </c>
      <c r="H32" s="36">
        <f>CHOOSE(Enlaces!$G$1,'TAM Aceite de oliva'!F32,'TAM Aceite virgen'!F32,'TAM Aceite virgen extra'!F32)</f>
        <v>7.4899999999999993</v>
      </c>
      <c r="I32" s="36">
        <f>CHOOSE(Enlaces!$G$1,'TAM Aceite de oliva'!G32,'TAM Aceite virgen'!G32,'TAM Aceite virgen extra'!G32)</f>
        <v>3.9899999999999998</v>
      </c>
      <c r="J32" s="36">
        <f>CHOOSE(Enlaces!$G$1,'TAM Aceite de oliva'!H32,'TAM Aceite virgen'!H32,'TAM Aceite virgen extra'!H32)</f>
        <v>0.65</v>
      </c>
      <c r="K32" s="36">
        <f>CHOOSE(Enlaces!$G$1,'TAM Aceite de oliva'!I32,'TAM Aceite virgen'!I32,'TAM Aceite virgen extra'!I32)</f>
        <v>0.79</v>
      </c>
      <c r="L32" s="36">
        <f>CHOOSE(Enlaces!$G$1,'TAM Aceite de oliva'!J32,'TAM Aceite virgen'!J32,'TAM Aceite virgen extra'!J32)</f>
        <v>0.16999999999999998</v>
      </c>
      <c r="M32" s="36">
        <f>CHOOSE(Enlaces!$G$1,'TAM Aceite de oliva'!K32,'TAM Aceite virgen'!K32,'TAM Aceite virgen extra'!K32)</f>
        <v>0.13</v>
      </c>
      <c r="N32" s="36">
        <f>CHOOSE(Enlaces!$G$1,'TAM Aceite de oliva'!L32,'TAM Aceite virgen'!L32,'TAM Aceite virgen extra'!L32)</f>
        <v>0.04</v>
      </c>
      <c r="O32" s="36">
        <f>CHOOSE(Enlaces!$G$1,'TAM Aceite de oliva'!M32,'TAM Aceite virgen'!M32,'TAM Aceite virgen extra'!M32)</f>
        <v>0</v>
      </c>
      <c r="P32" s="36">
        <f>CHOOSE(Enlaces!$G$1,'TAM Aceite de oliva'!N32,'TAM Aceite virgen'!N32,'TAM Aceite virgen extra'!N32)</f>
        <v>0.37</v>
      </c>
      <c r="Q32" s="36">
        <f>CHOOSE(Enlaces!$G$1,'TAM Aceite de oliva'!O32,'TAM Aceite virgen'!O32,'TAM Aceite virgen extra'!O32)</f>
        <v>0.16</v>
      </c>
      <c r="R32" s="36">
        <f>CHOOSE(Enlaces!$G$1,'TAM Aceite de oliva'!P32,'TAM Aceite virgen'!P32,'TAM Aceite virgen extra'!P32)</f>
        <v>0</v>
      </c>
    </row>
    <row r="33" spans="3:18" x14ac:dyDescent="0.25">
      <c r="C33" s="45">
        <f>CHOOSE(Enlaces!$G$1,'TAM Aceite de oliva'!B33,'TAM Aceite virgen'!B33,'TAM Aceite virgen extra'!B33)</f>
        <v>6.7</v>
      </c>
      <c r="D33" s="46">
        <f>CHOOSE(Enlaces!$G$1,'TAM Aceite de oliva'!C33,'TAM Aceite virgen'!C33,'TAM Aceite virgen extra'!C33)</f>
        <v>0</v>
      </c>
      <c r="F33" s="34" t="str">
        <f>"&gt;="&amp;C33</f>
        <v>&gt;=6,7</v>
      </c>
      <c r="G33" s="36">
        <f>CHOOSE(Enlaces!$G$1,'TAM Aceite de oliva'!E33,'TAM Aceite virgen'!E33,'TAM Aceite virgen extra'!E33)</f>
        <v>78.360000000000014</v>
      </c>
      <c r="H33" s="36">
        <f>CHOOSE(Enlaces!$G$1,'TAM Aceite de oliva'!F33,'TAM Aceite virgen'!F33,'TAM Aceite virgen extra'!F33)</f>
        <v>57.669999999999987</v>
      </c>
      <c r="I33" s="36">
        <f>CHOOSE(Enlaces!$G$1,'TAM Aceite de oliva'!G33,'TAM Aceite virgen'!G33,'TAM Aceite virgen extra'!G33)</f>
        <v>17.509999999999994</v>
      </c>
      <c r="J33" s="36">
        <f>CHOOSE(Enlaces!$G$1,'TAM Aceite de oliva'!H33,'TAM Aceite virgen'!H33,'TAM Aceite virgen extra'!H33)</f>
        <v>12.93</v>
      </c>
      <c r="K33" s="36">
        <f>CHOOSE(Enlaces!$G$1,'TAM Aceite de oliva'!I33,'TAM Aceite virgen'!I33,'TAM Aceite virgen extra'!I33)</f>
        <v>12.800000000000004</v>
      </c>
      <c r="L33" s="36">
        <f>CHOOSE(Enlaces!$G$1,'TAM Aceite de oliva'!J33,'TAM Aceite virgen'!J33,'TAM Aceite virgen extra'!J33)</f>
        <v>7.6599999999999993</v>
      </c>
      <c r="M33" s="36">
        <f>CHOOSE(Enlaces!$G$1,'TAM Aceite de oliva'!K33,'TAM Aceite virgen'!K33,'TAM Aceite virgen extra'!K33)</f>
        <v>5.79</v>
      </c>
      <c r="N33" s="36">
        <f>CHOOSE(Enlaces!$G$1,'TAM Aceite de oliva'!L33,'TAM Aceite virgen'!L33,'TAM Aceite virgen extra'!L33)</f>
        <v>4.6099999999999994</v>
      </c>
      <c r="O33" s="36">
        <f>CHOOSE(Enlaces!$G$1,'TAM Aceite de oliva'!M33,'TAM Aceite virgen'!M33,'TAM Aceite virgen extra'!M33)</f>
        <v>3.55</v>
      </c>
      <c r="P33" s="36">
        <f>CHOOSE(Enlaces!$G$1,'TAM Aceite de oliva'!N33,'TAM Aceite virgen'!N33,'TAM Aceite virgen extra'!N33)</f>
        <v>3.2</v>
      </c>
      <c r="Q33" s="36">
        <f>CHOOSE(Enlaces!$G$1,'TAM Aceite de oliva'!O33,'TAM Aceite virgen'!O33,'TAM Aceite virgen extra'!O33)</f>
        <v>3.600000000000001</v>
      </c>
      <c r="R33" s="36">
        <f>CHOOSE(Enlaces!$G$1,'TAM Aceite de oliva'!P33,'TAM Aceite virgen'!P33,'TAM Aceite virgen extra'!P33)</f>
        <v>3.51</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453</v>
      </c>
      <c r="F3" s="39" t="s">
        <v>454</v>
      </c>
    </row>
    <row r="4" spans="2:9" ht="15" customHeight="1" x14ac:dyDescent="0.25">
      <c r="F4" s="89" t="s">
        <v>455</v>
      </c>
      <c r="G4" s="90"/>
      <c r="H4" s="90"/>
      <c r="I4" s="91"/>
    </row>
    <row r="5" spans="2:9" s="40" customFormat="1" ht="35.25" customHeight="1" x14ac:dyDescent="0.25">
      <c r="C5" s="41" t="s">
        <v>456</v>
      </c>
      <c r="D5" s="40" t="s">
        <v>457</v>
      </c>
      <c r="F5" s="92"/>
      <c r="G5" s="93"/>
      <c r="H5" s="93"/>
      <c r="I5" s="94"/>
    </row>
    <row r="6" spans="2:9" s="40" customFormat="1" ht="35.25" customHeight="1" x14ac:dyDescent="0.25">
      <c r="C6" s="41" t="s">
        <v>458</v>
      </c>
      <c r="D6" s="43" t="s">
        <v>459</v>
      </c>
      <c r="F6" s="92"/>
      <c r="G6" s="93"/>
      <c r="H6" s="93"/>
      <c r="I6" s="94"/>
    </row>
    <row r="7" spans="2:9" s="40" customFormat="1" ht="35.25" customHeight="1" x14ac:dyDescent="0.25">
      <c r="C7" s="41" t="s">
        <v>460</v>
      </c>
      <c r="D7" s="43" t="s">
        <v>461</v>
      </c>
      <c r="F7" s="92"/>
      <c r="G7" s="93"/>
      <c r="H7" s="93"/>
      <c r="I7" s="94"/>
    </row>
    <row r="8" spans="2:9" s="40" customFormat="1" ht="35.25" customHeight="1" x14ac:dyDescent="0.25">
      <c r="C8" s="41" t="s">
        <v>462</v>
      </c>
      <c r="D8" s="40" t="s">
        <v>463</v>
      </c>
      <c r="F8" s="92"/>
      <c r="G8" s="93"/>
      <c r="H8" s="93"/>
      <c r="I8" s="94"/>
    </row>
    <row r="9" spans="2:9" s="40" customFormat="1" ht="35.25" customHeight="1" x14ac:dyDescent="0.25">
      <c r="C9" s="41" t="s">
        <v>464</v>
      </c>
      <c r="D9" s="40" t="s">
        <v>465</v>
      </c>
      <c r="F9" s="92"/>
      <c r="G9" s="93"/>
      <c r="H9" s="93"/>
      <c r="I9" s="94"/>
    </row>
    <row r="10" spans="2:9" s="40" customFormat="1" ht="35.25" customHeight="1" x14ac:dyDescent="0.25">
      <c r="C10" s="41" t="s">
        <v>466</v>
      </c>
      <c r="D10" s="40" t="s">
        <v>467</v>
      </c>
      <c r="F10" s="92"/>
      <c r="G10" s="93"/>
      <c r="H10" s="93"/>
      <c r="I10" s="94"/>
    </row>
    <row r="11" spans="2:9" s="40" customFormat="1" ht="35.25" customHeight="1" x14ac:dyDescent="0.25">
      <c r="C11" s="41" t="s">
        <v>468</v>
      </c>
      <c r="D11" s="40" t="s">
        <v>469</v>
      </c>
      <c r="F11" s="92"/>
      <c r="G11" s="93"/>
      <c r="H11" s="93"/>
      <c r="I11" s="94"/>
    </row>
    <row r="12" spans="2:9" s="40" customFormat="1" ht="35.25" customHeight="1" thickBot="1" x14ac:dyDescent="0.3">
      <c r="C12" s="41" t="s">
        <v>470</v>
      </c>
      <c r="D12" s="40" t="s">
        <v>471</v>
      </c>
      <c r="F12" s="95"/>
      <c r="G12" s="96"/>
      <c r="H12" s="96"/>
      <c r="I12" s="97"/>
    </row>
    <row r="13" spans="2:9" s="40" customFormat="1" ht="35.25" customHeight="1" x14ac:dyDescent="0.25">
      <c r="C13" s="41" t="s">
        <v>472</v>
      </c>
      <c r="D13" s="40" t="s">
        <v>473</v>
      </c>
      <c r="F13" s="44"/>
      <c r="G13" s="44"/>
      <c r="H13" s="44"/>
      <c r="I13" s="44"/>
    </row>
    <row r="14" spans="2:9" s="40" customFormat="1" ht="35.25" customHeight="1" x14ac:dyDescent="0.25">
      <c r="C14" s="41"/>
      <c r="D14" s="40" t="s">
        <v>474</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475</v>
      </c>
      <c r="E18" s="40"/>
      <c r="F18" s="40"/>
      <c r="G18" s="40"/>
      <c r="H18" s="40"/>
      <c r="I18" s="40"/>
    </row>
    <row r="19" spans="2:9" x14ac:dyDescent="0.25">
      <c r="E19" s="40"/>
      <c r="F19" s="40"/>
      <c r="G19" s="40"/>
      <c r="H19" s="40"/>
      <c r="I19" s="40"/>
    </row>
    <row r="20" spans="2:9" x14ac:dyDescent="0.25">
      <c r="D20" s="42" t="s">
        <v>476</v>
      </c>
      <c r="E20" s="40"/>
      <c r="F20" s="40"/>
      <c r="G20" s="40"/>
      <c r="H20" s="40"/>
      <c r="I20" s="40"/>
    </row>
    <row r="21" spans="2:9" ht="3.75" customHeight="1" x14ac:dyDescent="0.25">
      <c r="C21" s="41"/>
      <c r="E21" s="40"/>
      <c r="F21" s="40"/>
      <c r="G21" s="40"/>
      <c r="H21" s="40"/>
      <c r="I21" s="40"/>
    </row>
    <row r="22" spans="2:9" ht="15.75" customHeight="1" x14ac:dyDescent="0.25">
      <c r="C22" s="41"/>
      <c r="D22" t="s">
        <v>477</v>
      </c>
      <c r="E22" s="40"/>
      <c r="F22" s="40"/>
      <c r="G22" s="40"/>
      <c r="H22" s="40"/>
      <c r="I22" s="40"/>
    </row>
    <row r="23" spans="2:9" ht="16.5" customHeight="1" x14ac:dyDescent="0.25">
      <c r="C23" s="41"/>
      <c r="D23" t="s">
        <v>478</v>
      </c>
      <c r="E23" s="40"/>
      <c r="F23" s="40"/>
      <c r="G23" s="40"/>
      <c r="H23" s="40"/>
      <c r="I23" s="40"/>
    </row>
    <row r="24" spans="2:9" x14ac:dyDescent="0.25">
      <c r="C24" s="41"/>
      <c r="D24" t="s">
        <v>479</v>
      </c>
      <c r="E24" s="40"/>
      <c r="F24" s="40"/>
      <c r="G24" s="40"/>
      <c r="H24" s="40"/>
      <c r="I24" s="40"/>
    </row>
    <row r="25" spans="2:9" x14ac:dyDescent="0.25">
      <c r="C25" s="41"/>
      <c r="D25" t="s">
        <v>480</v>
      </c>
      <c r="E25" s="40"/>
      <c r="F25" s="40"/>
      <c r="G25" s="40"/>
      <c r="H25" s="40"/>
      <c r="I25" s="40"/>
    </row>
    <row r="26" spans="2:9" x14ac:dyDescent="0.25">
      <c r="C26" s="41"/>
      <c r="E26" s="40"/>
      <c r="F26" s="40"/>
      <c r="G26" s="40"/>
      <c r="H26" s="40"/>
      <c r="I26" s="40"/>
    </row>
    <row r="27" spans="2:9" x14ac:dyDescent="0.25">
      <c r="C27" s="41"/>
      <c r="D27" s="42" t="s">
        <v>481</v>
      </c>
      <c r="E27" s="40"/>
      <c r="F27" s="40"/>
      <c r="G27" s="40"/>
      <c r="H27" s="40"/>
      <c r="I27" s="40"/>
    </row>
    <row r="28" spans="2:9" x14ac:dyDescent="0.25">
      <c r="C28" s="41"/>
      <c r="D28" t="s">
        <v>482</v>
      </c>
    </row>
    <row r="29" spans="2:9" x14ac:dyDescent="0.25">
      <c r="C29" s="41"/>
      <c r="D29" t="s">
        <v>483</v>
      </c>
    </row>
    <row r="30" spans="2:9" x14ac:dyDescent="0.25">
      <c r="D30" t="s">
        <v>484</v>
      </c>
    </row>
    <row r="32" spans="2:9" x14ac:dyDescent="0.25">
      <c r="D32" s="42" t="s">
        <v>485</v>
      </c>
    </row>
    <row r="33" spans="4:4" x14ac:dyDescent="0.25">
      <c r="D33" t="s">
        <v>486</v>
      </c>
    </row>
    <row r="34" spans="4:4" x14ac:dyDescent="0.25">
      <c r="D34" t="s">
        <v>487</v>
      </c>
    </row>
    <row r="35" spans="4:4" x14ac:dyDescent="0.25">
      <c r="D35" t="s">
        <v>488</v>
      </c>
    </row>
    <row r="37" spans="4:4" x14ac:dyDescent="0.25">
      <c r="D37" s="42" t="s">
        <v>489</v>
      </c>
    </row>
    <row r="38" spans="4:4" x14ac:dyDescent="0.25">
      <c r="D38" t="s">
        <v>490</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zoomScale="90" zoomScaleNormal="90" zoomScaleSheetLayoutView="80"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0" t="str">
        <f>VLOOKUP(Enlaces!G1,Enlaces!F2:G4,2,0)</f>
        <v>Aceite de oliva</v>
      </c>
    </row>
    <row r="6" spans="2:8" ht="1.5" customHeight="1" x14ac:dyDescent="0.25"/>
    <row r="43" spans="2:15" ht="28.5" customHeight="1" x14ac:dyDescent="0.25">
      <c r="B43" s="29" t="s">
        <v>2</v>
      </c>
      <c r="C43" s="77"/>
    </row>
    <row r="44" spans="2:15" ht="12.75" customHeight="1" x14ac:dyDescent="0.25"/>
    <row r="45" spans="2:15" ht="256.5" customHeight="1" x14ac:dyDescent="0.25">
      <c r="B45" s="82" t="s">
        <v>526</v>
      </c>
      <c r="C45" s="82"/>
      <c r="D45" s="82"/>
      <c r="E45" s="82"/>
      <c r="F45" s="82"/>
      <c r="G45" s="82"/>
      <c r="H45" s="82"/>
      <c r="I45" s="82"/>
      <c r="J45" s="82"/>
      <c r="K45" s="82"/>
      <c r="L45" s="82"/>
      <c r="M45" s="82"/>
      <c r="N45" s="82"/>
      <c r="O45" s="82"/>
    </row>
    <row r="46" spans="2:15" ht="5.45" customHeight="1" x14ac:dyDescent="0.25">
      <c r="B46" s="83"/>
      <c r="C46" s="83"/>
      <c r="D46" s="83"/>
      <c r="E46" s="83"/>
      <c r="F46" s="83"/>
      <c r="G46" s="83"/>
      <c r="H46" s="83"/>
      <c r="I46" s="83"/>
      <c r="J46" s="83"/>
      <c r="K46" s="83"/>
      <c r="L46" s="83"/>
      <c r="M46" s="83"/>
      <c r="N46" s="83"/>
      <c r="O46" s="83"/>
    </row>
  </sheetData>
  <sheetProtection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ZY292"/>
  <sheetViews>
    <sheetView showGridLines="0" zoomScale="92" zoomScaleNormal="70" workbookViewId="0">
      <pane xSplit="2" ySplit="3" topLeftCell="ZO259" activePane="bottomRight" state="frozen"/>
      <selection activeCell="ZN270" sqref="ZN270"/>
      <selection pane="topRight" activeCell="ZN270" sqref="ZN270"/>
      <selection pane="bottomLeft" activeCell="ZN270" sqref="ZN270"/>
      <selection pane="bottomRight" activeCell="ZR275" sqref="ZR275"/>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0"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80" width="15.85546875" customWidth="1"/>
    <col min="682" max="682" width="16.28515625" customWidth="1"/>
    <col min="683" max="687" width="15.85546875" customWidth="1"/>
    <col min="689" max="689" width="16.28515625" customWidth="1"/>
    <col min="690" max="694" width="15.85546875" customWidth="1"/>
    <col min="696" max="696" width="16.28515625" customWidth="1"/>
    <col min="697" max="701" width="15.85546875" customWidth="1"/>
  </cols>
  <sheetData>
    <row r="1" spans="1:701"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508</v>
      </c>
      <c r="YZ1" s="2"/>
      <c r="ZF1" t="s">
        <v>508</v>
      </c>
      <c r="ZG1" s="2"/>
      <c r="ZM1" t="s">
        <v>508</v>
      </c>
      <c r="ZN1" s="2"/>
      <c r="ZT1" t="s">
        <v>508</v>
      </c>
      <c r="ZU1" s="2"/>
    </row>
    <row r="2" spans="1:70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row>
    <row r="3" spans="1:701"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row>
    <row r="4" spans="1:70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row>
    <row r="5" spans="1:70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row>
    <row r="6" spans="1:701"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6"/>
      <c r="YR6" t="s">
        <v>187</v>
      </c>
      <c r="YS6">
        <v>0</v>
      </c>
      <c r="YT6">
        <v>0</v>
      </c>
      <c r="YU6">
        <v>0</v>
      </c>
      <c r="YV6">
        <v>0</v>
      </c>
      <c r="YW6">
        <v>0</v>
      </c>
      <c r="YX6" s="88"/>
      <c r="YY6" t="s">
        <v>187</v>
      </c>
      <c r="YZ6">
        <v>0</v>
      </c>
      <c r="ZA6">
        <v>0</v>
      </c>
      <c r="ZB6">
        <v>0</v>
      </c>
      <c r="ZC6">
        <v>0</v>
      </c>
      <c r="ZD6">
        <v>0</v>
      </c>
      <c r="ZF6" t="s">
        <v>187</v>
      </c>
      <c r="ZG6">
        <v>0</v>
      </c>
      <c r="ZH6">
        <v>0</v>
      </c>
      <c r="ZI6">
        <v>0</v>
      </c>
      <c r="ZJ6">
        <v>0</v>
      </c>
      <c r="ZK6">
        <v>0</v>
      </c>
      <c r="ZM6" t="s">
        <v>187</v>
      </c>
      <c r="ZN6">
        <v>0.17</v>
      </c>
      <c r="ZO6">
        <v>0</v>
      </c>
      <c r="ZP6">
        <v>0</v>
      </c>
      <c r="ZQ6">
        <v>0</v>
      </c>
      <c r="ZR6">
        <v>0</v>
      </c>
      <c r="ZT6" t="s">
        <v>187</v>
      </c>
      <c r="ZU6">
        <v>0</v>
      </c>
      <c r="ZV6">
        <v>0</v>
      </c>
      <c r="ZW6">
        <v>0</v>
      </c>
      <c r="ZX6">
        <v>0</v>
      </c>
      <c r="ZY6">
        <v>0</v>
      </c>
    </row>
    <row r="7" spans="1:701"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6"/>
      <c r="YR7" t="s">
        <v>188</v>
      </c>
      <c r="YS7">
        <v>0</v>
      </c>
      <c r="YT7">
        <v>0</v>
      </c>
      <c r="YU7">
        <v>0</v>
      </c>
      <c r="YV7">
        <v>0</v>
      </c>
      <c r="YW7">
        <v>0</v>
      </c>
      <c r="YX7" s="88"/>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row>
    <row r="8" spans="1:70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6"/>
      <c r="YR8" t="s">
        <v>189</v>
      </c>
      <c r="YS8">
        <v>0</v>
      </c>
      <c r="YT8">
        <v>0</v>
      </c>
      <c r="YU8">
        <v>0</v>
      </c>
      <c r="YV8">
        <v>0</v>
      </c>
      <c r="YW8">
        <v>0</v>
      </c>
      <c r="YX8" s="88"/>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row>
    <row r="9" spans="1:70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6"/>
      <c r="YR9" t="s">
        <v>190</v>
      </c>
      <c r="YS9">
        <v>0</v>
      </c>
      <c r="YT9">
        <v>0</v>
      </c>
      <c r="YU9">
        <v>0</v>
      </c>
      <c r="YV9">
        <v>0</v>
      </c>
      <c r="YW9">
        <v>0</v>
      </c>
      <c r="YX9" s="88"/>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row>
    <row r="10" spans="1:701"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t="s">
        <v>505</v>
      </c>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row>
    <row r="11" spans="1:70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86"/>
      <c r="YR11" t="s">
        <v>192</v>
      </c>
      <c r="YS11">
        <v>0</v>
      </c>
      <c r="YT11">
        <v>0</v>
      </c>
      <c r="YU11">
        <v>0</v>
      </c>
      <c r="YV11">
        <v>0</v>
      </c>
      <c r="YW11">
        <v>0</v>
      </c>
      <c r="YX11" s="88"/>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row>
    <row r="12" spans="1:70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6"/>
      <c r="YR12" t="s">
        <v>193</v>
      </c>
      <c r="YS12">
        <v>0</v>
      </c>
      <c r="YT12">
        <v>0</v>
      </c>
      <c r="YU12">
        <v>0</v>
      </c>
      <c r="YV12">
        <v>0</v>
      </c>
      <c r="YW12">
        <v>0</v>
      </c>
      <c r="YX12" s="88"/>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row>
    <row r="13" spans="1:70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6"/>
      <c r="YR13" t="s">
        <v>194</v>
      </c>
      <c r="YS13">
        <v>0</v>
      </c>
      <c r="YT13">
        <v>0</v>
      </c>
      <c r="YU13">
        <v>0</v>
      </c>
      <c r="YV13">
        <v>0</v>
      </c>
      <c r="YW13">
        <v>0</v>
      </c>
      <c r="YX13" s="88"/>
      <c r="YY13" t="s">
        <v>194</v>
      </c>
      <c r="YZ13">
        <v>0</v>
      </c>
      <c r="ZA13">
        <v>0</v>
      </c>
      <c r="ZB13">
        <v>0</v>
      </c>
      <c r="ZC13">
        <v>0</v>
      </c>
      <c r="ZD13">
        <v>0</v>
      </c>
      <c r="ZF13" t="s">
        <v>194</v>
      </c>
      <c r="ZG13">
        <v>0.16</v>
      </c>
      <c r="ZH13">
        <v>0</v>
      </c>
      <c r="ZI13">
        <v>0</v>
      </c>
      <c r="ZJ13">
        <v>0</v>
      </c>
      <c r="ZK13">
        <v>0</v>
      </c>
      <c r="ZM13" t="s">
        <v>194</v>
      </c>
      <c r="ZN13">
        <v>0</v>
      </c>
      <c r="ZO13">
        <v>0</v>
      </c>
      <c r="ZP13">
        <v>0</v>
      </c>
      <c r="ZQ13">
        <v>0</v>
      </c>
      <c r="ZR13">
        <v>0</v>
      </c>
      <c r="ZT13" t="s">
        <v>194</v>
      </c>
      <c r="ZU13">
        <v>0</v>
      </c>
      <c r="ZV13">
        <v>0</v>
      </c>
      <c r="ZW13">
        <v>0</v>
      </c>
      <c r="ZX13">
        <v>0</v>
      </c>
      <c r="ZY13">
        <v>0</v>
      </c>
    </row>
    <row r="14" spans="1:70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86"/>
      <c r="YR14" t="s">
        <v>195</v>
      </c>
      <c r="YS14">
        <v>0</v>
      </c>
      <c r="YT14">
        <v>0</v>
      </c>
      <c r="YU14">
        <v>0</v>
      </c>
      <c r="YV14">
        <v>0</v>
      </c>
      <c r="YW14">
        <v>0</v>
      </c>
      <c r="YX14" s="88"/>
      <c r="YY14" t="s">
        <v>195</v>
      </c>
      <c r="YZ14">
        <v>0</v>
      </c>
      <c r="ZA14">
        <v>0</v>
      </c>
      <c r="ZB14">
        <v>0</v>
      </c>
      <c r="ZC14">
        <v>0</v>
      </c>
      <c r="ZD14">
        <v>0</v>
      </c>
      <c r="ZF14" t="s">
        <v>195</v>
      </c>
      <c r="ZG14">
        <v>0</v>
      </c>
      <c r="ZH14">
        <v>0</v>
      </c>
      <c r="ZI14">
        <v>0</v>
      </c>
      <c r="ZJ14">
        <v>0</v>
      </c>
      <c r="ZK14">
        <v>0</v>
      </c>
      <c r="ZM14" t="s">
        <v>195</v>
      </c>
      <c r="ZN14">
        <v>0.05</v>
      </c>
      <c r="ZO14">
        <v>0</v>
      </c>
      <c r="ZP14">
        <v>0</v>
      </c>
      <c r="ZQ14">
        <v>0</v>
      </c>
      <c r="ZR14">
        <v>0</v>
      </c>
      <c r="ZT14" t="s">
        <v>195</v>
      </c>
      <c r="ZU14">
        <v>0</v>
      </c>
      <c r="ZV14">
        <v>0</v>
      </c>
      <c r="ZW14">
        <v>0</v>
      </c>
      <c r="ZX14">
        <v>0</v>
      </c>
      <c r="ZY14">
        <v>0</v>
      </c>
    </row>
    <row r="15" spans="1:70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row>
    <row r="16" spans="1:70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row>
    <row r="17" spans="1:70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row>
    <row r="18" spans="1:70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row>
    <row r="19" spans="1:70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row>
    <row r="20" spans="1:70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0.28000000000000003</v>
      </c>
      <c r="ZV20">
        <v>1.29</v>
      </c>
      <c r="ZW20">
        <v>0</v>
      </c>
      <c r="ZX20">
        <v>0</v>
      </c>
      <c r="ZY20">
        <v>0</v>
      </c>
    </row>
    <row r="21" spans="1:70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row>
    <row r="22" spans="1:70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row>
    <row r="23" spans="1:70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0.08</v>
      </c>
      <c r="ZH23">
        <v>0</v>
      </c>
      <c r="ZI23">
        <v>0.11</v>
      </c>
      <c r="ZJ23">
        <v>0.14000000000000001</v>
      </c>
      <c r="ZK23">
        <v>0</v>
      </c>
      <c r="ZM23" t="s">
        <v>204</v>
      </c>
      <c r="ZN23">
        <v>0.27</v>
      </c>
      <c r="ZO23">
        <v>0</v>
      </c>
      <c r="ZP23">
        <v>0.18</v>
      </c>
      <c r="ZQ23">
        <v>0.21</v>
      </c>
      <c r="ZR23">
        <v>0</v>
      </c>
      <c r="ZT23" t="s">
        <v>204</v>
      </c>
      <c r="ZU23">
        <v>0</v>
      </c>
      <c r="ZV23">
        <v>0</v>
      </c>
      <c r="ZW23">
        <v>0</v>
      </c>
      <c r="ZX23">
        <v>0</v>
      </c>
      <c r="ZY23">
        <v>0</v>
      </c>
    </row>
    <row r="24" spans="1:701"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row>
    <row r="25" spans="1:701"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0.06</v>
      </c>
      <c r="ZH25">
        <v>0</v>
      </c>
      <c r="ZI25">
        <v>0</v>
      </c>
      <c r="ZJ25">
        <v>0</v>
      </c>
      <c r="ZK25">
        <v>0</v>
      </c>
      <c r="ZM25" t="s">
        <v>206</v>
      </c>
      <c r="ZN25">
        <v>0</v>
      </c>
      <c r="ZO25">
        <v>0</v>
      </c>
      <c r="ZP25">
        <v>0</v>
      </c>
      <c r="ZQ25">
        <v>0</v>
      </c>
      <c r="ZR25">
        <v>0</v>
      </c>
      <c r="ZT25" t="s">
        <v>206</v>
      </c>
      <c r="ZU25">
        <v>0</v>
      </c>
      <c r="ZV25">
        <v>0</v>
      </c>
      <c r="ZW25">
        <v>0</v>
      </c>
      <c r="ZX25">
        <v>0</v>
      </c>
      <c r="ZY25">
        <v>0</v>
      </c>
    </row>
    <row r="26" spans="1:70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0.1</v>
      </c>
      <c r="ZO26">
        <v>0</v>
      </c>
      <c r="ZP26">
        <v>0.13</v>
      </c>
      <c r="ZQ26">
        <v>0.16</v>
      </c>
      <c r="ZR26">
        <v>0</v>
      </c>
      <c r="ZT26" t="s">
        <v>207</v>
      </c>
      <c r="ZU26">
        <v>0.09</v>
      </c>
      <c r="ZV26">
        <v>0</v>
      </c>
      <c r="ZW26">
        <v>0.12</v>
      </c>
      <c r="ZX26">
        <v>0.16</v>
      </c>
      <c r="ZY26">
        <v>0</v>
      </c>
    </row>
    <row r="27" spans="1:70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c r="ZF27" t="s">
        <v>208</v>
      </c>
      <c r="ZG27">
        <v>0</v>
      </c>
      <c r="ZH27">
        <v>0</v>
      </c>
      <c r="ZI27">
        <v>0</v>
      </c>
      <c r="ZJ27">
        <v>0</v>
      </c>
      <c r="ZK27">
        <v>0</v>
      </c>
      <c r="ZM27" t="s">
        <v>208</v>
      </c>
      <c r="ZN27">
        <v>0.1</v>
      </c>
      <c r="ZO27">
        <v>0.23</v>
      </c>
      <c r="ZP27">
        <v>7.0000000000000007E-2</v>
      </c>
      <c r="ZQ27">
        <v>0.08</v>
      </c>
      <c r="ZR27">
        <v>0</v>
      </c>
      <c r="ZT27" t="s">
        <v>208</v>
      </c>
      <c r="ZU27">
        <v>0.03</v>
      </c>
      <c r="ZV27">
        <v>0</v>
      </c>
      <c r="ZW27">
        <v>0</v>
      </c>
      <c r="ZX27">
        <v>0</v>
      </c>
      <c r="ZY27">
        <v>0</v>
      </c>
    </row>
    <row r="28" spans="1:70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row>
    <row r="29" spans="1:70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row>
    <row r="30" spans="1:70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c r="ZF30" t="s">
        <v>211</v>
      </c>
      <c r="ZG30">
        <v>0</v>
      </c>
      <c r="ZH30">
        <v>0</v>
      </c>
      <c r="ZI30">
        <v>0</v>
      </c>
      <c r="ZJ30">
        <v>0</v>
      </c>
      <c r="ZK30">
        <v>0</v>
      </c>
      <c r="ZM30" t="s">
        <v>211</v>
      </c>
      <c r="ZN30">
        <v>0.11</v>
      </c>
      <c r="ZO30">
        <v>0</v>
      </c>
      <c r="ZP30">
        <v>0.14000000000000001</v>
      </c>
      <c r="ZQ30">
        <v>0.17</v>
      </c>
      <c r="ZR30">
        <v>0</v>
      </c>
      <c r="ZT30" t="s">
        <v>211</v>
      </c>
      <c r="ZU30">
        <v>0</v>
      </c>
      <c r="ZV30">
        <v>0</v>
      </c>
      <c r="ZW30">
        <v>0</v>
      </c>
      <c r="ZX30">
        <v>0</v>
      </c>
      <c r="ZY30">
        <v>0</v>
      </c>
    </row>
    <row r="31" spans="1:701"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row>
    <row r="32" spans="1:70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c r="ZF32" t="s">
        <v>213</v>
      </c>
      <c r="ZG32">
        <v>0</v>
      </c>
      <c r="ZH32">
        <v>0</v>
      </c>
      <c r="ZI32">
        <v>0</v>
      </c>
      <c r="ZJ32">
        <v>0</v>
      </c>
      <c r="ZK32">
        <v>0</v>
      </c>
      <c r="ZM32" t="s">
        <v>213</v>
      </c>
      <c r="ZN32">
        <v>0.21</v>
      </c>
      <c r="ZO32">
        <v>1.01</v>
      </c>
      <c r="ZP32">
        <v>0</v>
      </c>
      <c r="ZQ32">
        <v>0</v>
      </c>
      <c r="ZR32">
        <v>0</v>
      </c>
      <c r="ZT32" t="s">
        <v>213</v>
      </c>
      <c r="ZU32">
        <v>0</v>
      </c>
      <c r="ZV32">
        <v>0</v>
      </c>
      <c r="ZW32">
        <v>0</v>
      </c>
      <c r="ZX32">
        <v>0</v>
      </c>
      <c r="ZY32">
        <v>0</v>
      </c>
    </row>
    <row r="33" spans="1:70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row>
    <row r="34" spans="1:70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0.12</v>
      </c>
      <c r="ZH34">
        <v>0</v>
      </c>
      <c r="ZI34">
        <v>0</v>
      </c>
      <c r="ZJ34">
        <v>0</v>
      </c>
      <c r="ZK34">
        <v>0</v>
      </c>
      <c r="ZM34" t="s">
        <v>215</v>
      </c>
      <c r="ZN34">
        <v>0</v>
      </c>
      <c r="ZO34">
        <v>0</v>
      </c>
      <c r="ZP34">
        <v>0</v>
      </c>
      <c r="ZQ34">
        <v>0</v>
      </c>
      <c r="ZR34">
        <v>0</v>
      </c>
      <c r="ZT34" t="s">
        <v>215</v>
      </c>
      <c r="ZU34">
        <v>0</v>
      </c>
      <c r="ZV34">
        <v>0</v>
      </c>
      <c r="ZW34">
        <v>0</v>
      </c>
      <c r="ZX34">
        <v>0</v>
      </c>
      <c r="ZY34">
        <v>0</v>
      </c>
    </row>
    <row r="35" spans="1:70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c r="ZF35" t="s">
        <v>216</v>
      </c>
      <c r="ZG35">
        <v>0</v>
      </c>
      <c r="ZH35">
        <v>0</v>
      </c>
      <c r="ZI35">
        <v>0</v>
      </c>
      <c r="ZJ35">
        <v>0</v>
      </c>
      <c r="ZK35">
        <v>0</v>
      </c>
      <c r="ZM35" t="s">
        <v>216</v>
      </c>
      <c r="ZN35">
        <v>0.21</v>
      </c>
      <c r="ZO35">
        <v>1.01</v>
      </c>
      <c r="ZP35">
        <v>0</v>
      </c>
      <c r="ZQ35">
        <v>0</v>
      </c>
      <c r="ZR35">
        <v>0</v>
      </c>
      <c r="ZT35" t="s">
        <v>216</v>
      </c>
      <c r="ZU35">
        <v>0.19</v>
      </c>
      <c r="ZV35">
        <v>0.86</v>
      </c>
      <c r="ZW35">
        <v>0</v>
      </c>
      <c r="ZX35">
        <v>0</v>
      </c>
      <c r="ZY35">
        <v>0</v>
      </c>
    </row>
    <row r="36" spans="1:70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0.05</v>
      </c>
      <c r="ZV36">
        <v>0</v>
      </c>
      <c r="ZW36">
        <v>0</v>
      </c>
      <c r="ZX36">
        <v>0</v>
      </c>
      <c r="ZY36">
        <v>0</v>
      </c>
    </row>
    <row r="37" spans="1:701"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row>
    <row r="38" spans="1:701"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row>
    <row r="39" spans="1:70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c r="ZF39" t="s">
        <v>220</v>
      </c>
      <c r="ZG39">
        <v>0.15</v>
      </c>
      <c r="ZH39">
        <v>0</v>
      </c>
      <c r="ZI39">
        <v>0.08</v>
      </c>
      <c r="ZJ39">
        <v>0</v>
      </c>
      <c r="ZK39">
        <v>0.42</v>
      </c>
      <c r="ZM39" t="s">
        <v>220</v>
      </c>
      <c r="ZN39">
        <v>7.0000000000000007E-2</v>
      </c>
      <c r="ZO39">
        <v>0</v>
      </c>
      <c r="ZP39">
        <v>0.09</v>
      </c>
      <c r="ZQ39">
        <v>0</v>
      </c>
      <c r="ZR39">
        <v>0.55000000000000004</v>
      </c>
      <c r="ZT39" t="s">
        <v>220</v>
      </c>
      <c r="ZU39">
        <v>0</v>
      </c>
      <c r="ZV39">
        <v>0</v>
      </c>
      <c r="ZW39">
        <v>0</v>
      </c>
      <c r="ZX39">
        <v>0</v>
      </c>
      <c r="ZY39">
        <v>0</v>
      </c>
    </row>
    <row r="40" spans="1:70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0.1</v>
      </c>
      <c r="ZH40">
        <v>0</v>
      </c>
      <c r="ZI40">
        <v>0.14000000000000001</v>
      </c>
      <c r="ZJ40">
        <v>0.18</v>
      </c>
      <c r="ZK40">
        <v>0</v>
      </c>
      <c r="ZM40" t="s">
        <v>221</v>
      </c>
      <c r="ZN40">
        <v>0.99</v>
      </c>
      <c r="ZO40">
        <v>0</v>
      </c>
      <c r="ZP40">
        <v>1.34</v>
      </c>
      <c r="ZQ40">
        <v>1.62</v>
      </c>
      <c r="ZR40">
        <v>0</v>
      </c>
      <c r="ZT40" t="s">
        <v>221</v>
      </c>
      <c r="ZU40">
        <v>0.03</v>
      </c>
      <c r="ZV40">
        <v>0</v>
      </c>
      <c r="ZW40">
        <v>0.05</v>
      </c>
      <c r="ZX40">
        <v>0.06</v>
      </c>
      <c r="ZY40">
        <v>0</v>
      </c>
    </row>
    <row r="41" spans="1:701"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c r="ZF41" t="s">
        <v>222</v>
      </c>
      <c r="ZG41">
        <v>0</v>
      </c>
      <c r="ZH41">
        <v>0</v>
      </c>
      <c r="ZI41">
        <v>0</v>
      </c>
      <c r="ZJ41">
        <v>0</v>
      </c>
      <c r="ZK41">
        <v>0</v>
      </c>
      <c r="ZM41" t="s">
        <v>222</v>
      </c>
      <c r="ZN41">
        <v>0</v>
      </c>
      <c r="ZO41">
        <v>0</v>
      </c>
      <c r="ZP41">
        <v>0</v>
      </c>
      <c r="ZQ41">
        <v>0</v>
      </c>
      <c r="ZR41">
        <v>0</v>
      </c>
      <c r="ZT41" t="s">
        <v>222</v>
      </c>
      <c r="ZU41">
        <v>0</v>
      </c>
      <c r="ZV41">
        <v>0</v>
      </c>
      <c r="ZW41">
        <v>0</v>
      </c>
      <c r="ZX41">
        <v>0</v>
      </c>
      <c r="ZY41">
        <v>0</v>
      </c>
    </row>
    <row r="42" spans="1:701"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0.01</v>
      </c>
      <c r="ZO42">
        <v>7.0000000000000007E-2</v>
      </c>
      <c r="ZP42">
        <v>0</v>
      </c>
      <c r="ZQ42">
        <v>0</v>
      </c>
      <c r="ZR42">
        <v>0</v>
      </c>
      <c r="ZT42" t="s">
        <v>223</v>
      </c>
      <c r="ZU42">
        <v>0</v>
      </c>
      <c r="ZV42">
        <v>0</v>
      </c>
      <c r="ZW42">
        <v>0</v>
      </c>
      <c r="ZX42">
        <v>0</v>
      </c>
      <c r="ZY42">
        <v>0</v>
      </c>
    </row>
    <row r="43" spans="1:70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c r="ZF43" t="s">
        <v>224</v>
      </c>
      <c r="ZG43">
        <v>0</v>
      </c>
      <c r="ZH43">
        <v>0</v>
      </c>
      <c r="ZI43">
        <v>0</v>
      </c>
      <c r="ZJ43">
        <v>0</v>
      </c>
      <c r="ZK43">
        <v>0</v>
      </c>
      <c r="ZM43" t="s">
        <v>224</v>
      </c>
      <c r="ZN43">
        <v>0.17</v>
      </c>
      <c r="ZO43">
        <v>0.83</v>
      </c>
      <c r="ZP43">
        <v>0</v>
      </c>
      <c r="ZQ43">
        <v>0</v>
      </c>
      <c r="ZR43">
        <v>0</v>
      </c>
      <c r="ZT43" t="s">
        <v>224</v>
      </c>
      <c r="ZU43">
        <v>0</v>
      </c>
      <c r="ZV43">
        <v>0</v>
      </c>
      <c r="ZW43">
        <v>0</v>
      </c>
      <c r="ZX43">
        <v>0</v>
      </c>
      <c r="ZY43">
        <v>0</v>
      </c>
    </row>
    <row r="44" spans="1:701"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c r="ZF44" t="s">
        <v>225</v>
      </c>
      <c r="ZG44">
        <v>0.02</v>
      </c>
      <c r="ZH44">
        <v>0</v>
      </c>
      <c r="ZI44">
        <v>0</v>
      </c>
      <c r="ZJ44">
        <v>0</v>
      </c>
      <c r="ZK44">
        <v>0</v>
      </c>
      <c r="ZM44" t="s">
        <v>225</v>
      </c>
      <c r="ZN44">
        <v>0.2</v>
      </c>
      <c r="ZO44">
        <v>0.32</v>
      </c>
      <c r="ZP44">
        <v>0.08</v>
      </c>
      <c r="ZQ44">
        <v>0.09</v>
      </c>
      <c r="ZR44">
        <v>0</v>
      </c>
      <c r="ZT44" t="s">
        <v>225</v>
      </c>
      <c r="ZU44">
        <v>0.28999999999999998</v>
      </c>
      <c r="ZV44">
        <v>1.32</v>
      </c>
      <c r="ZW44">
        <v>0</v>
      </c>
      <c r="ZX44">
        <v>0</v>
      </c>
      <c r="ZY44">
        <v>0</v>
      </c>
    </row>
    <row r="45" spans="1:701"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c r="ZF45" t="s">
        <v>226</v>
      </c>
      <c r="ZG45">
        <v>0</v>
      </c>
      <c r="ZH45">
        <v>0</v>
      </c>
      <c r="ZI45">
        <v>0</v>
      </c>
      <c r="ZJ45">
        <v>0</v>
      </c>
      <c r="ZK45">
        <v>0</v>
      </c>
      <c r="ZM45" t="s">
        <v>226</v>
      </c>
      <c r="ZN45">
        <v>0.05</v>
      </c>
      <c r="ZO45">
        <v>0.25</v>
      </c>
      <c r="ZP45">
        <v>0</v>
      </c>
      <c r="ZQ45">
        <v>0</v>
      </c>
      <c r="ZR45">
        <v>0</v>
      </c>
      <c r="ZT45" t="s">
        <v>226</v>
      </c>
      <c r="ZU45">
        <v>0</v>
      </c>
      <c r="ZV45">
        <v>0</v>
      </c>
      <c r="ZW45">
        <v>0</v>
      </c>
      <c r="ZX45">
        <v>0</v>
      </c>
      <c r="ZY45">
        <v>0</v>
      </c>
    </row>
    <row r="46" spans="1:701"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0.09</v>
      </c>
      <c r="ZH46">
        <v>0</v>
      </c>
      <c r="ZI46">
        <v>0.13</v>
      </c>
      <c r="ZJ46">
        <v>0.16</v>
      </c>
      <c r="ZK46">
        <v>0</v>
      </c>
      <c r="ZM46" t="s">
        <v>227</v>
      </c>
      <c r="ZN46">
        <v>0</v>
      </c>
      <c r="ZO46">
        <v>0</v>
      </c>
      <c r="ZP46">
        <v>0</v>
      </c>
      <c r="ZQ46">
        <v>0</v>
      </c>
      <c r="ZR46">
        <v>0</v>
      </c>
      <c r="ZT46" t="s">
        <v>227</v>
      </c>
      <c r="ZU46">
        <v>0</v>
      </c>
      <c r="ZV46">
        <v>0</v>
      </c>
      <c r="ZW46">
        <v>0</v>
      </c>
      <c r="ZX46">
        <v>0</v>
      </c>
      <c r="ZY46">
        <v>0</v>
      </c>
    </row>
    <row r="47" spans="1:701"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c r="ZF47" t="s">
        <v>228</v>
      </c>
      <c r="ZG47">
        <v>0.3</v>
      </c>
      <c r="ZH47">
        <v>1.41</v>
      </c>
      <c r="ZI47">
        <v>0</v>
      </c>
      <c r="ZJ47">
        <v>0</v>
      </c>
      <c r="ZK47">
        <v>0</v>
      </c>
      <c r="ZM47" t="s">
        <v>228</v>
      </c>
      <c r="ZN47">
        <v>0</v>
      </c>
      <c r="ZO47">
        <v>0</v>
      </c>
      <c r="ZP47">
        <v>0</v>
      </c>
      <c r="ZQ47">
        <v>0</v>
      </c>
      <c r="ZR47">
        <v>0</v>
      </c>
      <c r="ZT47" t="s">
        <v>228</v>
      </c>
      <c r="ZU47">
        <v>0</v>
      </c>
      <c r="ZV47">
        <v>0</v>
      </c>
      <c r="ZW47">
        <v>0</v>
      </c>
      <c r="ZX47">
        <v>0</v>
      </c>
      <c r="ZY47">
        <v>0</v>
      </c>
    </row>
    <row r="48" spans="1:701"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row>
    <row r="49" spans="1:701"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row>
    <row r="50" spans="1:701"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c r="ZF50" t="s">
        <v>231</v>
      </c>
      <c r="ZG50">
        <v>0</v>
      </c>
      <c r="ZH50">
        <v>0</v>
      </c>
      <c r="ZI50">
        <v>0</v>
      </c>
      <c r="ZJ50">
        <v>0</v>
      </c>
      <c r="ZK50">
        <v>0</v>
      </c>
      <c r="ZM50" t="s">
        <v>231</v>
      </c>
      <c r="ZN50">
        <v>0</v>
      </c>
      <c r="ZO50">
        <v>0</v>
      </c>
      <c r="ZP50">
        <v>0</v>
      </c>
      <c r="ZQ50">
        <v>0</v>
      </c>
      <c r="ZR50">
        <v>0</v>
      </c>
      <c r="ZT50" t="s">
        <v>231</v>
      </c>
      <c r="ZU50">
        <v>7.0000000000000007E-2</v>
      </c>
      <c r="ZV50">
        <v>0.35</v>
      </c>
      <c r="ZW50">
        <v>0</v>
      </c>
      <c r="ZX50">
        <v>0</v>
      </c>
      <c r="ZY50">
        <v>0</v>
      </c>
    </row>
    <row r="51" spans="1:701"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c r="ZF51" t="s">
        <v>232</v>
      </c>
      <c r="ZG51">
        <v>0</v>
      </c>
      <c r="ZH51">
        <v>0</v>
      </c>
      <c r="ZI51">
        <v>0</v>
      </c>
      <c r="ZJ51">
        <v>0</v>
      </c>
      <c r="ZK51">
        <v>0</v>
      </c>
      <c r="ZM51" t="s">
        <v>232</v>
      </c>
      <c r="ZN51">
        <v>0.17</v>
      </c>
      <c r="ZO51">
        <v>0</v>
      </c>
      <c r="ZP51">
        <v>0.23</v>
      </c>
      <c r="ZQ51">
        <v>0.28000000000000003</v>
      </c>
      <c r="ZR51">
        <v>0</v>
      </c>
      <c r="ZT51" t="s">
        <v>232</v>
      </c>
      <c r="ZU51">
        <v>0</v>
      </c>
      <c r="ZV51">
        <v>0</v>
      </c>
      <c r="ZW51">
        <v>0</v>
      </c>
      <c r="ZX51">
        <v>0</v>
      </c>
      <c r="ZY51">
        <v>0</v>
      </c>
    </row>
    <row r="52" spans="1:701"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0.11</v>
      </c>
      <c r="ZO52">
        <v>0</v>
      </c>
      <c r="ZP52">
        <v>0.14000000000000001</v>
      </c>
      <c r="ZQ52">
        <v>0.17</v>
      </c>
      <c r="ZR52">
        <v>0</v>
      </c>
      <c r="ZT52" t="s">
        <v>233</v>
      </c>
      <c r="ZU52">
        <v>0</v>
      </c>
      <c r="ZV52">
        <v>0</v>
      </c>
      <c r="ZW52">
        <v>0</v>
      </c>
      <c r="ZX52">
        <v>0</v>
      </c>
      <c r="ZY52">
        <v>0</v>
      </c>
    </row>
    <row r="53" spans="1:701"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c r="ZF53" t="s">
        <v>234</v>
      </c>
      <c r="ZG53">
        <v>0.09</v>
      </c>
      <c r="ZH53">
        <v>0</v>
      </c>
      <c r="ZI53">
        <v>0.13</v>
      </c>
      <c r="ZJ53">
        <v>0.16</v>
      </c>
      <c r="ZK53">
        <v>0</v>
      </c>
      <c r="ZM53" t="s">
        <v>234</v>
      </c>
      <c r="ZN53">
        <v>0</v>
      </c>
      <c r="ZO53">
        <v>0</v>
      </c>
      <c r="ZP53">
        <v>0</v>
      </c>
      <c r="ZQ53">
        <v>0</v>
      </c>
      <c r="ZR53">
        <v>0</v>
      </c>
      <c r="ZT53" t="s">
        <v>234</v>
      </c>
      <c r="ZU53">
        <v>0</v>
      </c>
      <c r="ZV53">
        <v>0</v>
      </c>
      <c r="ZW53">
        <v>0</v>
      </c>
      <c r="ZX53">
        <v>0</v>
      </c>
      <c r="ZY53">
        <v>0</v>
      </c>
    </row>
    <row r="54" spans="1:701"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c r="ZF54" t="s">
        <v>235</v>
      </c>
      <c r="ZG54">
        <v>0.21</v>
      </c>
      <c r="ZH54">
        <v>0</v>
      </c>
      <c r="ZI54">
        <v>0.1</v>
      </c>
      <c r="ZJ54">
        <v>0.13</v>
      </c>
      <c r="ZK54">
        <v>0</v>
      </c>
      <c r="ZM54" t="s">
        <v>235</v>
      </c>
      <c r="ZN54">
        <v>0.49</v>
      </c>
      <c r="ZO54">
        <v>2.36</v>
      </c>
      <c r="ZP54">
        <v>0</v>
      </c>
      <c r="ZQ54">
        <v>0</v>
      </c>
      <c r="ZR54">
        <v>0</v>
      </c>
      <c r="ZT54" t="s">
        <v>235</v>
      </c>
      <c r="ZU54">
        <v>0.14000000000000001</v>
      </c>
      <c r="ZV54">
        <v>0</v>
      </c>
      <c r="ZW54">
        <v>0</v>
      </c>
      <c r="ZX54">
        <v>0</v>
      </c>
      <c r="ZY54">
        <v>0</v>
      </c>
    </row>
    <row r="55" spans="1:701"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c r="ZF55" t="s">
        <v>236</v>
      </c>
      <c r="ZG55">
        <v>0.08</v>
      </c>
      <c r="ZH55">
        <v>0</v>
      </c>
      <c r="ZI55">
        <v>0</v>
      </c>
      <c r="ZJ55">
        <v>0</v>
      </c>
      <c r="ZK55">
        <v>0</v>
      </c>
      <c r="ZM55" t="s">
        <v>236</v>
      </c>
      <c r="ZN55">
        <v>0.15</v>
      </c>
      <c r="ZO55">
        <v>0</v>
      </c>
      <c r="ZP55">
        <v>0</v>
      </c>
      <c r="ZQ55">
        <v>0</v>
      </c>
      <c r="ZR55">
        <v>0</v>
      </c>
      <c r="ZT55" t="s">
        <v>236</v>
      </c>
      <c r="ZU55">
        <v>0</v>
      </c>
      <c r="ZV55">
        <v>0</v>
      </c>
      <c r="ZW55">
        <v>0</v>
      </c>
      <c r="ZX55">
        <v>0</v>
      </c>
      <c r="ZY55">
        <v>0</v>
      </c>
    </row>
    <row r="56" spans="1:701"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c r="ZF56" t="s">
        <v>237</v>
      </c>
      <c r="ZG56">
        <v>1.55</v>
      </c>
      <c r="ZH56">
        <v>7.36</v>
      </c>
      <c r="ZI56">
        <v>0</v>
      </c>
      <c r="ZJ56">
        <v>0</v>
      </c>
      <c r="ZK56">
        <v>0</v>
      </c>
      <c r="ZM56" t="s">
        <v>237</v>
      </c>
      <c r="ZN56">
        <v>1.59</v>
      </c>
      <c r="ZO56">
        <v>6.76</v>
      </c>
      <c r="ZP56">
        <v>0.09</v>
      </c>
      <c r="ZQ56">
        <v>0.11</v>
      </c>
      <c r="ZR56">
        <v>0</v>
      </c>
      <c r="ZT56" t="s">
        <v>237</v>
      </c>
      <c r="ZU56">
        <v>0.21</v>
      </c>
      <c r="ZV56">
        <v>0.98</v>
      </c>
      <c r="ZW56">
        <v>0</v>
      </c>
      <c r="ZX56">
        <v>0</v>
      </c>
      <c r="ZY56">
        <v>0</v>
      </c>
    </row>
    <row r="57" spans="1:701"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c r="ZF57" t="s">
        <v>238</v>
      </c>
      <c r="ZG57">
        <v>0.06</v>
      </c>
      <c r="ZH57">
        <v>0.28000000000000003</v>
      </c>
      <c r="ZI57">
        <v>0</v>
      </c>
      <c r="ZJ57">
        <v>0</v>
      </c>
      <c r="ZK57">
        <v>0</v>
      </c>
      <c r="ZM57" t="s">
        <v>238</v>
      </c>
      <c r="ZN57">
        <v>0.42</v>
      </c>
      <c r="ZO57">
        <v>2.0099999999999998</v>
      </c>
      <c r="ZP57">
        <v>0</v>
      </c>
      <c r="ZQ57">
        <v>0</v>
      </c>
      <c r="ZR57">
        <v>0</v>
      </c>
      <c r="ZT57" t="s">
        <v>238</v>
      </c>
      <c r="ZU57">
        <v>0.36</v>
      </c>
      <c r="ZV57">
        <v>1.67</v>
      </c>
      <c r="ZW57">
        <v>0</v>
      </c>
      <c r="ZX57">
        <v>0</v>
      </c>
      <c r="ZY57">
        <v>0</v>
      </c>
    </row>
    <row r="58" spans="1:701"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c r="ZF58" t="s">
        <v>239</v>
      </c>
      <c r="ZG58">
        <v>0.54</v>
      </c>
      <c r="ZH58">
        <v>2.56</v>
      </c>
      <c r="ZI58">
        <v>0</v>
      </c>
      <c r="ZJ58">
        <v>0</v>
      </c>
      <c r="ZK58">
        <v>0</v>
      </c>
      <c r="ZM58" t="s">
        <v>239</v>
      </c>
      <c r="ZN58">
        <v>1.04</v>
      </c>
      <c r="ZO58">
        <v>4.7699999999999996</v>
      </c>
      <c r="ZP58">
        <v>7.0000000000000007E-2</v>
      </c>
      <c r="ZQ58">
        <v>0.08</v>
      </c>
      <c r="ZR58">
        <v>0</v>
      </c>
      <c r="ZT58" t="s">
        <v>239</v>
      </c>
      <c r="ZU58">
        <v>1.34</v>
      </c>
      <c r="ZV58">
        <v>5.57</v>
      </c>
      <c r="ZW58">
        <v>0.19</v>
      </c>
      <c r="ZX58">
        <v>0.24</v>
      </c>
      <c r="ZY58">
        <v>0</v>
      </c>
    </row>
    <row r="59" spans="1:701"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c r="ZF59" t="s">
        <v>240</v>
      </c>
      <c r="ZG59">
        <v>0</v>
      </c>
      <c r="ZH59">
        <v>0</v>
      </c>
      <c r="ZI59">
        <v>0</v>
      </c>
      <c r="ZJ59">
        <v>0</v>
      </c>
      <c r="ZK59">
        <v>0</v>
      </c>
      <c r="ZM59" t="s">
        <v>240</v>
      </c>
      <c r="ZN59">
        <v>0.1</v>
      </c>
      <c r="ZO59">
        <v>0</v>
      </c>
      <c r="ZP59">
        <v>0.14000000000000001</v>
      </c>
      <c r="ZQ59">
        <v>0.17</v>
      </c>
      <c r="ZR59">
        <v>0</v>
      </c>
      <c r="ZT59" t="s">
        <v>240</v>
      </c>
      <c r="ZU59">
        <v>0</v>
      </c>
      <c r="ZV59">
        <v>0</v>
      </c>
      <c r="ZW59">
        <v>0</v>
      </c>
      <c r="ZX59">
        <v>0</v>
      </c>
      <c r="ZY59">
        <v>0</v>
      </c>
    </row>
    <row r="60" spans="1:701"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c r="ZF60" t="s">
        <v>241</v>
      </c>
      <c r="ZG60">
        <v>0</v>
      </c>
      <c r="ZH60">
        <v>0</v>
      </c>
      <c r="ZI60">
        <v>0</v>
      </c>
      <c r="ZJ60">
        <v>0</v>
      </c>
      <c r="ZK60">
        <v>0</v>
      </c>
      <c r="ZM60" t="s">
        <v>241</v>
      </c>
      <c r="ZN60">
        <v>0.03</v>
      </c>
      <c r="ZO60">
        <v>0</v>
      </c>
      <c r="ZP60">
        <v>0.04</v>
      </c>
      <c r="ZQ60">
        <v>0.05</v>
      </c>
      <c r="ZR60">
        <v>0</v>
      </c>
      <c r="ZT60" t="s">
        <v>241</v>
      </c>
      <c r="ZU60">
        <v>0</v>
      </c>
      <c r="ZV60">
        <v>0</v>
      </c>
      <c r="ZW60">
        <v>0</v>
      </c>
      <c r="ZX60">
        <v>0</v>
      </c>
      <c r="ZY60">
        <v>0</v>
      </c>
    </row>
    <row r="61" spans="1:701"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c r="ZF61" t="s">
        <v>242</v>
      </c>
      <c r="ZG61">
        <v>0</v>
      </c>
      <c r="ZH61">
        <v>0</v>
      </c>
      <c r="ZI61">
        <v>0</v>
      </c>
      <c r="ZJ61">
        <v>0</v>
      </c>
      <c r="ZK61">
        <v>0</v>
      </c>
      <c r="ZM61" t="s">
        <v>242</v>
      </c>
      <c r="ZN61">
        <v>0.08</v>
      </c>
      <c r="ZO61">
        <v>0.38</v>
      </c>
      <c r="ZP61">
        <v>0</v>
      </c>
      <c r="ZQ61">
        <v>0</v>
      </c>
      <c r="ZR61">
        <v>0</v>
      </c>
      <c r="ZT61" t="s">
        <v>242</v>
      </c>
      <c r="ZU61">
        <v>0.25</v>
      </c>
      <c r="ZV61">
        <v>0.18</v>
      </c>
      <c r="ZW61">
        <v>0.28000000000000003</v>
      </c>
      <c r="ZX61">
        <v>0.36</v>
      </c>
      <c r="ZY61">
        <v>0</v>
      </c>
    </row>
    <row r="62" spans="1:701"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row>
    <row r="63" spans="1:701"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c r="ZF63" t="s">
        <v>244</v>
      </c>
      <c r="ZG63">
        <v>0</v>
      </c>
      <c r="ZH63">
        <v>0</v>
      </c>
      <c r="ZI63">
        <v>0</v>
      </c>
      <c r="ZJ63">
        <v>0</v>
      </c>
      <c r="ZK63">
        <v>0</v>
      </c>
      <c r="ZM63" t="s">
        <v>244</v>
      </c>
      <c r="ZN63">
        <v>0.08</v>
      </c>
      <c r="ZO63">
        <v>0</v>
      </c>
      <c r="ZP63">
        <v>0.1</v>
      </c>
      <c r="ZQ63">
        <v>0.12</v>
      </c>
      <c r="ZR63">
        <v>0</v>
      </c>
      <c r="ZT63" t="s">
        <v>244</v>
      </c>
      <c r="ZU63">
        <v>0</v>
      </c>
      <c r="ZV63">
        <v>0</v>
      </c>
      <c r="ZW63">
        <v>0</v>
      </c>
      <c r="ZX63">
        <v>0</v>
      </c>
      <c r="ZY63">
        <v>0</v>
      </c>
    </row>
    <row r="64" spans="1:701"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c r="ZF64" t="s">
        <v>245</v>
      </c>
      <c r="ZG64">
        <v>0.21</v>
      </c>
      <c r="ZH64">
        <v>0.53</v>
      </c>
      <c r="ZI64">
        <v>0.14000000000000001</v>
      </c>
      <c r="ZJ64">
        <v>0.17</v>
      </c>
      <c r="ZK64">
        <v>0</v>
      </c>
      <c r="ZM64" t="s">
        <v>245</v>
      </c>
      <c r="ZN64">
        <v>1.51</v>
      </c>
      <c r="ZO64">
        <v>6.06</v>
      </c>
      <c r="ZP64">
        <v>0.21</v>
      </c>
      <c r="ZQ64">
        <v>0.25</v>
      </c>
      <c r="ZR64">
        <v>0</v>
      </c>
      <c r="ZT64" t="s">
        <v>245</v>
      </c>
      <c r="ZU64">
        <v>0.25</v>
      </c>
      <c r="ZV64">
        <v>0.74</v>
      </c>
      <c r="ZW64">
        <v>7.0000000000000007E-2</v>
      </c>
      <c r="ZX64">
        <v>0.09</v>
      </c>
      <c r="ZY64">
        <v>0</v>
      </c>
    </row>
    <row r="65" spans="1:701"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c r="ZF65" t="s">
        <v>246</v>
      </c>
      <c r="ZG65">
        <v>0.27</v>
      </c>
      <c r="ZH65">
        <v>0.82</v>
      </c>
      <c r="ZI65">
        <v>0</v>
      </c>
      <c r="ZJ65">
        <v>0</v>
      </c>
      <c r="ZK65">
        <v>0</v>
      </c>
      <c r="ZM65" t="s">
        <v>246</v>
      </c>
      <c r="ZN65">
        <v>0</v>
      </c>
      <c r="ZO65">
        <v>0</v>
      </c>
      <c r="ZP65">
        <v>0</v>
      </c>
      <c r="ZQ65">
        <v>0</v>
      </c>
      <c r="ZR65">
        <v>0</v>
      </c>
      <c r="ZT65" t="s">
        <v>246</v>
      </c>
      <c r="ZU65">
        <v>0</v>
      </c>
      <c r="ZV65">
        <v>0</v>
      </c>
      <c r="ZW65">
        <v>0</v>
      </c>
      <c r="ZX65">
        <v>0</v>
      </c>
      <c r="ZY65">
        <v>0</v>
      </c>
    </row>
    <row r="66" spans="1:701"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0.84</v>
      </c>
      <c r="ZH66">
        <v>2.8</v>
      </c>
      <c r="ZI66">
        <v>0.33</v>
      </c>
      <c r="ZJ66">
        <v>0.42</v>
      </c>
      <c r="ZK66">
        <v>0</v>
      </c>
      <c r="ZM66" t="s">
        <v>247</v>
      </c>
      <c r="ZN66">
        <v>0.16</v>
      </c>
      <c r="ZO66">
        <v>0.75</v>
      </c>
      <c r="ZP66">
        <v>0</v>
      </c>
      <c r="ZQ66">
        <v>0</v>
      </c>
      <c r="ZR66">
        <v>0</v>
      </c>
      <c r="ZT66" t="s">
        <v>247</v>
      </c>
      <c r="ZU66">
        <v>0.25</v>
      </c>
      <c r="ZV66">
        <v>0.32</v>
      </c>
      <c r="ZW66">
        <v>0.25</v>
      </c>
      <c r="ZX66">
        <v>0.31</v>
      </c>
      <c r="ZY66">
        <v>0</v>
      </c>
    </row>
    <row r="67" spans="1:701"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c r="ZF67" t="s">
        <v>248</v>
      </c>
      <c r="ZG67">
        <v>0.06</v>
      </c>
      <c r="ZH67">
        <v>0</v>
      </c>
      <c r="ZI67">
        <v>0.04</v>
      </c>
      <c r="ZJ67">
        <v>0.05</v>
      </c>
      <c r="ZK67">
        <v>0</v>
      </c>
      <c r="ZM67" t="s">
        <v>248</v>
      </c>
      <c r="ZN67">
        <v>0.24</v>
      </c>
      <c r="ZO67">
        <v>0.32</v>
      </c>
      <c r="ZP67">
        <v>0.19</v>
      </c>
      <c r="ZQ67">
        <v>0.23</v>
      </c>
      <c r="ZR67">
        <v>0</v>
      </c>
      <c r="ZT67" t="s">
        <v>248</v>
      </c>
      <c r="ZU67">
        <v>0.14000000000000001</v>
      </c>
      <c r="ZV67">
        <v>0</v>
      </c>
      <c r="ZW67">
        <v>0.14000000000000001</v>
      </c>
      <c r="ZX67">
        <v>0.04</v>
      </c>
      <c r="ZY67">
        <v>0.52</v>
      </c>
    </row>
    <row r="68" spans="1:701"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c r="ZF68" t="s">
        <v>249</v>
      </c>
      <c r="ZG68">
        <v>0.05</v>
      </c>
      <c r="ZH68">
        <v>0</v>
      </c>
      <c r="ZI68">
        <v>7.0000000000000007E-2</v>
      </c>
      <c r="ZJ68">
        <v>0</v>
      </c>
      <c r="ZK68">
        <v>0.33</v>
      </c>
      <c r="ZM68" t="s">
        <v>249</v>
      </c>
      <c r="ZN68">
        <v>0.09</v>
      </c>
      <c r="ZO68">
        <v>0.18</v>
      </c>
      <c r="ZP68">
        <v>7.0000000000000007E-2</v>
      </c>
      <c r="ZQ68">
        <v>0.08</v>
      </c>
      <c r="ZR68">
        <v>0</v>
      </c>
      <c r="ZT68" t="s">
        <v>249</v>
      </c>
      <c r="ZU68">
        <v>0.41</v>
      </c>
      <c r="ZV68">
        <v>0</v>
      </c>
      <c r="ZW68">
        <v>0.34</v>
      </c>
      <c r="ZX68">
        <v>0.42</v>
      </c>
      <c r="ZY68">
        <v>0</v>
      </c>
    </row>
    <row r="69" spans="1:701"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c r="ZF69" t="s">
        <v>250</v>
      </c>
      <c r="ZG69">
        <v>0.41</v>
      </c>
      <c r="ZH69">
        <v>0.2</v>
      </c>
      <c r="ZI69">
        <v>0.5</v>
      </c>
      <c r="ZJ69">
        <v>0.63</v>
      </c>
      <c r="ZK69">
        <v>0</v>
      </c>
      <c r="ZM69" t="s">
        <v>250</v>
      </c>
      <c r="ZN69">
        <v>0.35</v>
      </c>
      <c r="ZO69">
        <v>0.16</v>
      </c>
      <c r="ZP69">
        <v>0.25</v>
      </c>
      <c r="ZQ69">
        <v>0.17</v>
      </c>
      <c r="ZR69">
        <v>0.66</v>
      </c>
      <c r="ZT69" t="s">
        <v>250</v>
      </c>
      <c r="ZU69">
        <v>0.94</v>
      </c>
      <c r="ZV69">
        <v>0.76</v>
      </c>
      <c r="ZW69">
        <v>1.06</v>
      </c>
      <c r="ZX69">
        <v>0.26</v>
      </c>
      <c r="ZY69">
        <v>4.16</v>
      </c>
    </row>
    <row r="70" spans="1:701"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c r="ZF70" t="s">
        <v>251</v>
      </c>
      <c r="ZG70">
        <v>0.45</v>
      </c>
      <c r="ZH70">
        <v>0</v>
      </c>
      <c r="ZI70">
        <v>0.47</v>
      </c>
      <c r="ZJ70">
        <v>0.35</v>
      </c>
      <c r="ZK70">
        <v>0.93</v>
      </c>
      <c r="ZM70" t="s">
        <v>251</v>
      </c>
      <c r="ZN70">
        <v>0.76</v>
      </c>
      <c r="ZO70">
        <v>1.06</v>
      </c>
      <c r="ZP70">
        <v>0.41</v>
      </c>
      <c r="ZQ70">
        <v>0.5</v>
      </c>
      <c r="ZR70">
        <v>0</v>
      </c>
      <c r="ZT70" t="s">
        <v>251</v>
      </c>
      <c r="ZU70">
        <v>1.07</v>
      </c>
      <c r="ZV70">
        <v>3.91</v>
      </c>
      <c r="ZW70">
        <v>7.0000000000000007E-2</v>
      </c>
      <c r="ZX70">
        <v>0.09</v>
      </c>
      <c r="ZY70">
        <v>0</v>
      </c>
    </row>
    <row r="71" spans="1:701"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c r="ZF71" t="s">
        <v>252</v>
      </c>
      <c r="ZG71">
        <v>0.65</v>
      </c>
      <c r="ZH71">
        <v>1.2</v>
      </c>
      <c r="ZI71">
        <v>7.0000000000000007E-2</v>
      </c>
      <c r="ZJ71">
        <v>0.09</v>
      </c>
      <c r="ZK71">
        <v>0</v>
      </c>
      <c r="ZM71" t="s">
        <v>252</v>
      </c>
      <c r="ZN71">
        <v>0.22</v>
      </c>
      <c r="ZO71">
        <v>0.21</v>
      </c>
      <c r="ZP71">
        <v>0.23</v>
      </c>
      <c r="ZQ71">
        <v>0.28000000000000003</v>
      </c>
      <c r="ZR71">
        <v>0</v>
      </c>
      <c r="ZT71" t="s">
        <v>252</v>
      </c>
      <c r="ZU71">
        <v>0.34</v>
      </c>
      <c r="ZV71">
        <v>0.46</v>
      </c>
      <c r="ZW71">
        <v>0</v>
      </c>
      <c r="ZX71">
        <v>0</v>
      </c>
      <c r="ZY71">
        <v>0</v>
      </c>
    </row>
    <row r="72" spans="1:701"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c r="ZF72" t="s">
        <v>253</v>
      </c>
      <c r="ZG72">
        <v>3.4</v>
      </c>
      <c r="ZH72">
        <v>8.27</v>
      </c>
      <c r="ZI72">
        <v>2.04</v>
      </c>
      <c r="ZJ72">
        <v>2.12</v>
      </c>
      <c r="ZK72">
        <v>1.69</v>
      </c>
      <c r="ZM72" t="s">
        <v>253</v>
      </c>
      <c r="ZN72">
        <v>6.31</v>
      </c>
      <c r="ZO72">
        <v>14.5</v>
      </c>
      <c r="ZP72">
        <v>4.21</v>
      </c>
      <c r="ZQ72">
        <v>4.96</v>
      </c>
      <c r="ZR72">
        <v>0.55000000000000004</v>
      </c>
      <c r="ZT72" t="s">
        <v>253</v>
      </c>
      <c r="ZU72">
        <v>2.73</v>
      </c>
      <c r="ZV72">
        <v>6.86</v>
      </c>
      <c r="ZW72">
        <v>1.46</v>
      </c>
      <c r="ZX72">
        <v>1.61</v>
      </c>
      <c r="ZY72">
        <v>0.88</v>
      </c>
    </row>
    <row r="73" spans="1:701"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c r="ZF73" t="s">
        <v>254</v>
      </c>
      <c r="ZG73">
        <v>0.68</v>
      </c>
      <c r="ZH73">
        <v>2.04</v>
      </c>
      <c r="ZI73">
        <v>0.27</v>
      </c>
      <c r="ZJ73">
        <v>0.1</v>
      </c>
      <c r="ZK73">
        <v>0.94</v>
      </c>
      <c r="ZM73" t="s">
        <v>254</v>
      </c>
      <c r="ZN73">
        <v>1.08</v>
      </c>
      <c r="ZO73">
        <v>3.29</v>
      </c>
      <c r="ZP73">
        <v>0.13</v>
      </c>
      <c r="ZQ73">
        <v>0.15</v>
      </c>
      <c r="ZR73">
        <v>0</v>
      </c>
      <c r="ZT73" t="s">
        <v>254</v>
      </c>
      <c r="ZU73">
        <v>0.6</v>
      </c>
      <c r="ZV73">
        <v>1.53</v>
      </c>
      <c r="ZW73">
        <v>0</v>
      </c>
      <c r="ZX73">
        <v>0</v>
      </c>
      <c r="ZY73">
        <v>0</v>
      </c>
    </row>
    <row r="74" spans="1:701"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c r="ZF74" t="s">
        <v>255</v>
      </c>
      <c r="ZG74">
        <v>10.65</v>
      </c>
      <c r="ZH74">
        <v>11.78</v>
      </c>
      <c r="ZI74">
        <v>10.7</v>
      </c>
      <c r="ZJ74">
        <v>10.98</v>
      </c>
      <c r="ZK74">
        <v>9.58</v>
      </c>
      <c r="ZM74" t="s">
        <v>255</v>
      </c>
      <c r="ZN74">
        <v>11.97</v>
      </c>
      <c r="ZO74">
        <v>7.21</v>
      </c>
      <c r="ZP74">
        <v>14.05</v>
      </c>
      <c r="ZQ74">
        <v>13.44</v>
      </c>
      <c r="ZR74">
        <v>17</v>
      </c>
      <c r="ZT74" t="s">
        <v>255</v>
      </c>
      <c r="ZU74">
        <v>9.9600000000000009</v>
      </c>
      <c r="ZV74">
        <v>9.4700000000000006</v>
      </c>
      <c r="ZW74">
        <v>10.09</v>
      </c>
      <c r="ZX74">
        <v>9.91</v>
      </c>
      <c r="ZY74">
        <v>10.81</v>
      </c>
    </row>
    <row r="75" spans="1:701"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c r="ZF75" t="s">
        <v>256</v>
      </c>
      <c r="ZG75">
        <v>5.89</v>
      </c>
      <c r="ZH75">
        <v>9.2899999999999991</v>
      </c>
      <c r="ZI75">
        <v>4.7699999999999996</v>
      </c>
      <c r="ZJ75">
        <v>4.18</v>
      </c>
      <c r="ZK75">
        <v>7.14</v>
      </c>
      <c r="ZM75" t="s">
        <v>256</v>
      </c>
      <c r="ZN75">
        <v>5.81</v>
      </c>
      <c r="ZO75">
        <v>6.47</v>
      </c>
      <c r="ZP75">
        <v>5.76</v>
      </c>
      <c r="ZQ75">
        <v>3.45</v>
      </c>
      <c r="ZR75">
        <v>17</v>
      </c>
      <c r="ZT75" t="s">
        <v>256</v>
      </c>
      <c r="ZU75">
        <v>8.86</v>
      </c>
      <c r="ZV75">
        <v>9.11</v>
      </c>
      <c r="ZW75">
        <v>9.34</v>
      </c>
      <c r="ZX75">
        <v>4.96</v>
      </c>
      <c r="ZY75">
        <v>26.36</v>
      </c>
    </row>
    <row r="76" spans="1:701"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c r="ZF76" t="s">
        <v>257</v>
      </c>
      <c r="ZG76">
        <v>22.56</v>
      </c>
      <c r="ZH76">
        <v>5.16</v>
      </c>
      <c r="ZI76">
        <v>27.66</v>
      </c>
      <c r="ZJ76">
        <v>31.08</v>
      </c>
      <c r="ZK76">
        <v>13.99</v>
      </c>
      <c r="ZM76" t="s">
        <v>257</v>
      </c>
      <c r="ZN76">
        <v>23.24</v>
      </c>
      <c r="ZO76">
        <v>9.1199999999999992</v>
      </c>
      <c r="ZP76">
        <v>27.42</v>
      </c>
      <c r="ZQ76">
        <v>31.38</v>
      </c>
      <c r="ZR76">
        <v>8.25</v>
      </c>
      <c r="ZT76" t="s">
        <v>257</v>
      </c>
      <c r="ZU76">
        <v>26.06</v>
      </c>
      <c r="ZV76">
        <v>13.63</v>
      </c>
      <c r="ZW76">
        <v>30.48</v>
      </c>
      <c r="ZX76">
        <v>37.76</v>
      </c>
      <c r="ZY76">
        <v>2.19</v>
      </c>
    </row>
    <row r="77" spans="1:701"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c r="ZF77" t="s">
        <v>258</v>
      </c>
      <c r="ZG77">
        <v>1.54</v>
      </c>
      <c r="ZH77">
        <v>1.69</v>
      </c>
      <c r="ZI77">
        <v>1.59</v>
      </c>
      <c r="ZJ77">
        <v>1.36</v>
      </c>
      <c r="ZK77">
        <v>2.5099999999999998</v>
      </c>
      <c r="ZM77" t="s">
        <v>258</v>
      </c>
      <c r="ZN77">
        <v>0.72</v>
      </c>
      <c r="ZO77">
        <v>1.02</v>
      </c>
      <c r="ZP77">
        <v>0.68</v>
      </c>
      <c r="ZQ77">
        <v>0.68</v>
      </c>
      <c r="ZR77">
        <v>0.71</v>
      </c>
      <c r="ZT77" t="s">
        <v>258</v>
      </c>
      <c r="ZU77">
        <v>0.74</v>
      </c>
      <c r="ZV77">
        <v>0.76</v>
      </c>
      <c r="ZW77">
        <v>0.66</v>
      </c>
      <c r="ZX77">
        <v>0.38</v>
      </c>
      <c r="ZY77">
        <v>1.75</v>
      </c>
    </row>
    <row r="78" spans="1:701"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c r="ZF78" t="s">
        <v>259</v>
      </c>
      <c r="ZG78">
        <v>11.29</v>
      </c>
      <c r="ZH78">
        <v>7.69</v>
      </c>
      <c r="ZI78">
        <v>12.61</v>
      </c>
      <c r="ZJ78">
        <v>12.81</v>
      </c>
      <c r="ZK78">
        <v>11.82</v>
      </c>
      <c r="ZM78" t="s">
        <v>259</v>
      </c>
      <c r="ZN78">
        <v>6.7</v>
      </c>
      <c r="ZO78">
        <v>4.33</v>
      </c>
      <c r="ZP78">
        <v>7.78</v>
      </c>
      <c r="ZQ78">
        <v>8.6999999999999993</v>
      </c>
      <c r="ZR78">
        <v>3.3</v>
      </c>
      <c r="ZT78" t="s">
        <v>259</v>
      </c>
      <c r="ZU78">
        <v>5.39</v>
      </c>
      <c r="ZV78">
        <v>5.59</v>
      </c>
      <c r="ZW78">
        <v>5.16</v>
      </c>
      <c r="ZX78">
        <v>6.14</v>
      </c>
      <c r="ZY78">
        <v>1.38</v>
      </c>
    </row>
    <row r="79" spans="1:701"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c r="ZF79" t="s">
        <v>260</v>
      </c>
      <c r="ZG79">
        <v>2.4300000000000002</v>
      </c>
      <c r="ZH79">
        <v>1.17</v>
      </c>
      <c r="ZI79">
        <v>2.94</v>
      </c>
      <c r="ZJ79">
        <v>3.59</v>
      </c>
      <c r="ZK79">
        <v>0.36</v>
      </c>
      <c r="ZM79" t="s">
        <v>260</v>
      </c>
      <c r="ZN79">
        <v>1.63</v>
      </c>
      <c r="ZO79">
        <v>0</v>
      </c>
      <c r="ZP79">
        <v>2.08</v>
      </c>
      <c r="ZQ79">
        <v>2.23</v>
      </c>
      <c r="ZR79">
        <v>1.37</v>
      </c>
      <c r="ZT79" t="s">
        <v>260</v>
      </c>
      <c r="ZU79">
        <v>0.6</v>
      </c>
      <c r="ZV79">
        <v>0.66</v>
      </c>
      <c r="ZW79">
        <v>0.63</v>
      </c>
      <c r="ZX79">
        <v>0.79</v>
      </c>
      <c r="ZY79">
        <v>0</v>
      </c>
    </row>
    <row r="80" spans="1:701"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c r="ZF80" t="s">
        <v>261</v>
      </c>
      <c r="ZG80">
        <v>4.97</v>
      </c>
      <c r="ZH80">
        <v>2.42</v>
      </c>
      <c r="ZI80">
        <v>5.92</v>
      </c>
      <c r="ZJ80">
        <v>3.13</v>
      </c>
      <c r="ZK80">
        <v>17.09</v>
      </c>
      <c r="ZM80" t="s">
        <v>261</v>
      </c>
      <c r="ZN80">
        <v>5.3</v>
      </c>
      <c r="ZO80">
        <v>1.89</v>
      </c>
      <c r="ZP80">
        <v>6.19</v>
      </c>
      <c r="ZQ80">
        <v>2.78</v>
      </c>
      <c r="ZR80">
        <v>22.71</v>
      </c>
      <c r="ZT80" t="s">
        <v>261</v>
      </c>
      <c r="ZU80">
        <v>10.6</v>
      </c>
      <c r="ZV80">
        <v>6.54</v>
      </c>
      <c r="ZW80">
        <v>12.04</v>
      </c>
      <c r="ZX80">
        <v>10.92</v>
      </c>
      <c r="ZY80">
        <v>16.420000000000002</v>
      </c>
    </row>
    <row r="81" spans="1:701"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c r="ZF81" t="s">
        <v>262</v>
      </c>
      <c r="ZG81">
        <v>0.57999999999999996</v>
      </c>
      <c r="ZH81">
        <v>0</v>
      </c>
      <c r="ZI81">
        <v>0.78</v>
      </c>
      <c r="ZJ81">
        <v>0.2</v>
      </c>
      <c r="ZK81">
        <v>3.11</v>
      </c>
      <c r="ZM81" t="s">
        <v>262</v>
      </c>
      <c r="ZN81">
        <v>0.27</v>
      </c>
      <c r="ZO81">
        <v>0.17</v>
      </c>
      <c r="ZP81">
        <v>0.32</v>
      </c>
      <c r="ZQ81">
        <v>0.3</v>
      </c>
      <c r="ZR81">
        <v>0.43</v>
      </c>
      <c r="ZT81" t="s">
        <v>262</v>
      </c>
      <c r="ZU81">
        <v>0.93</v>
      </c>
      <c r="ZV81">
        <v>0</v>
      </c>
      <c r="ZW81">
        <v>0.83</v>
      </c>
      <c r="ZX81">
        <v>0.59</v>
      </c>
      <c r="ZY81">
        <v>1.77</v>
      </c>
    </row>
    <row r="82" spans="1:701"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c r="ZF82" t="s">
        <v>263</v>
      </c>
      <c r="ZG82">
        <v>1.1100000000000001</v>
      </c>
      <c r="ZH82">
        <v>2.54</v>
      </c>
      <c r="ZI82">
        <v>0.77</v>
      </c>
      <c r="ZJ82">
        <v>0.97</v>
      </c>
      <c r="ZK82">
        <v>0</v>
      </c>
      <c r="ZM82" t="s">
        <v>263</v>
      </c>
      <c r="ZN82">
        <v>0.26</v>
      </c>
      <c r="ZO82">
        <v>0.16</v>
      </c>
      <c r="ZP82">
        <v>0.31</v>
      </c>
      <c r="ZQ82">
        <v>0.24</v>
      </c>
      <c r="ZR82">
        <v>0.63</v>
      </c>
      <c r="ZT82" t="s">
        <v>263</v>
      </c>
      <c r="ZU82">
        <v>1.59</v>
      </c>
      <c r="ZV82">
        <v>1.1399999999999999</v>
      </c>
      <c r="ZW82">
        <v>1.83</v>
      </c>
      <c r="ZX82">
        <v>1.77</v>
      </c>
      <c r="ZY82">
        <v>2.06</v>
      </c>
    </row>
    <row r="83" spans="1:701"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c r="ZF83" t="s">
        <v>264</v>
      </c>
      <c r="ZG83">
        <v>2.0299999999999998</v>
      </c>
      <c r="ZH83">
        <v>2.4300000000000002</v>
      </c>
      <c r="ZI83">
        <v>1.89</v>
      </c>
      <c r="ZJ83">
        <v>0.23</v>
      </c>
      <c r="ZK83">
        <v>8.51</v>
      </c>
      <c r="ZM83" t="s">
        <v>264</v>
      </c>
      <c r="ZN83">
        <v>2.2400000000000002</v>
      </c>
      <c r="ZO83">
        <v>2.13</v>
      </c>
      <c r="ZP83">
        <v>2.42</v>
      </c>
      <c r="ZQ83">
        <v>0.39</v>
      </c>
      <c r="ZR83">
        <v>12.29</v>
      </c>
      <c r="ZT83" t="s">
        <v>264</v>
      </c>
      <c r="ZU83">
        <v>3.24</v>
      </c>
      <c r="ZV83">
        <v>1.66</v>
      </c>
      <c r="ZW83">
        <v>3.93</v>
      </c>
      <c r="ZX83">
        <v>1.1100000000000001</v>
      </c>
      <c r="ZY83">
        <v>14.89</v>
      </c>
    </row>
    <row r="84" spans="1:701"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c r="ZF84" t="s">
        <v>265</v>
      </c>
      <c r="ZG84">
        <v>8.58</v>
      </c>
      <c r="ZH84">
        <v>2.73</v>
      </c>
      <c r="ZI84">
        <v>10.77</v>
      </c>
      <c r="ZJ84">
        <v>12.48</v>
      </c>
      <c r="ZK84">
        <v>3.93</v>
      </c>
      <c r="ZM84" t="s">
        <v>265</v>
      </c>
      <c r="ZN84">
        <v>8.8800000000000008</v>
      </c>
      <c r="ZO84">
        <v>4.0999999999999996</v>
      </c>
      <c r="ZP84">
        <v>10.41</v>
      </c>
      <c r="ZQ84">
        <v>11.67</v>
      </c>
      <c r="ZR84">
        <v>4.3099999999999996</v>
      </c>
      <c r="ZT84" t="s">
        <v>265</v>
      </c>
      <c r="ZU84">
        <v>7.46</v>
      </c>
      <c r="ZV84">
        <v>5.83</v>
      </c>
      <c r="ZW84">
        <v>8.31</v>
      </c>
      <c r="ZX84">
        <v>10.11</v>
      </c>
      <c r="ZY84">
        <v>1.3</v>
      </c>
    </row>
    <row r="85" spans="1:701"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c r="ZF85" t="s">
        <v>266</v>
      </c>
      <c r="ZG85">
        <v>0.32</v>
      </c>
      <c r="ZH85">
        <v>0.41</v>
      </c>
      <c r="ZI85">
        <v>0.15</v>
      </c>
      <c r="ZJ85">
        <v>0.19</v>
      </c>
      <c r="ZK85">
        <v>0</v>
      </c>
      <c r="ZM85" t="s">
        <v>266</v>
      </c>
      <c r="ZN85">
        <v>0.51</v>
      </c>
      <c r="ZO85">
        <v>0.87</v>
      </c>
      <c r="ZP85">
        <v>0.39</v>
      </c>
      <c r="ZQ85">
        <v>0.25</v>
      </c>
      <c r="ZR85">
        <v>1.04</v>
      </c>
      <c r="ZT85" t="s">
        <v>266</v>
      </c>
      <c r="ZU85">
        <v>1.01</v>
      </c>
      <c r="ZV85">
        <v>0.89</v>
      </c>
      <c r="ZW85">
        <v>0.97</v>
      </c>
      <c r="ZX85">
        <v>0.28000000000000003</v>
      </c>
      <c r="ZY85">
        <v>3.66</v>
      </c>
    </row>
    <row r="86" spans="1:701"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c r="ZF86" t="s">
        <v>267</v>
      </c>
      <c r="ZG86">
        <v>0.26</v>
      </c>
      <c r="ZH86">
        <v>0</v>
      </c>
      <c r="ZI86">
        <v>0.09</v>
      </c>
      <c r="ZJ86">
        <v>0.12</v>
      </c>
      <c r="ZK86">
        <v>0</v>
      </c>
      <c r="ZM86" t="s">
        <v>267</v>
      </c>
      <c r="ZN86">
        <v>0.06</v>
      </c>
      <c r="ZO86">
        <v>0</v>
      </c>
      <c r="ZP86">
        <v>0.08</v>
      </c>
      <c r="ZQ86">
        <v>0.09</v>
      </c>
      <c r="ZR86">
        <v>0</v>
      </c>
      <c r="ZT86" t="s">
        <v>267</v>
      </c>
      <c r="ZU86">
        <v>0.04</v>
      </c>
      <c r="ZV86">
        <v>0</v>
      </c>
      <c r="ZW86">
        <v>0.05</v>
      </c>
      <c r="ZX86">
        <v>0.06</v>
      </c>
      <c r="ZY86">
        <v>0</v>
      </c>
    </row>
    <row r="87" spans="1:701"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c r="ZF87" t="s">
        <v>268</v>
      </c>
      <c r="ZG87">
        <v>0.24</v>
      </c>
      <c r="ZH87">
        <v>1.1499999999999999</v>
      </c>
      <c r="ZI87">
        <v>0</v>
      </c>
      <c r="ZJ87">
        <v>0</v>
      </c>
      <c r="ZK87">
        <v>0</v>
      </c>
      <c r="ZM87" t="s">
        <v>268</v>
      </c>
      <c r="ZN87">
        <v>0</v>
      </c>
      <c r="ZO87">
        <v>0</v>
      </c>
      <c r="ZP87">
        <v>0</v>
      </c>
      <c r="ZQ87">
        <v>0</v>
      </c>
      <c r="ZR87">
        <v>0</v>
      </c>
      <c r="ZT87" t="s">
        <v>268</v>
      </c>
      <c r="ZU87">
        <v>0.02</v>
      </c>
      <c r="ZV87">
        <v>0</v>
      </c>
      <c r="ZW87">
        <v>0.03</v>
      </c>
      <c r="ZX87">
        <v>0.04</v>
      </c>
      <c r="ZY87">
        <v>0</v>
      </c>
    </row>
    <row r="88" spans="1:701"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c r="ZF88" t="s">
        <v>269</v>
      </c>
      <c r="ZG88">
        <v>0.86</v>
      </c>
      <c r="ZH88">
        <v>0.27</v>
      </c>
      <c r="ZI88">
        <v>0.95</v>
      </c>
      <c r="ZJ88">
        <v>1.1499999999999999</v>
      </c>
      <c r="ZK88">
        <v>0.16</v>
      </c>
      <c r="ZM88" t="s">
        <v>269</v>
      </c>
      <c r="ZN88">
        <v>0.42</v>
      </c>
      <c r="ZO88">
        <v>0</v>
      </c>
      <c r="ZP88">
        <v>0.56999999999999995</v>
      </c>
      <c r="ZQ88">
        <v>0.54</v>
      </c>
      <c r="ZR88">
        <v>0.74</v>
      </c>
      <c r="ZT88" t="s">
        <v>269</v>
      </c>
      <c r="ZU88">
        <v>0.12</v>
      </c>
      <c r="ZV88">
        <v>0.27</v>
      </c>
      <c r="ZW88">
        <v>0.08</v>
      </c>
      <c r="ZX88">
        <v>0.11</v>
      </c>
      <c r="ZY88">
        <v>0</v>
      </c>
    </row>
    <row r="89" spans="1:701"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c r="ZF89" t="s">
        <v>270</v>
      </c>
      <c r="ZG89">
        <v>0.3</v>
      </c>
      <c r="ZH89">
        <v>0</v>
      </c>
      <c r="ZI89">
        <v>0.4</v>
      </c>
      <c r="ZJ89">
        <v>0.5</v>
      </c>
      <c r="ZK89">
        <v>0</v>
      </c>
      <c r="ZM89" t="s">
        <v>270</v>
      </c>
      <c r="ZN89">
        <v>0.12</v>
      </c>
      <c r="ZO89">
        <v>0</v>
      </c>
      <c r="ZP89">
        <v>0.16</v>
      </c>
      <c r="ZQ89">
        <v>0.2</v>
      </c>
      <c r="ZR89">
        <v>0</v>
      </c>
      <c r="ZT89" t="s">
        <v>270</v>
      </c>
      <c r="ZU89">
        <v>0.09</v>
      </c>
      <c r="ZV89">
        <v>0.41</v>
      </c>
      <c r="ZW89">
        <v>0</v>
      </c>
      <c r="ZX89">
        <v>0</v>
      </c>
      <c r="ZY89">
        <v>0</v>
      </c>
    </row>
    <row r="90" spans="1:701"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c r="ZF90" t="s">
        <v>271</v>
      </c>
      <c r="ZG90">
        <v>1.08</v>
      </c>
      <c r="ZH90">
        <v>1.6</v>
      </c>
      <c r="ZI90">
        <v>1</v>
      </c>
      <c r="ZJ90">
        <v>0.35</v>
      </c>
      <c r="ZK90">
        <v>3.59</v>
      </c>
      <c r="ZM90" t="s">
        <v>271</v>
      </c>
      <c r="ZN90">
        <v>0.41</v>
      </c>
      <c r="ZO90">
        <v>0</v>
      </c>
      <c r="ZP90">
        <v>0.46</v>
      </c>
      <c r="ZQ90">
        <v>0.31</v>
      </c>
      <c r="ZR90">
        <v>1.1399999999999999</v>
      </c>
      <c r="ZT90" t="s">
        <v>271</v>
      </c>
      <c r="ZU90">
        <v>0.12</v>
      </c>
      <c r="ZV90">
        <v>0</v>
      </c>
      <c r="ZW90">
        <v>0.17</v>
      </c>
      <c r="ZX90">
        <v>0.21</v>
      </c>
      <c r="ZY90">
        <v>0</v>
      </c>
    </row>
    <row r="91" spans="1:701"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c r="ZF91" t="s">
        <v>272</v>
      </c>
      <c r="ZG91">
        <v>1.28</v>
      </c>
      <c r="ZH91">
        <v>0.67</v>
      </c>
      <c r="ZI91">
        <v>1.54</v>
      </c>
      <c r="ZJ91">
        <v>0.22</v>
      </c>
      <c r="ZK91">
        <v>6.85</v>
      </c>
      <c r="ZM91" t="s">
        <v>272</v>
      </c>
      <c r="ZN91">
        <v>0.4</v>
      </c>
      <c r="ZO91">
        <v>0</v>
      </c>
      <c r="ZP91">
        <v>0.54</v>
      </c>
      <c r="ZQ91">
        <v>0.66</v>
      </c>
      <c r="ZR91">
        <v>0</v>
      </c>
      <c r="ZT91" t="s">
        <v>272</v>
      </c>
      <c r="ZU91">
        <v>0</v>
      </c>
      <c r="ZV91">
        <v>0</v>
      </c>
      <c r="ZW91">
        <v>0</v>
      </c>
      <c r="ZX91">
        <v>0</v>
      </c>
      <c r="ZY91">
        <v>0</v>
      </c>
    </row>
    <row r="92" spans="1:701"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c r="ZF92" t="s">
        <v>273</v>
      </c>
      <c r="ZG92">
        <v>0.53</v>
      </c>
      <c r="ZH92">
        <v>0</v>
      </c>
      <c r="ZI92">
        <v>0.72</v>
      </c>
      <c r="ZJ92">
        <v>0.9</v>
      </c>
      <c r="ZK92">
        <v>0</v>
      </c>
      <c r="ZM92" t="s">
        <v>273</v>
      </c>
      <c r="ZN92">
        <v>0.17</v>
      </c>
      <c r="ZO92">
        <v>0</v>
      </c>
      <c r="ZP92">
        <v>0.23</v>
      </c>
      <c r="ZQ92">
        <v>0.28000000000000003</v>
      </c>
      <c r="ZR92">
        <v>0</v>
      </c>
      <c r="ZT92" t="s">
        <v>273</v>
      </c>
      <c r="ZU92">
        <v>0.62</v>
      </c>
      <c r="ZV92">
        <v>0.91</v>
      </c>
      <c r="ZW92">
        <v>0.57999999999999996</v>
      </c>
      <c r="ZX92">
        <v>0.72</v>
      </c>
      <c r="ZY92">
        <v>0</v>
      </c>
    </row>
    <row r="93" spans="1:701"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c r="ZF93" t="s">
        <v>274</v>
      </c>
      <c r="ZG93">
        <v>0.19</v>
      </c>
      <c r="ZH93">
        <v>0.57999999999999996</v>
      </c>
      <c r="ZI93">
        <v>0.1</v>
      </c>
      <c r="ZJ93">
        <v>0.12</v>
      </c>
      <c r="ZK93">
        <v>0</v>
      </c>
      <c r="ZM93" t="s">
        <v>274</v>
      </c>
      <c r="ZN93">
        <v>0</v>
      </c>
      <c r="ZO93">
        <v>0</v>
      </c>
      <c r="ZP93">
        <v>0</v>
      </c>
      <c r="ZQ93">
        <v>0</v>
      </c>
      <c r="ZR93">
        <v>0</v>
      </c>
      <c r="ZT93" t="s">
        <v>274</v>
      </c>
      <c r="ZU93">
        <v>0</v>
      </c>
      <c r="ZV93">
        <v>0</v>
      </c>
      <c r="ZW93">
        <v>0</v>
      </c>
      <c r="ZX93">
        <v>0</v>
      </c>
      <c r="ZY93">
        <v>0</v>
      </c>
    </row>
    <row r="94" spans="1:701"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c r="ZF94" t="s">
        <v>275</v>
      </c>
      <c r="ZG94">
        <v>0.19</v>
      </c>
      <c r="ZH94">
        <v>0.25</v>
      </c>
      <c r="ZI94">
        <v>0.19</v>
      </c>
      <c r="ZJ94">
        <v>0.03</v>
      </c>
      <c r="ZK94">
        <v>0.86</v>
      </c>
      <c r="ZM94" t="s">
        <v>275</v>
      </c>
      <c r="ZN94">
        <v>0.09</v>
      </c>
      <c r="ZO94">
        <v>0</v>
      </c>
      <c r="ZP94">
        <v>0.12</v>
      </c>
      <c r="ZQ94">
        <v>0.15</v>
      </c>
      <c r="ZR94">
        <v>0</v>
      </c>
      <c r="ZT94" t="s">
        <v>275</v>
      </c>
      <c r="ZU94">
        <v>0.48</v>
      </c>
      <c r="ZV94">
        <v>0</v>
      </c>
      <c r="ZW94">
        <v>0.36</v>
      </c>
      <c r="ZX94">
        <v>0.46</v>
      </c>
      <c r="ZY94">
        <v>0</v>
      </c>
    </row>
    <row r="95" spans="1:701"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c r="ZF95" t="s">
        <v>276</v>
      </c>
      <c r="ZG95">
        <v>0</v>
      </c>
      <c r="ZH95">
        <v>0</v>
      </c>
      <c r="ZI95">
        <v>0</v>
      </c>
      <c r="ZJ95">
        <v>0</v>
      </c>
      <c r="ZK95">
        <v>0</v>
      </c>
      <c r="ZM95" t="s">
        <v>276</v>
      </c>
      <c r="ZN95">
        <v>0.12</v>
      </c>
      <c r="ZO95">
        <v>0</v>
      </c>
      <c r="ZP95">
        <v>0.17</v>
      </c>
      <c r="ZQ95">
        <v>0.2</v>
      </c>
      <c r="ZR95">
        <v>0</v>
      </c>
      <c r="ZT95" t="s">
        <v>276</v>
      </c>
      <c r="ZU95">
        <v>0</v>
      </c>
      <c r="ZV95">
        <v>0</v>
      </c>
      <c r="ZW95">
        <v>0</v>
      </c>
      <c r="ZX95">
        <v>0</v>
      </c>
      <c r="ZY95">
        <v>0</v>
      </c>
    </row>
    <row r="96" spans="1:701"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c r="ZF96" t="s">
        <v>277</v>
      </c>
      <c r="ZG96">
        <v>0.78</v>
      </c>
      <c r="ZH96">
        <v>1.2</v>
      </c>
      <c r="ZI96">
        <v>0.71</v>
      </c>
      <c r="ZJ96">
        <v>0.88</v>
      </c>
      <c r="ZK96">
        <v>0</v>
      </c>
      <c r="ZM96" t="s">
        <v>277</v>
      </c>
      <c r="ZN96">
        <v>0.35</v>
      </c>
      <c r="ZO96">
        <v>0.3</v>
      </c>
      <c r="ZP96">
        <v>0.39</v>
      </c>
      <c r="ZQ96">
        <v>0.47</v>
      </c>
      <c r="ZR96">
        <v>0</v>
      </c>
      <c r="ZT96" t="s">
        <v>277</v>
      </c>
      <c r="ZU96">
        <v>0.47</v>
      </c>
      <c r="ZV96">
        <v>0</v>
      </c>
      <c r="ZW96">
        <v>0.64</v>
      </c>
      <c r="ZX96">
        <v>0.7</v>
      </c>
      <c r="ZY96">
        <v>0.43</v>
      </c>
    </row>
    <row r="97" spans="1:701"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c r="ZF97" t="s">
        <v>278</v>
      </c>
      <c r="ZG97">
        <v>7.0000000000000007E-2</v>
      </c>
      <c r="ZH97">
        <v>0.12</v>
      </c>
      <c r="ZI97">
        <v>0.06</v>
      </c>
      <c r="ZJ97">
        <v>0.08</v>
      </c>
      <c r="ZK97">
        <v>0</v>
      </c>
      <c r="ZM97" t="s">
        <v>278</v>
      </c>
      <c r="ZN97">
        <v>0.45</v>
      </c>
      <c r="ZO97">
        <v>1.68</v>
      </c>
      <c r="ZP97">
        <v>0.14000000000000001</v>
      </c>
      <c r="ZQ97">
        <v>0.17</v>
      </c>
      <c r="ZR97">
        <v>0</v>
      </c>
      <c r="ZT97" t="s">
        <v>278</v>
      </c>
      <c r="ZU97">
        <v>0.05</v>
      </c>
      <c r="ZV97">
        <v>0</v>
      </c>
      <c r="ZW97">
        <v>7.0000000000000007E-2</v>
      </c>
      <c r="ZX97">
        <v>0.09</v>
      </c>
      <c r="ZY97">
        <v>0</v>
      </c>
    </row>
    <row r="98" spans="1:701"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c r="ZF98" t="s">
        <v>279</v>
      </c>
      <c r="ZG98">
        <v>0.55000000000000004</v>
      </c>
      <c r="ZH98">
        <v>0</v>
      </c>
      <c r="ZI98">
        <v>0.7</v>
      </c>
      <c r="ZJ98">
        <v>0.73</v>
      </c>
      <c r="ZK98">
        <v>0.57999999999999996</v>
      </c>
      <c r="ZM98" t="s">
        <v>279</v>
      </c>
      <c r="ZN98">
        <v>0.3</v>
      </c>
      <c r="ZO98">
        <v>0</v>
      </c>
      <c r="ZP98">
        <v>0.4</v>
      </c>
      <c r="ZQ98">
        <v>0.39</v>
      </c>
      <c r="ZR98">
        <v>0.44</v>
      </c>
      <c r="ZT98" t="s">
        <v>279</v>
      </c>
      <c r="ZU98">
        <v>0.3</v>
      </c>
      <c r="ZV98">
        <v>0</v>
      </c>
      <c r="ZW98">
        <v>0.41</v>
      </c>
      <c r="ZX98">
        <v>0.35</v>
      </c>
      <c r="ZY98">
        <v>0.64</v>
      </c>
    </row>
    <row r="99" spans="1:701"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c r="ZF99" t="s">
        <v>280</v>
      </c>
      <c r="ZG99">
        <v>0</v>
      </c>
      <c r="ZH99">
        <v>0</v>
      </c>
      <c r="ZI99">
        <v>0</v>
      </c>
      <c r="ZJ99">
        <v>0</v>
      </c>
      <c r="ZK99">
        <v>0</v>
      </c>
      <c r="ZM99" t="s">
        <v>280</v>
      </c>
      <c r="ZN99">
        <v>0.36</v>
      </c>
      <c r="ZO99">
        <v>0.63</v>
      </c>
      <c r="ZP99">
        <v>0.31</v>
      </c>
      <c r="ZQ99">
        <v>0.38</v>
      </c>
      <c r="ZR99">
        <v>0</v>
      </c>
      <c r="ZT99" t="s">
        <v>280</v>
      </c>
      <c r="ZU99">
        <v>0.51</v>
      </c>
      <c r="ZV99">
        <v>0</v>
      </c>
      <c r="ZW99">
        <v>0.53</v>
      </c>
      <c r="ZX99">
        <v>0</v>
      </c>
      <c r="ZY99">
        <v>2.6</v>
      </c>
    </row>
    <row r="100" spans="1:701"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c r="ZF100" t="s">
        <v>281</v>
      </c>
      <c r="ZG100">
        <v>0.16</v>
      </c>
      <c r="ZH100">
        <v>0.75</v>
      </c>
      <c r="ZI100">
        <v>0</v>
      </c>
      <c r="ZJ100">
        <v>0</v>
      </c>
      <c r="ZK100">
        <v>0</v>
      </c>
      <c r="ZM100" t="s">
        <v>281</v>
      </c>
      <c r="ZN100">
        <v>0</v>
      </c>
      <c r="ZO100">
        <v>0</v>
      </c>
      <c r="ZP100">
        <v>0</v>
      </c>
      <c r="ZQ100">
        <v>0</v>
      </c>
      <c r="ZR100">
        <v>0</v>
      </c>
      <c r="ZT100" t="s">
        <v>281</v>
      </c>
      <c r="ZU100">
        <v>0.23</v>
      </c>
      <c r="ZV100">
        <v>0.39</v>
      </c>
      <c r="ZW100">
        <v>0.2</v>
      </c>
      <c r="ZX100">
        <v>0</v>
      </c>
      <c r="ZY100">
        <v>0.98</v>
      </c>
    </row>
    <row r="101" spans="1:701"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c r="ZF101" t="s">
        <v>282</v>
      </c>
      <c r="ZG101">
        <v>0.11</v>
      </c>
      <c r="ZH101">
        <v>0</v>
      </c>
      <c r="ZI101">
        <v>0.15</v>
      </c>
      <c r="ZJ101">
        <v>0.05</v>
      </c>
      <c r="ZK101">
        <v>0.53</v>
      </c>
      <c r="ZM101" t="s">
        <v>282</v>
      </c>
      <c r="ZN101">
        <v>0</v>
      </c>
      <c r="ZO101">
        <v>0</v>
      </c>
      <c r="ZP101">
        <v>0</v>
      </c>
      <c r="ZQ101">
        <v>0</v>
      </c>
      <c r="ZR101">
        <v>0</v>
      </c>
      <c r="ZT101" t="s">
        <v>282</v>
      </c>
      <c r="ZU101">
        <v>0</v>
      </c>
      <c r="ZV101">
        <v>0</v>
      </c>
      <c r="ZW101">
        <v>0</v>
      </c>
      <c r="ZX101">
        <v>0</v>
      </c>
      <c r="ZY101">
        <v>0</v>
      </c>
    </row>
    <row r="102" spans="1:701"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c r="ZF102" t="s">
        <v>283</v>
      </c>
      <c r="ZG102">
        <v>0.22</v>
      </c>
      <c r="ZH102">
        <v>0</v>
      </c>
      <c r="ZI102">
        <v>0.28999999999999998</v>
      </c>
      <c r="ZJ102">
        <v>0.37</v>
      </c>
      <c r="ZK102">
        <v>0</v>
      </c>
      <c r="ZM102" t="s">
        <v>283</v>
      </c>
      <c r="ZN102">
        <v>1.03</v>
      </c>
      <c r="ZO102">
        <v>0.71</v>
      </c>
      <c r="ZP102">
        <v>1.2</v>
      </c>
      <c r="ZQ102">
        <v>1.44</v>
      </c>
      <c r="ZR102">
        <v>0</v>
      </c>
      <c r="ZT102" t="s">
        <v>283</v>
      </c>
      <c r="ZU102">
        <v>0.37</v>
      </c>
      <c r="ZV102">
        <v>0</v>
      </c>
      <c r="ZW102">
        <v>0.5</v>
      </c>
      <c r="ZX102">
        <v>0.63</v>
      </c>
      <c r="ZY102">
        <v>0</v>
      </c>
    </row>
    <row r="103" spans="1:701"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c r="ZF103" t="s">
        <v>284</v>
      </c>
      <c r="ZG103">
        <v>0.22</v>
      </c>
      <c r="ZH103">
        <v>0.11</v>
      </c>
      <c r="ZI103">
        <v>0.26</v>
      </c>
      <c r="ZJ103">
        <v>0</v>
      </c>
      <c r="ZK103">
        <v>1.32</v>
      </c>
      <c r="ZM103" t="s">
        <v>284</v>
      </c>
      <c r="ZN103">
        <v>0.21</v>
      </c>
      <c r="ZO103">
        <v>0</v>
      </c>
      <c r="ZP103">
        <v>0.28000000000000003</v>
      </c>
      <c r="ZQ103">
        <v>0</v>
      </c>
      <c r="ZR103">
        <v>1.65</v>
      </c>
      <c r="ZT103" t="s">
        <v>284</v>
      </c>
      <c r="ZU103">
        <v>7.0000000000000007E-2</v>
      </c>
      <c r="ZV103">
        <v>0</v>
      </c>
      <c r="ZW103">
        <v>0.1</v>
      </c>
      <c r="ZX103">
        <v>0.12</v>
      </c>
      <c r="ZY103">
        <v>0</v>
      </c>
    </row>
    <row r="104" spans="1:701"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c r="ZF104" t="s">
        <v>285</v>
      </c>
      <c r="ZG104">
        <v>0.79</v>
      </c>
      <c r="ZH104">
        <v>0.33</v>
      </c>
      <c r="ZI104">
        <v>0.98</v>
      </c>
      <c r="ZJ104">
        <v>1.22</v>
      </c>
      <c r="ZK104">
        <v>0</v>
      </c>
      <c r="ZM104" t="s">
        <v>285</v>
      </c>
      <c r="ZN104">
        <v>0.21</v>
      </c>
      <c r="ZO104">
        <v>0</v>
      </c>
      <c r="ZP104">
        <v>0.28000000000000003</v>
      </c>
      <c r="ZQ104">
        <v>0.34</v>
      </c>
      <c r="ZR104">
        <v>0</v>
      </c>
      <c r="ZT104" t="s">
        <v>285</v>
      </c>
      <c r="ZU104">
        <v>0.88</v>
      </c>
      <c r="ZV104">
        <v>0</v>
      </c>
      <c r="ZW104">
        <v>1.04</v>
      </c>
      <c r="ZX104">
        <v>1.21</v>
      </c>
      <c r="ZY104">
        <v>0.38</v>
      </c>
    </row>
    <row r="105" spans="1:701"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c r="ZF105" t="s">
        <v>286</v>
      </c>
      <c r="ZG105">
        <v>0.05</v>
      </c>
      <c r="ZH105">
        <v>0</v>
      </c>
      <c r="ZI105">
        <v>7.0000000000000007E-2</v>
      </c>
      <c r="ZJ105">
        <v>0.09</v>
      </c>
      <c r="ZK105">
        <v>0</v>
      </c>
      <c r="ZM105" t="s">
        <v>286</v>
      </c>
      <c r="ZN105">
        <v>0.39</v>
      </c>
      <c r="ZO105">
        <v>1.32</v>
      </c>
      <c r="ZP105">
        <v>0.15</v>
      </c>
      <c r="ZQ105">
        <v>0.19</v>
      </c>
      <c r="ZR105">
        <v>0</v>
      </c>
      <c r="ZT105" t="s">
        <v>286</v>
      </c>
      <c r="ZU105">
        <v>0.18</v>
      </c>
      <c r="ZV105">
        <v>0</v>
      </c>
      <c r="ZW105">
        <v>0.14000000000000001</v>
      </c>
      <c r="ZX105">
        <v>0</v>
      </c>
      <c r="ZY105">
        <v>0.67</v>
      </c>
    </row>
    <row r="106" spans="1:701"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c r="ZF106" t="s">
        <v>287</v>
      </c>
      <c r="ZG106">
        <v>0.03</v>
      </c>
      <c r="ZH106">
        <v>0.12</v>
      </c>
      <c r="ZI106">
        <v>0</v>
      </c>
      <c r="ZJ106">
        <v>0</v>
      </c>
      <c r="ZK106">
        <v>0</v>
      </c>
      <c r="ZM106" t="s">
        <v>287</v>
      </c>
      <c r="ZN106">
        <v>0</v>
      </c>
      <c r="ZO106">
        <v>0</v>
      </c>
      <c r="ZP106">
        <v>0</v>
      </c>
      <c r="ZQ106">
        <v>0</v>
      </c>
      <c r="ZR106">
        <v>0</v>
      </c>
      <c r="ZT106" t="s">
        <v>287</v>
      </c>
      <c r="ZU106">
        <v>0</v>
      </c>
      <c r="ZV106">
        <v>0</v>
      </c>
      <c r="ZW106">
        <v>0</v>
      </c>
      <c r="ZX106">
        <v>0</v>
      </c>
      <c r="ZY106">
        <v>0</v>
      </c>
    </row>
    <row r="107" spans="1:701"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c r="ZF107" t="s">
        <v>288</v>
      </c>
      <c r="ZG107">
        <v>0</v>
      </c>
      <c r="ZH107">
        <v>0</v>
      </c>
      <c r="ZI107">
        <v>0</v>
      </c>
      <c r="ZJ107">
        <v>0</v>
      </c>
      <c r="ZK107">
        <v>0</v>
      </c>
      <c r="ZM107" t="s">
        <v>288</v>
      </c>
      <c r="ZN107">
        <v>0.05</v>
      </c>
      <c r="ZO107">
        <v>0</v>
      </c>
      <c r="ZP107">
        <v>7.0000000000000007E-2</v>
      </c>
      <c r="ZQ107">
        <v>0.08</v>
      </c>
      <c r="ZR107">
        <v>0</v>
      </c>
      <c r="ZT107" t="s">
        <v>288</v>
      </c>
      <c r="ZU107">
        <v>0</v>
      </c>
      <c r="ZV107">
        <v>0</v>
      </c>
      <c r="ZW107">
        <v>0</v>
      </c>
      <c r="ZX107">
        <v>0</v>
      </c>
      <c r="ZY107">
        <v>0</v>
      </c>
    </row>
    <row r="108" spans="1:701"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c r="ZF108" t="s">
        <v>289</v>
      </c>
      <c r="ZG108">
        <v>1.47</v>
      </c>
      <c r="ZH108">
        <v>5.8</v>
      </c>
      <c r="ZI108">
        <v>0.15</v>
      </c>
      <c r="ZJ108">
        <v>0.09</v>
      </c>
      <c r="ZK108">
        <v>0.38</v>
      </c>
      <c r="ZM108" t="s">
        <v>289</v>
      </c>
      <c r="ZN108">
        <v>1.58</v>
      </c>
      <c r="ZO108">
        <v>2.39</v>
      </c>
      <c r="ZP108">
        <v>0.5</v>
      </c>
      <c r="ZQ108">
        <v>0.56000000000000005</v>
      </c>
      <c r="ZR108">
        <v>0.2</v>
      </c>
      <c r="ZT108" t="s">
        <v>289</v>
      </c>
      <c r="ZU108">
        <v>0.75</v>
      </c>
      <c r="ZV108">
        <v>0.99</v>
      </c>
      <c r="ZW108">
        <v>0.73</v>
      </c>
      <c r="ZX108">
        <v>0.3</v>
      </c>
      <c r="ZY108">
        <v>2.39</v>
      </c>
    </row>
    <row r="109" spans="1:701"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c r="ZF109" t="s">
        <v>290</v>
      </c>
      <c r="ZG109">
        <v>0.05</v>
      </c>
      <c r="ZH109">
        <v>0</v>
      </c>
      <c r="ZI109">
        <v>7.0000000000000007E-2</v>
      </c>
      <c r="ZJ109">
        <v>0.09</v>
      </c>
      <c r="ZK109">
        <v>0</v>
      </c>
      <c r="ZM109" t="s">
        <v>290</v>
      </c>
      <c r="ZN109">
        <v>7.0000000000000007E-2</v>
      </c>
      <c r="ZO109">
        <v>0</v>
      </c>
      <c r="ZP109">
        <v>0.1</v>
      </c>
      <c r="ZQ109">
        <v>0.12</v>
      </c>
      <c r="ZR109">
        <v>0</v>
      </c>
      <c r="ZT109" t="s">
        <v>290</v>
      </c>
      <c r="ZU109">
        <v>0</v>
      </c>
      <c r="ZV109">
        <v>0</v>
      </c>
      <c r="ZW109">
        <v>0</v>
      </c>
      <c r="ZX109">
        <v>0</v>
      </c>
      <c r="ZY109">
        <v>0</v>
      </c>
    </row>
    <row r="110" spans="1:701"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c r="ZF110" t="s">
        <v>291</v>
      </c>
      <c r="ZG110">
        <v>0.04</v>
      </c>
      <c r="ZH110">
        <v>0</v>
      </c>
      <c r="ZI110">
        <v>0.05</v>
      </c>
      <c r="ZJ110">
        <v>0</v>
      </c>
      <c r="ZK110">
        <v>0.25</v>
      </c>
      <c r="ZM110" t="s">
        <v>291</v>
      </c>
      <c r="ZN110">
        <v>0</v>
      </c>
      <c r="ZO110">
        <v>0</v>
      </c>
      <c r="ZP110">
        <v>0</v>
      </c>
      <c r="ZQ110">
        <v>0</v>
      </c>
      <c r="ZR110">
        <v>0</v>
      </c>
      <c r="ZT110" t="s">
        <v>291</v>
      </c>
      <c r="ZU110">
        <v>0</v>
      </c>
      <c r="ZV110">
        <v>0</v>
      </c>
      <c r="ZW110">
        <v>0</v>
      </c>
      <c r="ZX110">
        <v>0</v>
      </c>
      <c r="ZY110">
        <v>0</v>
      </c>
    </row>
    <row r="111" spans="1:701"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c r="ZF111" t="s">
        <v>292</v>
      </c>
      <c r="ZG111">
        <v>0.19</v>
      </c>
      <c r="ZH111">
        <v>0</v>
      </c>
      <c r="ZI111">
        <v>0.25</v>
      </c>
      <c r="ZJ111">
        <v>0.32</v>
      </c>
      <c r="ZK111">
        <v>0</v>
      </c>
      <c r="ZM111" t="s">
        <v>292</v>
      </c>
      <c r="ZN111">
        <v>0</v>
      </c>
      <c r="ZO111">
        <v>0</v>
      </c>
      <c r="ZP111">
        <v>0</v>
      </c>
      <c r="ZQ111">
        <v>0</v>
      </c>
      <c r="ZR111">
        <v>0</v>
      </c>
      <c r="ZT111" t="s">
        <v>292</v>
      </c>
      <c r="ZU111">
        <v>0.2</v>
      </c>
      <c r="ZV111">
        <v>0</v>
      </c>
      <c r="ZW111">
        <v>0.27</v>
      </c>
      <c r="ZX111">
        <v>0.34</v>
      </c>
      <c r="ZY111">
        <v>0</v>
      </c>
    </row>
    <row r="112" spans="1:701"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c r="ZF112" t="s">
        <v>293</v>
      </c>
      <c r="ZG112">
        <v>0.87</v>
      </c>
      <c r="ZH112">
        <v>3.36</v>
      </c>
      <c r="ZI112">
        <v>0.18</v>
      </c>
      <c r="ZJ112">
        <v>0.22</v>
      </c>
      <c r="ZK112">
        <v>0</v>
      </c>
      <c r="ZM112" t="s">
        <v>293</v>
      </c>
      <c r="ZN112">
        <v>1.91</v>
      </c>
      <c r="ZO112">
        <v>3.46</v>
      </c>
      <c r="ZP112">
        <v>1.4</v>
      </c>
      <c r="ZQ112">
        <v>1.35</v>
      </c>
      <c r="ZR112">
        <v>1.64</v>
      </c>
      <c r="ZT112" t="s">
        <v>293</v>
      </c>
      <c r="ZU112">
        <v>2.4500000000000002</v>
      </c>
      <c r="ZV112">
        <v>7.25</v>
      </c>
      <c r="ZW112">
        <v>1</v>
      </c>
      <c r="ZX112">
        <v>0.97</v>
      </c>
      <c r="ZY112">
        <v>1.1299999999999999</v>
      </c>
    </row>
    <row r="113" spans="1:701"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c r="ZF113" t="s">
        <v>294</v>
      </c>
      <c r="ZG113">
        <v>0.16</v>
      </c>
      <c r="ZH113">
        <v>0.6</v>
      </c>
      <c r="ZI113">
        <v>0.04</v>
      </c>
      <c r="ZJ113">
        <v>0.05</v>
      </c>
      <c r="ZK113">
        <v>0</v>
      </c>
      <c r="ZM113" t="s">
        <v>294</v>
      </c>
      <c r="ZN113">
        <v>0.1</v>
      </c>
      <c r="ZO113">
        <v>0</v>
      </c>
      <c r="ZP113">
        <v>0</v>
      </c>
      <c r="ZQ113">
        <v>0</v>
      </c>
      <c r="ZR113">
        <v>0</v>
      </c>
      <c r="ZT113" t="s">
        <v>294</v>
      </c>
      <c r="ZU113">
        <v>0</v>
      </c>
      <c r="ZV113">
        <v>0</v>
      </c>
      <c r="ZW113">
        <v>0</v>
      </c>
      <c r="ZX113">
        <v>0</v>
      </c>
      <c r="ZY113">
        <v>0</v>
      </c>
    </row>
    <row r="114" spans="1:701"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c r="ZF114" t="s">
        <v>295</v>
      </c>
      <c r="ZG114">
        <v>0.64</v>
      </c>
      <c r="ZH114">
        <v>0</v>
      </c>
      <c r="ZI114">
        <v>0.87</v>
      </c>
      <c r="ZJ114">
        <v>0.94</v>
      </c>
      <c r="ZK114">
        <v>0.6</v>
      </c>
      <c r="ZM114" t="s">
        <v>295</v>
      </c>
      <c r="ZN114">
        <v>0.09</v>
      </c>
      <c r="ZO114">
        <v>0</v>
      </c>
      <c r="ZP114">
        <v>0.13</v>
      </c>
      <c r="ZQ114">
        <v>0.15</v>
      </c>
      <c r="ZR114">
        <v>0</v>
      </c>
      <c r="ZT114" t="s">
        <v>295</v>
      </c>
      <c r="ZU114">
        <v>0.08</v>
      </c>
      <c r="ZV114">
        <v>0.37</v>
      </c>
      <c r="ZW114">
        <v>0</v>
      </c>
      <c r="ZX114">
        <v>0</v>
      </c>
      <c r="ZY114">
        <v>0</v>
      </c>
    </row>
    <row r="115" spans="1:701"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0.04</v>
      </c>
      <c r="ZV115">
        <v>0.17</v>
      </c>
      <c r="ZW115">
        <v>0</v>
      </c>
      <c r="ZX115">
        <v>0</v>
      </c>
      <c r="ZY115">
        <v>0</v>
      </c>
    </row>
    <row r="116" spans="1:701"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c r="ZF116" t="s">
        <v>297</v>
      </c>
      <c r="ZG116">
        <v>0.19</v>
      </c>
      <c r="ZH116">
        <v>0.64</v>
      </c>
      <c r="ZI116">
        <v>7.0000000000000007E-2</v>
      </c>
      <c r="ZJ116">
        <v>0.09</v>
      </c>
      <c r="ZK116">
        <v>0</v>
      </c>
      <c r="ZM116" t="s">
        <v>297</v>
      </c>
      <c r="ZN116">
        <v>0</v>
      </c>
      <c r="ZO116">
        <v>0</v>
      </c>
      <c r="ZP116">
        <v>0</v>
      </c>
      <c r="ZQ116">
        <v>0</v>
      </c>
      <c r="ZR116">
        <v>0</v>
      </c>
      <c r="ZT116" t="s">
        <v>297</v>
      </c>
      <c r="ZU116">
        <v>0</v>
      </c>
      <c r="ZV116">
        <v>0</v>
      </c>
      <c r="ZW116">
        <v>0</v>
      </c>
      <c r="ZX116">
        <v>0</v>
      </c>
      <c r="ZY116">
        <v>0</v>
      </c>
    </row>
    <row r="117" spans="1:701"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c r="ZF117" t="s">
        <v>298</v>
      </c>
      <c r="ZG117">
        <v>0.23</v>
      </c>
      <c r="ZH117">
        <v>0.39</v>
      </c>
      <c r="ZI117">
        <v>0.1</v>
      </c>
      <c r="ZJ117">
        <v>0.12</v>
      </c>
      <c r="ZK117">
        <v>0</v>
      </c>
      <c r="ZM117" t="s">
        <v>298</v>
      </c>
      <c r="ZN117">
        <v>0.05</v>
      </c>
      <c r="ZO117">
        <v>0</v>
      </c>
      <c r="ZP117">
        <v>7.0000000000000007E-2</v>
      </c>
      <c r="ZQ117">
        <v>0.09</v>
      </c>
      <c r="ZR117">
        <v>0</v>
      </c>
      <c r="ZT117" t="s">
        <v>298</v>
      </c>
      <c r="ZU117">
        <v>0</v>
      </c>
      <c r="ZV117">
        <v>0</v>
      </c>
      <c r="ZW117">
        <v>0</v>
      </c>
      <c r="ZX117">
        <v>0</v>
      </c>
      <c r="ZY117">
        <v>0</v>
      </c>
    </row>
    <row r="118" spans="1:701"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c r="ZF118" t="s">
        <v>299</v>
      </c>
      <c r="ZG118">
        <v>0</v>
      </c>
      <c r="ZH118">
        <v>0</v>
      </c>
      <c r="ZI118">
        <v>0</v>
      </c>
      <c r="ZJ118">
        <v>0</v>
      </c>
      <c r="ZK118">
        <v>0</v>
      </c>
      <c r="ZM118" t="s">
        <v>299</v>
      </c>
      <c r="ZN118">
        <v>0</v>
      </c>
      <c r="ZO118">
        <v>0</v>
      </c>
      <c r="ZP118">
        <v>0</v>
      </c>
      <c r="ZQ118">
        <v>0</v>
      </c>
      <c r="ZR118">
        <v>0</v>
      </c>
      <c r="ZT118" t="s">
        <v>299</v>
      </c>
      <c r="ZU118">
        <v>7.0000000000000007E-2</v>
      </c>
      <c r="ZV118">
        <v>0.34</v>
      </c>
      <c r="ZW118">
        <v>0</v>
      </c>
      <c r="ZX118">
        <v>0</v>
      </c>
      <c r="ZY118">
        <v>0</v>
      </c>
    </row>
    <row r="119" spans="1:701"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0.11</v>
      </c>
      <c r="ZV119">
        <v>0</v>
      </c>
      <c r="ZW119">
        <v>0</v>
      </c>
      <c r="ZX119">
        <v>0</v>
      </c>
      <c r="ZY119">
        <v>0</v>
      </c>
    </row>
    <row r="120" spans="1:701"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c r="ZF120" t="s">
        <v>301</v>
      </c>
      <c r="ZG120">
        <v>0</v>
      </c>
      <c r="ZH120">
        <v>0</v>
      </c>
      <c r="ZI120">
        <v>0</v>
      </c>
      <c r="ZJ120">
        <v>0</v>
      </c>
      <c r="ZK120">
        <v>0</v>
      </c>
      <c r="ZM120" t="s">
        <v>301</v>
      </c>
      <c r="ZN120">
        <v>0.08</v>
      </c>
      <c r="ZO120">
        <v>0</v>
      </c>
      <c r="ZP120">
        <v>0.1</v>
      </c>
      <c r="ZQ120">
        <v>0.13</v>
      </c>
      <c r="ZR120">
        <v>0</v>
      </c>
      <c r="ZT120" t="s">
        <v>301</v>
      </c>
      <c r="ZU120">
        <v>0.04</v>
      </c>
      <c r="ZV120">
        <v>0</v>
      </c>
      <c r="ZW120">
        <v>0.05</v>
      </c>
      <c r="ZX120">
        <v>0.06</v>
      </c>
      <c r="ZY120">
        <v>0</v>
      </c>
    </row>
    <row r="121" spans="1:701"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c r="ZF121" t="s">
        <v>302</v>
      </c>
      <c r="ZG121">
        <v>0</v>
      </c>
      <c r="ZH121">
        <v>0</v>
      </c>
      <c r="ZI121">
        <v>0</v>
      </c>
      <c r="ZJ121">
        <v>0</v>
      </c>
      <c r="ZK121">
        <v>0</v>
      </c>
      <c r="ZM121" t="s">
        <v>302</v>
      </c>
      <c r="ZN121">
        <v>0.09</v>
      </c>
      <c r="ZO121">
        <v>0</v>
      </c>
      <c r="ZP121">
        <v>0.12</v>
      </c>
      <c r="ZQ121">
        <v>0.15</v>
      </c>
      <c r="ZR121">
        <v>0</v>
      </c>
      <c r="ZT121" t="s">
        <v>302</v>
      </c>
      <c r="ZU121">
        <v>0.08</v>
      </c>
      <c r="ZV121">
        <v>0</v>
      </c>
      <c r="ZW121">
        <v>0.11</v>
      </c>
      <c r="ZX121">
        <v>0.14000000000000001</v>
      </c>
      <c r="ZY121">
        <v>0</v>
      </c>
    </row>
    <row r="122" spans="1:701"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c r="ZF122" t="s">
        <v>303</v>
      </c>
      <c r="ZG122">
        <v>0.37</v>
      </c>
      <c r="ZH122">
        <v>1.2</v>
      </c>
      <c r="ZI122">
        <v>0.15</v>
      </c>
      <c r="ZJ122">
        <v>0.19</v>
      </c>
      <c r="ZK122">
        <v>0</v>
      </c>
      <c r="ZM122" t="s">
        <v>303</v>
      </c>
      <c r="ZN122">
        <v>0.23</v>
      </c>
      <c r="ZO122">
        <v>0.56000000000000005</v>
      </c>
      <c r="ZP122">
        <v>0.15</v>
      </c>
      <c r="ZQ122">
        <v>0.18</v>
      </c>
      <c r="ZR122">
        <v>0</v>
      </c>
      <c r="ZT122" t="s">
        <v>303</v>
      </c>
      <c r="ZU122">
        <v>0.42</v>
      </c>
      <c r="ZV122">
        <v>1.35</v>
      </c>
      <c r="ZW122">
        <v>0.18</v>
      </c>
      <c r="ZX122">
        <v>0.23</v>
      </c>
      <c r="ZY122">
        <v>0</v>
      </c>
    </row>
    <row r="123" spans="1:701"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c r="ZF123" t="s">
        <v>304</v>
      </c>
      <c r="ZG123">
        <v>0.06</v>
      </c>
      <c r="ZH123">
        <v>0</v>
      </c>
      <c r="ZI123">
        <v>0.08</v>
      </c>
      <c r="ZJ123">
        <v>0.11</v>
      </c>
      <c r="ZK123">
        <v>0</v>
      </c>
      <c r="ZM123" t="s">
        <v>304</v>
      </c>
      <c r="ZN123">
        <v>0.09</v>
      </c>
      <c r="ZO123">
        <v>0</v>
      </c>
      <c r="ZP123">
        <v>0.12</v>
      </c>
      <c r="ZQ123">
        <v>0.14000000000000001</v>
      </c>
      <c r="ZR123">
        <v>0</v>
      </c>
      <c r="ZT123" t="s">
        <v>304</v>
      </c>
      <c r="ZU123">
        <v>0</v>
      </c>
      <c r="ZV123">
        <v>0</v>
      </c>
      <c r="ZW123">
        <v>0</v>
      </c>
      <c r="ZX123">
        <v>0</v>
      </c>
      <c r="ZY123">
        <v>0</v>
      </c>
    </row>
    <row r="124" spans="1:701"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c r="ZF124" t="s">
        <v>305</v>
      </c>
      <c r="ZG124">
        <v>0.84</v>
      </c>
      <c r="ZH124">
        <v>0.62</v>
      </c>
      <c r="ZI124">
        <v>0.48</v>
      </c>
      <c r="ZJ124">
        <v>0.47</v>
      </c>
      <c r="ZK124">
        <v>0.55000000000000004</v>
      </c>
      <c r="ZM124" t="s">
        <v>305</v>
      </c>
      <c r="ZN124">
        <v>0.11</v>
      </c>
      <c r="ZO124">
        <v>0</v>
      </c>
      <c r="ZP124">
        <v>0.15</v>
      </c>
      <c r="ZQ124">
        <v>0.18</v>
      </c>
      <c r="ZR124">
        <v>0</v>
      </c>
      <c r="ZT124" t="s">
        <v>305</v>
      </c>
      <c r="ZU124">
        <v>0.28999999999999998</v>
      </c>
      <c r="ZV124">
        <v>0</v>
      </c>
      <c r="ZW124">
        <v>0.4</v>
      </c>
      <c r="ZX124">
        <v>0.5</v>
      </c>
      <c r="ZY124">
        <v>0</v>
      </c>
    </row>
    <row r="125" spans="1:701"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c r="ZF125" t="s">
        <v>306</v>
      </c>
      <c r="ZG125">
        <v>0.33</v>
      </c>
      <c r="ZH125">
        <v>0</v>
      </c>
      <c r="ZI125">
        <v>0.37</v>
      </c>
      <c r="ZJ125">
        <v>0.46</v>
      </c>
      <c r="ZK125">
        <v>0</v>
      </c>
      <c r="ZM125" t="s">
        <v>306</v>
      </c>
      <c r="ZN125">
        <v>0.32</v>
      </c>
      <c r="ZO125">
        <v>0.15</v>
      </c>
      <c r="ZP125">
        <v>0.39</v>
      </c>
      <c r="ZQ125">
        <v>0.47</v>
      </c>
      <c r="ZR125">
        <v>0</v>
      </c>
      <c r="ZT125" t="s">
        <v>306</v>
      </c>
      <c r="ZU125">
        <v>0.33</v>
      </c>
      <c r="ZV125">
        <v>0.23</v>
      </c>
      <c r="ZW125">
        <v>0.34</v>
      </c>
      <c r="ZX125">
        <v>0.42</v>
      </c>
      <c r="ZY125">
        <v>0</v>
      </c>
    </row>
    <row r="126" spans="1:701"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0.05</v>
      </c>
      <c r="ZH126">
        <v>0</v>
      </c>
      <c r="ZI126">
        <v>7.0000000000000007E-2</v>
      </c>
      <c r="ZJ126">
        <v>0.09</v>
      </c>
      <c r="ZK126">
        <v>0</v>
      </c>
      <c r="ZM126" t="s">
        <v>307</v>
      </c>
      <c r="ZN126">
        <v>0</v>
      </c>
      <c r="ZO126">
        <v>0</v>
      </c>
      <c r="ZP126">
        <v>0</v>
      </c>
      <c r="ZQ126">
        <v>0</v>
      </c>
      <c r="ZR126">
        <v>0</v>
      </c>
      <c r="ZT126" t="s">
        <v>307</v>
      </c>
      <c r="ZU126">
        <v>0</v>
      </c>
      <c r="ZV126">
        <v>0</v>
      </c>
      <c r="ZW126">
        <v>0</v>
      </c>
      <c r="ZX126">
        <v>0</v>
      </c>
      <c r="ZY126">
        <v>0</v>
      </c>
    </row>
    <row r="127" spans="1:701"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0.04</v>
      </c>
      <c r="ZH127">
        <v>0</v>
      </c>
      <c r="ZI127">
        <v>0.05</v>
      </c>
      <c r="ZJ127">
        <v>0</v>
      </c>
      <c r="ZK127">
        <v>0.27</v>
      </c>
      <c r="ZM127" t="s">
        <v>308</v>
      </c>
      <c r="ZN127">
        <v>0.4</v>
      </c>
      <c r="ZO127">
        <v>0</v>
      </c>
      <c r="ZP127">
        <v>0.53</v>
      </c>
      <c r="ZQ127">
        <v>0</v>
      </c>
      <c r="ZR127">
        <v>3.12</v>
      </c>
      <c r="ZT127" t="s">
        <v>308</v>
      </c>
      <c r="ZU127">
        <v>0.26</v>
      </c>
      <c r="ZV127">
        <v>0</v>
      </c>
      <c r="ZW127">
        <v>0.35</v>
      </c>
      <c r="ZX127">
        <v>0</v>
      </c>
      <c r="ZY127">
        <v>1.71</v>
      </c>
    </row>
    <row r="128" spans="1:701"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row>
    <row r="129" spans="1:701"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row>
    <row r="130" spans="1:701"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c r="ZF130" t="s">
        <v>311</v>
      </c>
      <c r="ZG130">
        <v>0</v>
      </c>
      <c r="ZH130">
        <v>0</v>
      </c>
      <c r="ZI130">
        <v>0</v>
      </c>
      <c r="ZJ130">
        <v>0</v>
      </c>
      <c r="ZK130">
        <v>0</v>
      </c>
      <c r="ZM130" t="s">
        <v>311</v>
      </c>
      <c r="ZN130">
        <v>0</v>
      </c>
      <c r="ZO130">
        <v>0</v>
      </c>
      <c r="ZP130">
        <v>0</v>
      </c>
      <c r="ZQ130">
        <v>0</v>
      </c>
      <c r="ZR130">
        <v>0</v>
      </c>
      <c r="ZT130" t="s">
        <v>311</v>
      </c>
      <c r="ZU130">
        <v>0</v>
      </c>
      <c r="ZV130">
        <v>0</v>
      </c>
      <c r="ZW130">
        <v>0</v>
      </c>
      <c r="ZX130">
        <v>0</v>
      </c>
      <c r="ZY130">
        <v>0</v>
      </c>
    </row>
    <row r="131" spans="1:701"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c r="ZF131" t="s">
        <v>312</v>
      </c>
      <c r="ZG131">
        <v>0</v>
      </c>
      <c r="ZH131">
        <v>0</v>
      </c>
      <c r="ZI131">
        <v>0</v>
      </c>
      <c r="ZJ131">
        <v>0</v>
      </c>
      <c r="ZK131">
        <v>0</v>
      </c>
      <c r="ZM131" t="s">
        <v>312</v>
      </c>
      <c r="ZN131">
        <v>0.11</v>
      </c>
      <c r="ZO131">
        <v>0</v>
      </c>
      <c r="ZP131">
        <v>0.15</v>
      </c>
      <c r="ZQ131">
        <v>0.18</v>
      </c>
      <c r="ZR131">
        <v>0</v>
      </c>
      <c r="ZT131" t="s">
        <v>312</v>
      </c>
      <c r="ZU131">
        <v>0.28999999999999998</v>
      </c>
      <c r="ZV131">
        <v>1.1200000000000001</v>
      </c>
      <c r="ZW131">
        <v>0.06</v>
      </c>
      <c r="ZX131">
        <v>0.08</v>
      </c>
      <c r="ZY131">
        <v>0</v>
      </c>
    </row>
    <row r="132" spans="1:701"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c r="ZF132" t="s">
        <v>313</v>
      </c>
      <c r="ZG132">
        <v>0.03</v>
      </c>
      <c r="ZH132">
        <v>0.14000000000000001</v>
      </c>
      <c r="ZI132">
        <v>0</v>
      </c>
      <c r="ZJ132">
        <v>0</v>
      </c>
      <c r="ZK132">
        <v>0</v>
      </c>
      <c r="ZM132" t="s">
        <v>313</v>
      </c>
      <c r="ZN132">
        <v>0.04</v>
      </c>
      <c r="ZO132">
        <v>0</v>
      </c>
      <c r="ZP132">
        <v>0.06</v>
      </c>
      <c r="ZQ132">
        <v>7.0000000000000007E-2</v>
      </c>
      <c r="ZR132">
        <v>0</v>
      </c>
      <c r="ZT132" t="s">
        <v>313</v>
      </c>
      <c r="ZU132">
        <v>0</v>
      </c>
      <c r="ZV132">
        <v>0</v>
      </c>
      <c r="ZW132">
        <v>0</v>
      </c>
      <c r="ZX132">
        <v>0</v>
      </c>
      <c r="ZY132">
        <v>0</v>
      </c>
    </row>
    <row r="133" spans="1:701"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0.05</v>
      </c>
      <c r="ZH133">
        <v>0</v>
      </c>
      <c r="ZI133">
        <v>7.0000000000000007E-2</v>
      </c>
      <c r="ZJ133">
        <v>0.09</v>
      </c>
      <c r="ZK133">
        <v>0</v>
      </c>
      <c r="ZM133" t="s">
        <v>314</v>
      </c>
      <c r="ZN133">
        <v>0</v>
      </c>
      <c r="ZO133">
        <v>0</v>
      </c>
      <c r="ZP133">
        <v>0</v>
      </c>
      <c r="ZQ133">
        <v>0</v>
      </c>
      <c r="ZR133">
        <v>0</v>
      </c>
      <c r="ZT133" t="s">
        <v>314</v>
      </c>
      <c r="ZU133">
        <v>0</v>
      </c>
      <c r="ZV133">
        <v>0</v>
      </c>
      <c r="ZW133">
        <v>0</v>
      </c>
      <c r="ZX133">
        <v>0</v>
      </c>
      <c r="ZY133">
        <v>0</v>
      </c>
    </row>
    <row r="134" spans="1:701"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c r="ZF134" t="s">
        <v>315</v>
      </c>
      <c r="ZG134">
        <v>0.35</v>
      </c>
      <c r="ZH134">
        <v>0</v>
      </c>
      <c r="ZI134">
        <v>0.47</v>
      </c>
      <c r="ZJ134">
        <v>0.59</v>
      </c>
      <c r="ZK134">
        <v>0</v>
      </c>
      <c r="ZM134" t="s">
        <v>315</v>
      </c>
      <c r="ZN134">
        <v>0.61</v>
      </c>
      <c r="ZO134">
        <v>0</v>
      </c>
      <c r="ZP134">
        <v>0.76</v>
      </c>
      <c r="ZQ134">
        <v>0.92</v>
      </c>
      <c r="ZR134">
        <v>0</v>
      </c>
      <c r="ZT134" t="s">
        <v>315</v>
      </c>
      <c r="ZU134">
        <v>0</v>
      </c>
      <c r="ZV134">
        <v>0</v>
      </c>
      <c r="ZW134">
        <v>0</v>
      </c>
      <c r="ZX134">
        <v>0</v>
      </c>
      <c r="ZY134">
        <v>0</v>
      </c>
    </row>
    <row r="135" spans="1:701"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c r="ZF135" t="s">
        <v>316</v>
      </c>
      <c r="ZG135">
        <v>0.3</v>
      </c>
      <c r="ZH135">
        <v>0</v>
      </c>
      <c r="ZI135">
        <v>0.4</v>
      </c>
      <c r="ZJ135">
        <v>0.22</v>
      </c>
      <c r="ZK135">
        <v>1.1100000000000001</v>
      </c>
      <c r="ZM135" t="s">
        <v>316</v>
      </c>
      <c r="ZN135">
        <v>0.12</v>
      </c>
      <c r="ZO135">
        <v>0.36</v>
      </c>
      <c r="ZP135">
        <v>0.06</v>
      </c>
      <c r="ZQ135">
        <v>0.08</v>
      </c>
      <c r="ZR135">
        <v>0</v>
      </c>
      <c r="ZT135" t="s">
        <v>316</v>
      </c>
      <c r="ZU135">
        <v>0</v>
      </c>
      <c r="ZV135">
        <v>0</v>
      </c>
      <c r="ZW135">
        <v>0</v>
      </c>
      <c r="ZX135">
        <v>0</v>
      </c>
      <c r="ZY135">
        <v>0</v>
      </c>
    </row>
    <row r="136" spans="1:701"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row>
    <row r="137" spans="1:701"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row>
    <row r="138" spans="1:701"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c r="ZF138" t="s">
        <v>319</v>
      </c>
      <c r="ZG138">
        <v>7.0000000000000007E-2</v>
      </c>
      <c r="ZH138">
        <v>0</v>
      </c>
      <c r="ZI138">
        <v>0.1</v>
      </c>
      <c r="ZJ138">
        <v>0.12</v>
      </c>
      <c r="ZK138">
        <v>0</v>
      </c>
      <c r="ZM138" t="s">
        <v>319</v>
      </c>
      <c r="ZN138">
        <v>0.04</v>
      </c>
      <c r="ZO138">
        <v>0</v>
      </c>
      <c r="ZP138">
        <v>0.06</v>
      </c>
      <c r="ZQ138">
        <v>7.0000000000000007E-2</v>
      </c>
      <c r="ZR138">
        <v>0</v>
      </c>
      <c r="ZT138" t="s">
        <v>319</v>
      </c>
      <c r="ZU138">
        <v>0</v>
      </c>
      <c r="ZV138">
        <v>0</v>
      </c>
      <c r="ZW138">
        <v>0</v>
      </c>
      <c r="ZX138">
        <v>0</v>
      </c>
      <c r="ZY138">
        <v>0</v>
      </c>
    </row>
    <row r="139" spans="1:701"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row>
    <row r="140" spans="1:701"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c r="ZF140" t="s">
        <v>321</v>
      </c>
      <c r="ZG140">
        <v>0.18</v>
      </c>
      <c r="ZH140">
        <v>0.86</v>
      </c>
      <c r="ZI140">
        <v>0</v>
      </c>
      <c r="ZJ140">
        <v>0</v>
      </c>
      <c r="ZK140">
        <v>0</v>
      </c>
      <c r="ZM140" t="s">
        <v>321</v>
      </c>
      <c r="ZN140">
        <v>0.08</v>
      </c>
      <c r="ZO140">
        <v>0</v>
      </c>
      <c r="ZP140">
        <v>0.04</v>
      </c>
      <c r="ZQ140">
        <v>0.05</v>
      </c>
      <c r="ZR140">
        <v>0</v>
      </c>
      <c r="ZT140" t="s">
        <v>321</v>
      </c>
      <c r="ZU140">
        <v>0.13</v>
      </c>
      <c r="ZV140">
        <v>0</v>
      </c>
      <c r="ZW140">
        <v>0.18</v>
      </c>
      <c r="ZX140">
        <v>0.22</v>
      </c>
      <c r="ZY140">
        <v>0</v>
      </c>
    </row>
    <row r="141" spans="1:701"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c r="ZF141" t="s">
        <v>322</v>
      </c>
      <c r="ZG141">
        <v>0.09</v>
      </c>
      <c r="ZH141">
        <v>0</v>
      </c>
      <c r="ZI141">
        <v>0.12</v>
      </c>
      <c r="ZJ141">
        <v>0.14000000000000001</v>
      </c>
      <c r="ZK141">
        <v>0</v>
      </c>
      <c r="ZM141" t="s">
        <v>322</v>
      </c>
      <c r="ZN141">
        <v>7.0000000000000007E-2</v>
      </c>
      <c r="ZO141">
        <v>0.34</v>
      </c>
      <c r="ZP141">
        <v>0</v>
      </c>
      <c r="ZQ141">
        <v>0</v>
      </c>
      <c r="ZR141">
        <v>0</v>
      </c>
      <c r="ZT141" t="s">
        <v>322</v>
      </c>
      <c r="ZU141">
        <v>0.09</v>
      </c>
      <c r="ZV141">
        <v>0</v>
      </c>
      <c r="ZW141">
        <v>0.12</v>
      </c>
      <c r="ZX141">
        <v>0.15</v>
      </c>
      <c r="ZY141">
        <v>0</v>
      </c>
    </row>
    <row r="142" spans="1:701"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c r="ZF142" t="s">
        <v>323</v>
      </c>
      <c r="ZG142">
        <v>0.1</v>
      </c>
      <c r="ZH142">
        <v>0</v>
      </c>
      <c r="ZI142">
        <v>0.13</v>
      </c>
      <c r="ZJ142">
        <v>0.17</v>
      </c>
      <c r="ZK142">
        <v>0</v>
      </c>
      <c r="ZM142" t="s">
        <v>323</v>
      </c>
      <c r="ZN142">
        <v>0.21</v>
      </c>
      <c r="ZO142">
        <v>0</v>
      </c>
      <c r="ZP142">
        <v>0.28999999999999998</v>
      </c>
      <c r="ZQ142">
        <v>0.34</v>
      </c>
      <c r="ZR142">
        <v>0</v>
      </c>
      <c r="ZT142" t="s">
        <v>323</v>
      </c>
      <c r="ZU142">
        <v>0</v>
      </c>
      <c r="ZV142">
        <v>0</v>
      </c>
      <c r="ZW142">
        <v>0</v>
      </c>
      <c r="ZX142">
        <v>0</v>
      </c>
      <c r="ZY142">
        <v>0</v>
      </c>
    </row>
    <row r="143" spans="1:701"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0.05</v>
      </c>
      <c r="ZO143">
        <v>0</v>
      </c>
      <c r="ZP143">
        <v>0.03</v>
      </c>
      <c r="ZQ143">
        <v>0.04</v>
      </c>
      <c r="ZR143">
        <v>0</v>
      </c>
      <c r="ZT143" t="s">
        <v>324</v>
      </c>
      <c r="ZU143">
        <v>0</v>
      </c>
      <c r="ZV143">
        <v>0</v>
      </c>
      <c r="ZW143">
        <v>0</v>
      </c>
      <c r="ZX143">
        <v>0</v>
      </c>
      <c r="ZY143">
        <v>0</v>
      </c>
    </row>
    <row r="144" spans="1:701"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c r="ZF144" t="s">
        <v>325</v>
      </c>
      <c r="ZG144">
        <v>0</v>
      </c>
      <c r="ZH144">
        <v>0</v>
      </c>
      <c r="ZI144">
        <v>0</v>
      </c>
      <c r="ZJ144">
        <v>0</v>
      </c>
      <c r="ZK144">
        <v>0</v>
      </c>
      <c r="ZM144" t="s">
        <v>325</v>
      </c>
      <c r="ZN144">
        <v>0.34</v>
      </c>
      <c r="ZO144">
        <v>1.1599999999999999</v>
      </c>
      <c r="ZP144">
        <v>0.14000000000000001</v>
      </c>
      <c r="ZQ144">
        <v>0.17</v>
      </c>
      <c r="ZR144">
        <v>0</v>
      </c>
      <c r="ZT144" t="s">
        <v>325</v>
      </c>
      <c r="ZU144">
        <v>0.14000000000000001</v>
      </c>
      <c r="ZV144">
        <v>0.67</v>
      </c>
      <c r="ZW144">
        <v>0</v>
      </c>
      <c r="ZX144">
        <v>0</v>
      </c>
      <c r="ZY144">
        <v>0</v>
      </c>
    </row>
    <row r="145" spans="1:701"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c r="ZF145" t="s">
        <v>326</v>
      </c>
      <c r="ZG145">
        <v>0.15</v>
      </c>
      <c r="ZH145">
        <v>0</v>
      </c>
      <c r="ZI145">
        <v>0.2</v>
      </c>
      <c r="ZJ145">
        <v>0.25</v>
      </c>
      <c r="ZK145">
        <v>0</v>
      </c>
      <c r="ZM145" t="s">
        <v>326</v>
      </c>
      <c r="ZN145">
        <v>0.27</v>
      </c>
      <c r="ZO145">
        <v>0.6</v>
      </c>
      <c r="ZP145">
        <v>0.2</v>
      </c>
      <c r="ZQ145">
        <v>0.24</v>
      </c>
      <c r="ZR145">
        <v>0</v>
      </c>
      <c r="ZT145" t="s">
        <v>326</v>
      </c>
      <c r="ZU145">
        <v>0.46</v>
      </c>
      <c r="ZV145">
        <v>0</v>
      </c>
      <c r="ZW145">
        <v>0.46</v>
      </c>
      <c r="ZX145">
        <v>0.57999999999999996</v>
      </c>
      <c r="ZY145">
        <v>0</v>
      </c>
    </row>
    <row r="146" spans="1:701"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c r="ZF146" t="s">
        <v>327</v>
      </c>
      <c r="ZG146">
        <v>0</v>
      </c>
      <c r="ZH146">
        <v>0</v>
      </c>
      <c r="ZI146">
        <v>0</v>
      </c>
      <c r="ZJ146">
        <v>0</v>
      </c>
      <c r="ZK146">
        <v>0</v>
      </c>
      <c r="ZM146" t="s">
        <v>327</v>
      </c>
      <c r="ZN146">
        <v>0.08</v>
      </c>
      <c r="ZO146">
        <v>0</v>
      </c>
      <c r="ZP146">
        <v>0.11</v>
      </c>
      <c r="ZQ146">
        <v>0.14000000000000001</v>
      </c>
      <c r="ZR146">
        <v>0</v>
      </c>
      <c r="ZT146" t="s">
        <v>327</v>
      </c>
      <c r="ZU146">
        <v>0</v>
      </c>
      <c r="ZV146">
        <v>0</v>
      </c>
      <c r="ZW146">
        <v>0</v>
      </c>
      <c r="ZX146">
        <v>0</v>
      </c>
      <c r="ZY146">
        <v>0</v>
      </c>
    </row>
    <row r="147" spans="1:701"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c r="ZF147" t="s">
        <v>328</v>
      </c>
      <c r="ZG147">
        <v>0.16</v>
      </c>
      <c r="ZH147">
        <v>0.33</v>
      </c>
      <c r="ZI147">
        <v>0.12</v>
      </c>
      <c r="ZJ147">
        <v>0.15</v>
      </c>
      <c r="ZK147">
        <v>0</v>
      </c>
      <c r="ZM147" t="s">
        <v>328</v>
      </c>
      <c r="ZN147">
        <v>0</v>
      </c>
      <c r="ZO147">
        <v>0</v>
      </c>
      <c r="ZP147">
        <v>0</v>
      </c>
      <c r="ZQ147">
        <v>0</v>
      </c>
      <c r="ZR147">
        <v>0</v>
      </c>
      <c r="ZT147" t="s">
        <v>328</v>
      </c>
      <c r="ZU147">
        <v>0</v>
      </c>
      <c r="ZV147">
        <v>0</v>
      </c>
      <c r="ZW147">
        <v>0</v>
      </c>
      <c r="ZX147">
        <v>0</v>
      </c>
      <c r="ZY147">
        <v>0</v>
      </c>
    </row>
    <row r="148" spans="1:701"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0.1</v>
      </c>
      <c r="ZV148">
        <v>0</v>
      </c>
      <c r="ZW148">
        <v>0.13</v>
      </c>
      <c r="ZX148">
        <v>0</v>
      </c>
      <c r="ZY148">
        <v>0.64</v>
      </c>
    </row>
    <row r="149" spans="1:701"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c r="ZF149" t="s">
        <v>330</v>
      </c>
      <c r="ZG149">
        <v>7.0000000000000007E-2</v>
      </c>
      <c r="ZH149">
        <v>0</v>
      </c>
      <c r="ZI149">
        <v>0.09</v>
      </c>
      <c r="ZJ149">
        <v>0.11</v>
      </c>
      <c r="ZK149">
        <v>0</v>
      </c>
      <c r="ZM149" t="s">
        <v>330</v>
      </c>
      <c r="ZN149">
        <v>0.12</v>
      </c>
      <c r="ZO149">
        <v>0</v>
      </c>
      <c r="ZP149">
        <v>0.16</v>
      </c>
      <c r="ZQ149">
        <v>0.2</v>
      </c>
      <c r="ZR149">
        <v>0</v>
      </c>
      <c r="ZT149" t="s">
        <v>330</v>
      </c>
      <c r="ZU149">
        <v>0.33</v>
      </c>
      <c r="ZV149">
        <v>0</v>
      </c>
      <c r="ZW149">
        <v>0.45</v>
      </c>
      <c r="ZX149">
        <v>0.56999999999999995</v>
      </c>
      <c r="ZY149">
        <v>0</v>
      </c>
    </row>
    <row r="150" spans="1:701"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c r="ZF150" t="s">
        <v>331</v>
      </c>
      <c r="ZG150">
        <v>0.1</v>
      </c>
      <c r="ZH150">
        <v>0</v>
      </c>
      <c r="ZI150">
        <v>0.13</v>
      </c>
      <c r="ZJ150">
        <v>0.17</v>
      </c>
      <c r="ZK150">
        <v>0</v>
      </c>
      <c r="ZM150" t="s">
        <v>331</v>
      </c>
      <c r="ZN150">
        <v>0.14000000000000001</v>
      </c>
      <c r="ZO150">
        <v>0</v>
      </c>
      <c r="ZP150">
        <v>0.18</v>
      </c>
      <c r="ZQ150">
        <v>0.22</v>
      </c>
      <c r="ZR150">
        <v>0</v>
      </c>
      <c r="ZT150" t="s">
        <v>331</v>
      </c>
      <c r="ZU150">
        <v>0.25</v>
      </c>
      <c r="ZV150">
        <v>0</v>
      </c>
      <c r="ZW150">
        <v>0.34</v>
      </c>
      <c r="ZX150">
        <v>0.35</v>
      </c>
      <c r="ZY150">
        <v>0.3</v>
      </c>
    </row>
    <row r="151" spans="1:701"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row>
    <row r="152" spans="1:701"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0.16</v>
      </c>
      <c r="ZH152">
        <v>0.78</v>
      </c>
      <c r="ZI152">
        <v>0</v>
      </c>
      <c r="ZJ152">
        <v>0</v>
      </c>
      <c r="ZK152">
        <v>0</v>
      </c>
      <c r="ZM152" t="s">
        <v>333</v>
      </c>
      <c r="ZN152">
        <v>0</v>
      </c>
      <c r="ZO152">
        <v>0</v>
      </c>
      <c r="ZP152">
        <v>0</v>
      </c>
      <c r="ZQ152">
        <v>0</v>
      </c>
      <c r="ZR152">
        <v>0</v>
      </c>
      <c r="ZT152" t="s">
        <v>333</v>
      </c>
      <c r="ZU152">
        <v>0</v>
      </c>
      <c r="ZV152">
        <v>0</v>
      </c>
      <c r="ZW152">
        <v>0</v>
      </c>
      <c r="ZX152">
        <v>0</v>
      </c>
      <c r="ZY152">
        <v>0</v>
      </c>
    </row>
    <row r="153" spans="1:701"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v>
      </c>
      <c r="ZO153">
        <v>0</v>
      </c>
      <c r="ZP153">
        <v>0</v>
      </c>
      <c r="ZQ153">
        <v>0</v>
      </c>
      <c r="ZR153">
        <v>0</v>
      </c>
      <c r="ZT153" t="s">
        <v>334</v>
      </c>
      <c r="ZU153">
        <v>0</v>
      </c>
      <c r="ZV153">
        <v>0</v>
      </c>
      <c r="ZW153">
        <v>0</v>
      </c>
      <c r="ZX153">
        <v>0</v>
      </c>
      <c r="ZY153">
        <v>0</v>
      </c>
    </row>
    <row r="154" spans="1:701"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c r="ZF154" t="s">
        <v>335</v>
      </c>
      <c r="ZG154">
        <v>0</v>
      </c>
      <c r="ZH154">
        <v>0</v>
      </c>
      <c r="ZI154">
        <v>0</v>
      </c>
      <c r="ZJ154">
        <v>0</v>
      </c>
      <c r="ZK154">
        <v>0</v>
      </c>
      <c r="ZM154" t="s">
        <v>335</v>
      </c>
      <c r="ZN154">
        <v>0.14000000000000001</v>
      </c>
      <c r="ZO154">
        <v>0.24</v>
      </c>
      <c r="ZP154">
        <v>0.13</v>
      </c>
      <c r="ZQ154">
        <v>0.15</v>
      </c>
      <c r="ZR154">
        <v>0</v>
      </c>
      <c r="ZT154" t="s">
        <v>335</v>
      </c>
      <c r="ZU154">
        <v>0</v>
      </c>
      <c r="ZV154">
        <v>0</v>
      </c>
      <c r="ZW154">
        <v>0</v>
      </c>
      <c r="ZX154">
        <v>0</v>
      </c>
      <c r="ZY154">
        <v>0</v>
      </c>
    </row>
    <row r="155" spans="1:701"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c r="ZF155" t="s">
        <v>336</v>
      </c>
      <c r="ZG155">
        <v>0.08</v>
      </c>
      <c r="ZH155">
        <v>0</v>
      </c>
      <c r="ZI155">
        <v>0.11</v>
      </c>
      <c r="ZJ155">
        <v>0</v>
      </c>
      <c r="ZK155">
        <v>0.56999999999999995</v>
      </c>
      <c r="ZM155" t="s">
        <v>336</v>
      </c>
      <c r="ZN155">
        <v>0</v>
      </c>
      <c r="ZO155">
        <v>0</v>
      </c>
      <c r="ZP155">
        <v>0</v>
      </c>
      <c r="ZQ155">
        <v>0</v>
      </c>
      <c r="ZR155">
        <v>0</v>
      </c>
      <c r="ZT155" t="s">
        <v>336</v>
      </c>
      <c r="ZU155">
        <v>7.0000000000000007E-2</v>
      </c>
      <c r="ZV155">
        <v>0</v>
      </c>
      <c r="ZW155">
        <v>0.09</v>
      </c>
      <c r="ZX155">
        <v>0.12</v>
      </c>
      <c r="ZY155">
        <v>0</v>
      </c>
    </row>
    <row r="156" spans="1:701"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row>
    <row r="157" spans="1:701"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row>
    <row r="158" spans="1:701"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c r="ZF158" t="s">
        <v>339</v>
      </c>
      <c r="ZG158">
        <v>0</v>
      </c>
      <c r="ZH158">
        <v>0</v>
      </c>
      <c r="ZI158">
        <v>0</v>
      </c>
      <c r="ZJ158">
        <v>0</v>
      </c>
      <c r="ZK158">
        <v>0</v>
      </c>
      <c r="ZM158" t="s">
        <v>339</v>
      </c>
      <c r="ZN158">
        <v>0.11</v>
      </c>
      <c r="ZO158">
        <v>0</v>
      </c>
      <c r="ZP158">
        <v>0.15</v>
      </c>
      <c r="ZQ158">
        <v>0.18</v>
      </c>
      <c r="ZR158">
        <v>0</v>
      </c>
      <c r="ZT158" t="s">
        <v>339</v>
      </c>
      <c r="ZU158">
        <v>0</v>
      </c>
      <c r="ZV158">
        <v>0</v>
      </c>
      <c r="ZW158">
        <v>0</v>
      </c>
      <c r="ZX158">
        <v>0</v>
      </c>
      <c r="ZY158">
        <v>0</v>
      </c>
    </row>
    <row r="159" spans="1:701"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row>
    <row r="160" spans="1:701"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row>
    <row r="161" spans="1:701"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row>
    <row r="162" spans="1:701"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row>
    <row r="163" spans="1:701"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row>
    <row r="164" spans="1:701"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c r="ZF164" t="s">
        <v>345</v>
      </c>
      <c r="ZG164">
        <v>0.13</v>
      </c>
      <c r="ZH164">
        <v>0</v>
      </c>
      <c r="ZI164">
        <v>0.17</v>
      </c>
      <c r="ZJ164">
        <v>0.21</v>
      </c>
      <c r="ZK164">
        <v>0</v>
      </c>
      <c r="ZM164" t="s">
        <v>345</v>
      </c>
      <c r="ZN164">
        <v>0.48</v>
      </c>
      <c r="ZO164">
        <v>0.36</v>
      </c>
      <c r="ZP164">
        <v>0.54</v>
      </c>
      <c r="ZQ164">
        <v>0.65</v>
      </c>
      <c r="ZR164">
        <v>0</v>
      </c>
      <c r="ZT164" t="s">
        <v>345</v>
      </c>
      <c r="ZU164">
        <v>0.24</v>
      </c>
      <c r="ZV164">
        <v>0</v>
      </c>
      <c r="ZW164">
        <v>0.33</v>
      </c>
      <c r="ZX164">
        <v>0.41</v>
      </c>
      <c r="ZY164">
        <v>0</v>
      </c>
    </row>
    <row r="165" spans="1:701"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c r="ZF165" t="s">
        <v>346</v>
      </c>
      <c r="ZG165">
        <v>0.28999999999999998</v>
      </c>
      <c r="ZH165">
        <v>0.4</v>
      </c>
      <c r="ZI165">
        <v>0.28000000000000003</v>
      </c>
      <c r="ZJ165">
        <v>0.35</v>
      </c>
      <c r="ZK165">
        <v>0</v>
      </c>
      <c r="ZM165" t="s">
        <v>346</v>
      </c>
      <c r="ZN165">
        <v>0</v>
      </c>
      <c r="ZO165">
        <v>0</v>
      </c>
      <c r="ZP165">
        <v>0</v>
      </c>
      <c r="ZQ165">
        <v>0</v>
      </c>
      <c r="ZR165">
        <v>0</v>
      </c>
      <c r="ZT165" t="s">
        <v>346</v>
      </c>
      <c r="ZU165">
        <v>0.1</v>
      </c>
      <c r="ZV165">
        <v>0</v>
      </c>
      <c r="ZW165">
        <v>0.14000000000000001</v>
      </c>
      <c r="ZX165">
        <v>0.18</v>
      </c>
      <c r="ZY165">
        <v>0</v>
      </c>
    </row>
    <row r="166" spans="1:701"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0.08</v>
      </c>
      <c r="ZH166">
        <v>0</v>
      </c>
      <c r="ZI166">
        <v>0.1</v>
      </c>
      <c r="ZJ166">
        <v>0.13</v>
      </c>
      <c r="ZK166">
        <v>0</v>
      </c>
      <c r="ZM166" t="s">
        <v>347</v>
      </c>
      <c r="ZN166">
        <v>0</v>
      </c>
      <c r="ZO166">
        <v>0</v>
      </c>
      <c r="ZP166">
        <v>0</v>
      </c>
      <c r="ZQ166">
        <v>0</v>
      </c>
      <c r="ZR166">
        <v>0</v>
      </c>
      <c r="ZT166" t="s">
        <v>347</v>
      </c>
      <c r="ZU166">
        <v>0</v>
      </c>
      <c r="ZV166">
        <v>0</v>
      </c>
      <c r="ZW166">
        <v>0</v>
      </c>
      <c r="ZX166">
        <v>0</v>
      </c>
      <c r="ZY166">
        <v>0</v>
      </c>
    </row>
    <row r="167" spans="1:701"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row>
    <row r="168" spans="1:701"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row>
    <row r="169" spans="1:701"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row>
    <row r="170" spans="1:701"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row>
    <row r="171" spans="1:701"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row>
    <row r="172" spans="1:701"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row>
    <row r="173" spans="1:701"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7.0000000000000007E-2</v>
      </c>
      <c r="ZH173">
        <v>0</v>
      </c>
      <c r="ZI173">
        <v>0.09</v>
      </c>
      <c r="ZJ173">
        <v>0.11</v>
      </c>
      <c r="ZK173">
        <v>0</v>
      </c>
      <c r="ZM173" t="s">
        <v>354</v>
      </c>
      <c r="ZN173">
        <v>0</v>
      </c>
      <c r="ZO173">
        <v>0</v>
      </c>
      <c r="ZP173">
        <v>0</v>
      </c>
      <c r="ZQ173">
        <v>0</v>
      </c>
      <c r="ZR173">
        <v>0</v>
      </c>
      <c r="ZT173" t="s">
        <v>354</v>
      </c>
      <c r="ZU173">
        <v>0</v>
      </c>
      <c r="ZV173">
        <v>0</v>
      </c>
      <c r="ZW173">
        <v>0</v>
      </c>
      <c r="ZX173">
        <v>0</v>
      </c>
      <c r="ZY173">
        <v>0</v>
      </c>
    </row>
    <row r="174" spans="1:701"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row>
    <row r="175" spans="1:701"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row>
    <row r="176" spans="1:701"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row>
    <row r="177" spans="1:701"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row>
    <row r="178" spans="1:701"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v>
      </c>
      <c r="ZO178">
        <v>0</v>
      </c>
      <c r="ZP178">
        <v>0</v>
      </c>
      <c r="ZQ178">
        <v>0</v>
      </c>
      <c r="ZR178">
        <v>0</v>
      </c>
      <c r="ZT178" t="s">
        <v>359</v>
      </c>
      <c r="ZU178">
        <v>0</v>
      </c>
      <c r="ZV178">
        <v>0</v>
      </c>
      <c r="ZW178">
        <v>0</v>
      </c>
      <c r="ZX178">
        <v>0</v>
      </c>
      <c r="ZY178">
        <v>0</v>
      </c>
    </row>
    <row r="179" spans="1:701"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row>
    <row r="180" spans="1:701"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0.03</v>
      </c>
      <c r="ZO180">
        <v>0</v>
      </c>
      <c r="ZP180">
        <v>0.05</v>
      </c>
      <c r="ZQ180">
        <v>0</v>
      </c>
      <c r="ZR180">
        <v>0.27</v>
      </c>
      <c r="ZT180" t="s">
        <v>361</v>
      </c>
      <c r="ZU180">
        <v>0</v>
      </c>
      <c r="ZV180">
        <v>0</v>
      </c>
      <c r="ZW180">
        <v>0</v>
      </c>
      <c r="ZX180">
        <v>0</v>
      </c>
      <c r="ZY180">
        <v>0</v>
      </c>
    </row>
    <row r="181" spans="1:70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row>
    <row r="182" spans="1:70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row>
    <row r="183" spans="1:70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row>
    <row r="184" spans="1:70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c r="ZF184" t="s">
        <v>365</v>
      </c>
      <c r="ZG184">
        <v>0.18</v>
      </c>
      <c r="ZH184">
        <v>0</v>
      </c>
      <c r="ZI184">
        <v>0.1</v>
      </c>
      <c r="ZJ184">
        <v>0.13</v>
      </c>
      <c r="ZK184">
        <v>0</v>
      </c>
      <c r="ZM184" t="s">
        <v>365</v>
      </c>
      <c r="ZN184">
        <v>0</v>
      </c>
      <c r="ZO184">
        <v>0</v>
      </c>
      <c r="ZP184">
        <v>0</v>
      </c>
      <c r="ZQ184">
        <v>0</v>
      </c>
      <c r="ZR184">
        <v>0</v>
      </c>
      <c r="ZT184" t="s">
        <v>365</v>
      </c>
      <c r="ZU184">
        <v>0</v>
      </c>
      <c r="ZV184">
        <v>0</v>
      </c>
      <c r="ZW184">
        <v>0</v>
      </c>
      <c r="ZX184">
        <v>0</v>
      </c>
      <c r="ZY184">
        <v>0</v>
      </c>
    </row>
    <row r="185" spans="1:70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c r="ZF185" t="s">
        <v>366</v>
      </c>
      <c r="ZG185">
        <v>0.12</v>
      </c>
      <c r="ZH185">
        <v>0.54</v>
      </c>
      <c r="ZI185">
        <v>0</v>
      </c>
      <c r="ZJ185">
        <v>0</v>
      </c>
      <c r="ZK185">
        <v>0</v>
      </c>
      <c r="ZM185" t="s">
        <v>366</v>
      </c>
      <c r="ZN185">
        <v>0.11</v>
      </c>
      <c r="ZO185">
        <v>0.53</v>
      </c>
      <c r="ZP185">
        <v>0</v>
      </c>
      <c r="ZQ185">
        <v>0</v>
      </c>
      <c r="ZR185">
        <v>0</v>
      </c>
      <c r="ZT185" t="s">
        <v>366</v>
      </c>
      <c r="ZU185">
        <v>0.13</v>
      </c>
      <c r="ZV185">
        <v>0.61</v>
      </c>
      <c r="ZW185">
        <v>0</v>
      </c>
      <c r="ZX185">
        <v>0</v>
      </c>
      <c r="ZY185">
        <v>0</v>
      </c>
    </row>
    <row r="186" spans="1:70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row>
    <row r="187" spans="1:70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row>
    <row r="188" spans="1:701"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row>
    <row r="189" spans="1:701"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c r="ZF189" t="s">
        <v>370</v>
      </c>
      <c r="ZG189">
        <v>0.03</v>
      </c>
      <c r="ZH189">
        <v>0</v>
      </c>
      <c r="ZI189">
        <v>0.04</v>
      </c>
      <c r="ZJ189">
        <v>0.05</v>
      </c>
      <c r="ZK189">
        <v>0</v>
      </c>
      <c r="ZM189" t="s">
        <v>370</v>
      </c>
      <c r="ZN189">
        <v>0.1</v>
      </c>
      <c r="ZO189">
        <v>0</v>
      </c>
      <c r="ZP189">
        <v>0.13</v>
      </c>
      <c r="ZQ189">
        <v>0.16</v>
      </c>
      <c r="ZR189">
        <v>0</v>
      </c>
      <c r="ZT189" t="s">
        <v>370</v>
      </c>
      <c r="ZU189">
        <v>0.25</v>
      </c>
      <c r="ZV189">
        <v>0.57999999999999996</v>
      </c>
      <c r="ZW189">
        <v>0.17</v>
      </c>
      <c r="ZX189">
        <v>0.21</v>
      </c>
      <c r="ZY189">
        <v>0</v>
      </c>
    </row>
    <row r="190" spans="1:70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row>
    <row r="191" spans="1:701"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v>
      </c>
      <c r="ZO191">
        <v>0</v>
      </c>
      <c r="ZP191">
        <v>0</v>
      </c>
      <c r="ZQ191">
        <v>0</v>
      </c>
      <c r="ZR191">
        <v>0</v>
      </c>
      <c r="ZT191" t="s">
        <v>372</v>
      </c>
      <c r="ZU191">
        <v>0.11</v>
      </c>
      <c r="ZV191">
        <v>0.5</v>
      </c>
      <c r="ZW191">
        <v>0</v>
      </c>
      <c r="ZX191">
        <v>0</v>
      </c>
      <c r="ZY191">
        <v>0</v>
      </c>
    </row>
    <row r="192" spans="1:701"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row>
    <row r="193" spans="1:701"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row>
    <row r="194" spans="1:701"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row>
    <row r="195" spans="1:701"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row>
    <row r="196" spans="1:701"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row>
    <row r="197" spans="1:701"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row>
    <row r="198" spans="1:701"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row>
    <row r="199" spans="1:701"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row>
    <row r="200" spans="1:701"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row>
    <row r="201" spans="1:701"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v>
      </c>
      <c r="ZH201">
        <v>0</v>
      </c>
      <c r="ZI201">
        <v>0</v>
      </c>
      <c r="ZJ201">
        <v>0</v>
      </c>
      <c r="ZK201">
        <v>0</v>
      </c>
      <c r="ZM201" t="s">
        <v>382</v>
      </c>
      <c r="ZN201">
        <v>0</v>
      </c>
      <c r="ZO201">
        <v>0</v>
      </c>
      <c r="ZP201">
        <v>0</v>
      </c>
      <c r="ZQ201">
        <v>0</v>
      </c>
      <c r="ZR201">
        <v>0</v>
      </c>
      <c r="ZT201" t="s">
        <v>382</v>
      </c>
      <c r="ZU201">
        <v>0</v>
      </c>
      <c r="ZV201">
        <v>0</v>
      </c>
      <c r="ZW201">
        <v>0</v>
      </c>
      <c r="ZX201">
        <v>0</v>
      </c>
      <c r="ZY201">
        <v>0</v>
      </c>
    </row>
    <row r="202" spans="1:701"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row>
    <row r="203" spans="1:701"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v>
      </c>
      <c r="ZV203">
        <v>0</v>
      </c>
      <c r="ZW203">
        <v>0</v>
      </c>
      <c r="ZX203">
        <v>0</v>
      </c>
      <c r="ZY203">
        <v>0</v>
      </c>
    </row>
    <row r="204" spans="1:701"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0.06</v>
      </c>
      <c r="ZH204">
        <v>0</v>
      </c>
      <c r="ZI204">
        <v>0.08</v>
      </c>
      <c r="ZJ204">
        <v>0.1</v>
      </c>
      <c r="ZK204">
        <v>0</v>
      </c>
      <c r="ZM204" t="s">
        <v>385</v>
      </c>
      <c r="ZN204">
        <v>0.15</v>
      </c>
      <c r="ZO204">
        <v>0</v>
      </c>
      <c r="ZP204">
        <v>0.1</v>
      </c>
      <c r="ZQ204">
        <v>0.12</v>
      </c>
      <c r="ZR204">
        <v>0</v>
      </c>
      <c r="ZT204" t="s">
        <v>385</v>
      </c>
      <c r="ZU204">
        <v>0</v>
      </c>
      <c r="ZV204">
        <v>0</v>
      </c>
      <c r="ZW204">
        <v>0</v>
      </c>
      <c r="ZX204">
        <v>0</v>
      </c>
      <c r="ZY204">
        <v>0</v>
      </c>
    </row>
    <row r="205" spans="1:701"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c r="ZF205" t="s">
        <v>386</v>
      </c>
      <c r="ZG205">
        <v>0</v>
      </c>
      <c r="ZH205">
        <v>0</v>
      </c>
      <c r="ZI205">
        <v>0</v>
      </c>
      <c r="ZJ205">
        <v>0</v>
      </c>
      <c r="ZK205">
        <v>0</v>
      </c>
      <c r="ZM205" t="s">
        <v>386</v>
      </c>
      <c r="ZN205">
        <v>0.04</v>
      </c>
      <c r="ZO205">
        <v>0</v>
      </c>
      <c r="ZP205">
        <v>0.05</v>
      </c>
      <c r="ZQ205">
        <v>0.06</v>
      </c>
      <c r="ZR205">
        <v>0</v>
      </c>
      <c r="ZT205" t="s">
        <v>386</v>
      </c>
      <c r="ZU205">
        <v>0</v>
      </c>
      <c r="ZV205">
        <v>0</v>
      </c>
      <c r="ZW205">
        <v>0</v>
      </c>
      <c r="ZX205">
        <v>0</v>
      </c>
      <c r="ZY205">
        <v>0</v>
      </c>
    </row>
    <row r="206" spans="1:70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row>
    <row r="207" spans="1:701"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row>
    <row r="208" spans="1:70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row>
    <row r="209" spans="1:70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0.08</v>
      </c>
      <c r="ZH209">
        <v>0.4</v>
      </c>
      <c r="ZI209">
        <v>0</v>
      </c>
      <c r="ZJ209">
        <v>0</v>
      </c>
      <c r="ZK209">
        <v>0</v>
      </c>
      <c r="ZM209" t="s">
        <v>390</v>
      </c>
      <c r="ZN209">
        <v>0.16</v>
      </c>
      <c r="ZO209">
        <v>0</v>
      </c>
      <c r="ZP209">
        <v>0.22</v>
      </c>
      <c r="ZQ209">
        <v>0.26</v>
      </c>
      <c r="ZR209">
        <v>0</v>
      </c>
      <c r="ZT209" t="s">
        <v>390</v>
      </c>
      <c r="ZU209">
        <v>0</v>
      </c>
      <c r="ZV209">
        <v>0</v>
      </c>
      <c r="ZW209">
        <v>0</v>
      </c>
      <c r="ZX209">
        <v>0</v>
      </c>
      <c r="ZY209">
        <v>0</v>
      </c>
    </row>
    <row r="210" spans="1:701"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row>
    <row r="211" spans="1:70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row>
    <row r="212" spans="1:70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row>
    <row r="213" spans="1:701"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row>
    <row r="214" spans="1:701"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row>
    <row r="215" spans="1:701"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row>
    <row r="216" spans="1:701"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row>
    <row r="217" spans="1:701"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row>
    <row r="218" spans="1:70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v>
      </c>
      <c r="ZV218">
        <v>0</v>
      </c>
      <c r="ZW218">
        <v>0</v>
      </c>
      <c r="ZX218">
        <v>0</v>
      </c>
      <c r="ZY218">
        <v>0</v>
      </c>
    </row>
    <row r="219" spans="1:70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row>
    <row r="220" spans="1:701"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row>
    <row r="221" spans="1:701"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row>
    <row r="222" spans="1:70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row>
    <row r="223" spans="1:70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row>
    <row r="224" spans="1:701"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row>
    <row r="225" spans="1:70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row>
    <row r="226" spans="1:70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row>
    <row r="227" spans="1:70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row>
    <row r="228" spans="1:70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row>
    <row r="229" spans="1:70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row>
    <row r="230" spans="1:701"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0.08</v>
      </c>
      <c r="ZO230">
        <v>0.37</v>
      </c>
      <c r="ZP230">
        <v>0</v>
      </c>
      <c r="ZQ230">
        <v>0</v>
      </c>
      <c r="ZR230">
        <v>0</v>
      </c>
      <c r="ZT230" t="s">
        <v>411</v>
      </c>
      <c r="ZU230">
        <v>0</v>
      </c>
      <c r="ZV230">
        <v>0</v>
      </c>
      <c r="ZW230">
        <v>0</v>
      </c>
      <c r="ZX230">
        <v>0</v>
      </c>
      <c r="ZY230">
        <v>0</v>
      </c>
    </row>
    <row r="231" spans="1:701"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row>
    <row r="232" spans="1:70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row>
    <row r="233" spans="1:701"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row>
    <row r="234" spans="1:701"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0.12</v>
      </c>
      <c r="ZH234">
        <v>0.57999999999999996</v>
      </c>
      <c r="ZI234">
        <v>0</v>
      </c>
      <c r="ZJ234">
        <v>0</v>
      </c>
      <c r="ZK234">
        <v>0</v>
      </c>
      <c r="ZM234" t="s">
        <v>415</v>
      </c>
      <c r="ZN234">
        <v>0.06</v>
      </c>
      <c r="ZO234">
        <v>0.27</v>
      </c>
      <c r="ZP234">
        <v>0</v>
      </c>
      <c r="ZQ234">
        <v>0</v>
      </c>
      <c r="ZR234">
        <v>0</v>
      </c>
      <c r="ZT234" t="s">
        <v>415</v>
      </c>
      <c r="ZU234">
        <v>0</v>
      </c>
      <c r="ZV234">
        <v>0</v>
      </c>
      <c r="ZW234">
        <v>0</v>
      </c>
      <c r="ZX234">
        <v>0</v>
      </c>
      <c r="ZY234">
        <v>0</v>
      </c>
    </row>
    <row r="235" spans="1:701"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row>
    <row r="236" spans="1:70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row>
    <row r="237" spans="1:70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row>
    <row r="238" spans="1:70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row>
    <row r="239" spans="1:701"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row>
    <row r="240" spans="1:70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row>
    <row r="241" spans="1:70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row>
    <row r="242" spans="1:70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0.05</v>
      </c>
      <c r="ZH242">
        <v>0.25</v>
      </c>
      <c r="ZI242">
        <v>0</v>
      </c>
      <c r="ZJ242">
        <v>0</v>
      </c>
      <c r="ZK242">
        <v>0</v>
      </c>
      <c r="ZM242" t="s">
        <v>423</v>
      </c>
      <c r="ZN242">
        <v>0</v>
      </c>
      <c r="ZO242">
        <v>0</v>
      </c>
      <c r="ZP242">
        <v>0</v>
      </c>
      <c r="ZQ242">
        <v>0</v>
      </c>
      <c r="ZR242">
        <v>0</v>
      </c>
      <c r="ZT242" t="s">
        <v>423</v>
      </c>
      <c r="ZU242">
        <v>0</v>
      </c>
      <c r="ZV242">
        <v>0</v>
      </c>
      <c r="ZW242">
        <v>0</v>
      </c>
      <c r="ZX242">
        <v>0</v>
      </c>
      <c r="ZY242">
        <v>0</v>
      </c>
    </row>
    <row r="243" spans="1:701"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v>
      </c>
      <c r="ZH243">
        <v>0</v>
      </c>
      <c r="ZI243">
        <v>0</v>
      </c>
      <c r="ZJ243">
        <v>0</v>
      </c>
      <c r="ZK243">
        <v>0</v>
      </c>
      <c r="ZM243" t="s">
        <v>424</v>
      </c>
      <c r="ZN243">
        <v>0</v>
      </c>
      <c r="ZO243">
        <v>0</v>
      </c>
      <c r="ZP243">
        <v>0</v>
      </c>
      <c r="ZQ243">
        <v>0</v>
      </c>
      <c r="ZR243">
        <v>0</v>
      </c>
      <c r="ZT243" t="s">
        <v>424</v>
      </c>
      <c r="ZU243">
        <v>0</v>
      </c>
      <c r="ZV243">
        <v>0</v>
      </c>
      <c r="ZW243">
        <v>0</v>
      </c>
      <c r="ZX243">
        <v>0</v>
      </c>
      <c r="ZY243">
        <v>0</v>
      </c>
    </row>
    <row r="244" spans="1:701"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0.5</v>
      </c>
      <c r="ZH244">
        <v>0.81</v>
      </c>
      <c r="ZI244">
        <v>0.44</v>
      </c>
      <c r="ZJ244">
        <v>0.55000000000000004</v>
      </c>
      <c r="ZK244">
        <v>0</v>
      </c>
      <c r="ZM244" t="s">
        <v>425</v>
      </c>
      <c r="ZN244">
        <v>0.51</v>
      </c>
      <c r="ZO244">
        <v>0</v>
      </c>
      <c r="ZP244">
        <v>0.69</v>
      </c>
      <c r="ZQ244">
        <v>0.84</v>
      </c>
      <c r="ZR244">
        <v>0</v>
      </c>
      <c r="ZT244" t="s">
        <v>425</v>
      </c>
      <c r="ZU244">
        <v>0</v>
      </c>
      <c r="ZV244">
        <v>0</v>
      </c>
      <c r="ZW244">
        <v>0</v>
      </c>
      <c r="ZX244">
        <v>0</v>
      </c>
      <c r="ZY244">
        <v>0</v>
      </c>
    </row>
    <row r="245" spans="1:701"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row>
    <row r="246" spans="1:70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row>
    <row r="247" spans="1:701"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row>
    <row r="248" spans="1:70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row>
    <row r="249" spans="1:70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0.13</v>
      </c>
      <c r="ZV249">
        <v>0.59</v>
      </c>
      <c r="ZW249">
        <v>0</v>
      </c>
      <c r="ZX249">
        <v>0</v>
      </c>
      <c r="ZY249">
        <v>0</v>
      </c>
    </row>
    <row r="250" spans="1:701"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row>
    <row r="251" spans="1:70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row>
    <row r="252" spans="1:70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row>
    <row r="253" spans="1:701"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row>
    <row r="254" spans="1:701"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row>
    <row r="255" spans="1:701"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row>
    <row r="256" spans="1:701"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row>
    <row r="257" spans="1:701"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c r="ZF257" t="s">
        <v>438</v>
      </c>
      <c r="ZG257">
        <v>0.4</v>
      </c>
      <c r="ZH257">
        <v>0.36</v>
      </c>
      <c r="ZI257">
        <v>0.35</v>
      </c>
      <c r="ZJ257">
        <v>0.43</v>
      </c>
      <c r="ZK257">
        <v>0</v>
      </c>
      <c r="ZM257" t="s">
        <v>438</v>
      </c>
      <c r="ZN257">
        <v>0.27</v>
      </c>
      <c r="ZO257">
        <v>0.57999999999999996</v>
      </c>
      <c r="ZP257">
        <v>0</v>
      </c>
      <c r="ZQ257">
        <v>0</v>
      </c>
      <c r="ZR257">
        <v>0</v>
      </c>
      <c r="ZT257" t="s">
        <v>438</v>
      </c>
      <c r="ZU257">
        <v>0.98</v>
      </c>
      <c r="ZV257">
        <v>1.1599999999999999</v>
      </c>
      <c r="ZW257">
        <v>0.9</v>
      </c>
      <c r="ZX257">
        <v>1.1299999999999999</v>
      </c>
      <c r="ZY257">
        <v>0</v>
      </c>
    </row>
    <row r="259" spans="1:701"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row>
    <row r="260" spans="1:701"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row>
    <row r="261" spans="1:70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row>
    <row r="262" spans="1:701" x14ac:dyDescent="0.25">
      <c r="A262" s="9">
        <f>'TAM Aceite de oliva'!B10</f>
        <v>0</v>
      </c>
      <c r="B262" s="9">
        <f>'TAM Aceite de oliva'!C10</f>
        <v>2.2999999999999998</v>
      </c>
      <c r="C262" s="9"/>
      <c r="D262" s="5">
        <f>SUMIF('Aceite de oliva'!$B6:$B257,"&lt;="&amp;$B262,'Aceite de oliva'!D$6:D$257)</f>
        <v>0.46</v>
      </c>
      <c r="E262" s="5">
        <f>SUMIF('Aceite de oliva'!$B6:$B257,"&lt;="&amp;$B262,'Aceite de oliva'!E$6:E$257)</f>
        <v>0.22</v>
      </c>
      <c r="F262" s="5">
        <f>SUMIF('Aceite de oliva'!$B6:$B257,"&lt;="&amp;$B262,'Aceite de oliva'!F$6:F$257)</f>
        <v>0.37</v>
      </c>
      <c r="G262" s="5">
        <f>SUMIF('Aceite de oliva'!$B6:$B257,"&lt;="&amp;$B262,'Aceite de oliva'!G$6:G$257)</f>
        <v>0</v>
      </c>
      <c r="H262" s="9"/>
      <c r="I262" s="9"/>
      <c r="J262" s="9"/>
      <c r="K262" s="5">
        <f>SUMIF('Aceite de oliva'!$B6:$B257,"&lt;="&amp;$B262,'Aceite de oliva'!K$6:K$257)</f>
        <v>0.63</v>
      </c>
      <c r="L262" s="5">
        <f>SUMIF('Aceite de oliva'!$B6:$B257,"&lt;="&amp;$B262,'Aceite de oliva'!L$6:L$257)</f>
        <v>0.31</v>
      </c>
      <c r="M262" s="5">
        <f>SUMIF('Aceite de oliva'!$B6:$B257,"&lt;="&amp;$B262,'Aceite de oliva'!M$6:M$257)</f>
        <v>0.70000000000000007</v>
      </c>
      <c r="N262" s="5">
        <f>SUMIF('Aceite de oliva'!$B6:$B257,"&lt;="&amp;$B262,'Aceite de oliva'!N$6:N$257)</f>
        <v>0.12</v>
      </c>
      <c r="O262" s="9"/>
      <c r="P262" s="9"/>
      <c r="Q262" s="9"/>
      <c r="R262" s="5">
        <f>SUMIF('Aceite de oliva'!$B6:$B257,"&lt;="&amp;$B262,'Aceite de oliva'!R$6:R$257)</f>
        <v>0.44000000000000006</v>
      </c>
      <c r="S262" s="5">
        <f>SUMIF('Aceite de oliva'!$B6:$B257,"&lt;="&amp;$B262,'Aceite de oliva'!S$6:S$257)</f>
        <v>0</v>
      </c>
      <c r="T262" s="5">
        <f>SUMIF('Aceite de oliva'!$B6:$B257,"&lt;="&amp;$B262,'Aceite de oliva'!T$6:T$257)</f>
        <v>0.57000000000000006</v>
      </c>
      <c r="U262" s="5">
        <f>SUMIF('Aceite de oliva'!$B6:$B257,"&lt;="&amp;$B262,'Aceite de oliva'!U$6:U$257)</f>
        <v>0</v>
      </c>
      <c r="V262" s="9"/>
      <c r="W262" s="9"/>
      <c r="X262" s="9"/>
      <c r="Y262" s="5">
        <f>SUMIF('Aceite de oliva'!$B6:$B257,"&lt;="&amp;$B262,'Aceite de oliva'!Y$6:Y$257)</f>
        <v>0.86</v>
      </c>
      <c r="Z262" s="5">
        <f>SUMIF('Aceite de oliva'!$B6:$B257,"&lt;="&amp;$B262,'Aceite de oliva'!Z$6:Z$257)</f>
        <v>0</v>
      </c>
      <c r="AA262" s="5">
        <f>SUMIF('Aceite de oliva'!$B6:$B257,"&lt;="&amp;$B262,'Aceite de oliva'!AA$6:AA$257)</f>
        <v>0.83</v>
      </c>
      <c r="AB262" s="5">
        <f>SUMIF('Aceite de oliva'!$B6:$B257,"&lt;="&amp;$B262,'Aceite de oliva'!AB$6:AB$257)</f>
        <v>0.27</v>
      </c>
      <c r="AC262" s="9"/>
      <c r="AD262" s="9"/>
      <c r="AE262" s="9"/>
      <c r="AF262" s="5">
        <f>SUMIF('Aceite de oliva'!$B6:$B257,"&lt;="&amp;$B262,'Aceite de oliva'!AF$6:AF$257)</f>
        <v>0.19</v>
      </c>
      <c r="AG262" s="5">
        <f>SUMIF('Aceite de oliva'!$B6:$B257,"&lt;="&amp;$B262,'Aceite de oliva'!AG$6:AG$257)</f>
        <v>0.18</v>
      </c>
      <c r="AH262" s="5">
        <f>SUMIF('Aceite de oliva'!$B6:$B257,"&lt;="&amp;$B262,'Aceite de oliva'!AH$6:AH$257)</f>
        <v>0</v>
      </c>
      <c r="AI262" s="5">
        <f>SUMIF('Aceite de oliva'!$B6:$B257,"&lt;="&amp;$B262,'Aceite de oliva'!AI$6:AI$257)</f>
        <v>0.39</v>
      </c>
      <c r="AJ262" s="9"/>
      <c r="AK262" s="9"/>
      <c r="AL262" s="9"/>
      <c r="AM262" s="5">
        <f>SUMIF('Aceite de oliva'!$B6:$B257,"&lt;="&amp;$B262,'Aceite de oliva'!AM$6:AM$257)</f>
        <v>1.3299999999999998</v>
      </c>
      <c r="AN262" s="5">
        <f>SUMIF('Aceite de oliva'!$B6:$B257,"&lt;="&amp;$B262,'Aceite de oliva'!AN$6:AN$257)</f>
        <v>0.84</v>
      </c>
      <c r="AO262" s="5">
        <f>SUMIF('Aceite de oliva'!$B6:$B257,"&lt;="&amp;$B262,'Aceite de oliva'!AO$6:AO$257)</f>
        <v>0.8</v>
      </c>
      <c r="AP262" s="5">
        <f>SUMIF('Aceite de oliva'!$B6:$B257,"&lt;="&amp;$B262,'Aceite de oliva'!AP$6:AP$257)</f>
        <v>0.4</v>
      </c>
      <c r="AQ262" s="9"/>
      <c r="AR262" s="9"/>
      <c r="AT262" s="5">
        <f>SUMIF('Aceite de oliva'!$B6:$B257,"&lt;="&amp;$B262,'Aceite de oliva'!AT$6:AT$257)</f>
        <v>2.02</v>
      </c>
      <c r="AU262" s="5">
        <f>SUMIF('Aceite de oliva'!$B6:$B257,"&lt;="&amp;$B262,'Aceite de oliva'!AU$6:AU$257)</f>
        <v>0.4</v>
      </c>
      <c r="AV262" s="5">
        <f>SUMIF('Aceite de oliva'!$B6:$B257,"&lt;="&amp;$B262,'Aceite de oliva'!AV$6:AV$257)</f>
        <v>1.94</v>
      </c>
      <c r="AW262" s="5">
        <f>SUMIF('Aceite de oliva'!$B6:$B257,"&lt;="&amp;$B262,'Aceite de oliva'!AW$6:AW$257)</f>
        <v>0.41</v>
      </c>
      <c r="BA262" s="5">
        <f>SUMIF('Aceite de oliva'!$B6:$B257,"&lt;="&amp;$B262,'Aceite de oliva'!BA$6:BA$257)</f>
        <v>1.07</v>
      </c>
      <c r="BB262" s="5">
        <f>SUMIF('Aceite de oliva'!$B6:$B257,"&lt;="&amp;$B262,'Aceite de oliva'!BB$6:BB$257)</f>
        <v>0</v>
      </c>
      <c r="BC262" s="5">
        <f>SUMIF('Aceite de oliva'!$B6:$B257,"&lt;="&amp;$B262,'Aceite de oliva'!BC$6:BC$257)</f>
        <v>0.1</v>
      </c>
      <c r="BD262" s="5">
        <f>SUMIF('Aceite de oliva'!$B6:$B257,"&lt;="&amp;$B262,'Aceite de oliva'!BD$6:BD$257)</f>
        <v>0</v>
      </c>
      <c r="BH262" s="5">
        <f>SUMIF('Aceite de oliva'!$B6:$B257,"&lt;="&amp;$B262,'Aceite de oliva'!BH$6:BH$257)</f>
        <v>0.75</v>
      </c>
      <c r="BI262" s="5">
        <f>SUMIF('Aceite de oliva'!$B6:$B257,"&lt;="&amp;$B262,'Aceite de oliva'!BI$6:BI$257)</f>
        <v>0</v>
      </c>
      <c r="BJ262" s="5">
        <f>SUMIF('Aceite de oliva'!$B6:$B257,"&lt;="&amp;$B262,'Aceite de oliva'!BJ$6:BJ$257)</f>
        <v>0.6399999999999999</v>
      </c>
      <c r="BK262" s="5">
        <f>SUMIF('Aceite de oliva'!$B6:$B257,"&lt;="&amp;$B262,'Aceite de oliva'!BK$6:BK$257)</f>
        <v>0</v>
      </c>
      <c r="BO262" s="5">
        <f>SUMIF('Aceite de oliva'!$B6:$B257,"&lt;="&amp;$B262,'Aceite de oliva'!BO$6:BO$257)</f>
        <v>0.63</v>
      </c>
      <c r="BP262" s="5">
        <f>SUMIF('Aceite de oliva'!$B6:$B257,"&lt;="&amp;$B262,'Aceite de oliva'!BP$6:BP$257)</f>
        <v>0.14000000000000001</v>
      </c>
      <c r="BQ262" s="5">
        <f>SUMIF('Aceite de oliva'!$B6:$B257,"&lt;="&amp;$B262,'Aceite de oliva'!BQ$6:BQ$257)</f>
        <v>0.63</v>
      </c>
      <c r="BR262" s="5">
        <f>SUMIF('Aceite de oliva'!$B6:$B257,"&lt;="&amp;$B262,'Aceite de oliva'!BR$6:BR$257)</f>
        <v>0</v>
      </c>
      <c r="BV262" s="5">
        <f>SUMIF('Aceite de oliva'!$B6:$B257,"&lt;="&amp;$B262,'Aceite de oliva'!BV$6:BV$257)</f>
        <v>1.04</v>
      </c>
      <c r="BW262" s="5">
        <f>SUMIF('Aceite de oliva'!$B6:$B257,"&lt;="&amp;$B262,'Aceite de oliva'!BW$6:BW$257)</f>
        <v>0</v>
      </c>
      <c r="BX262" s="5">
        <f>SUMIF('Aceite de oliva'!$B6:$B257,"&lt;="&amp;$B262,'Aceite de oliva'!BX$6:BX$257)</f>
        <v>1.22</v>
      </c>
      <c r="BY262" s="5">
        <f>SUMIF('Aceite de oliva'!$B6:$B257,"&lt;="&amp;$B262,'Aceite de oliva'!BY$6:BY$257)</f>
        <v>0</v>
      </c>
      <c r="CC262" s="5">
        <f>SUMIF('Aceite de oliva'!$B6:$B257,"&lt;="&amp;$B262,'Aceite de oliva'!CC$6:CC$257)</f>
        <v>0.84000000000000008</v>
      </c>
      <c r="CD262" s="5">
        <f>SUMIF('Aceite de oliva'!$B6:$B257,"&lt;="&amp;$B262,'Aceite de oliva'!CD$6:CD$257)</f>
        <v>0</v>
      </c>
      <c r="CE262" s="5">
        <f>SUMIF('Aceite de oliva'!$B6:$B257,"&lt;="&amp;$B262,'Aceite de oliva'!CE$6:CE$257)</f>
        <v>1.1400000000000001</v>
      </c>
      <c r="CF262" s="5">
        <f>SUMIF('Aceite de oliva'!$B6:$B257,"&lt;="&amp;$B262,'Aceite de oliva'!CF$6:CF$257)</f>
        <v>0.16</v>
      </c>
      <c r="CJ262" s="5">
        <f>SUMIF('Aceite de oliva'!$B6:$B257,"&lt;="&amp;$B262,'Aceite de oliva'!CJ$6:CJ$257)</f>
        <v>0.78000000000000014</v>
      </c>
      <c r="CK262" s="5">
        <f>SUMIF('Aceite de oliva'!$B6:$B257,"&lt;="&amp;$B262,'Aceite de oliva'!CK$6:CK$257)</f>
        <v>0.47</v>
      </c>
      <c r="CL262" s="5">
        <f>SUMIF('Aceite de oliva'!$B6:$B257,"&lt;="&amp;$B262,'Aceite de oliva'!CL$6:CL$257)</f>
        <v>0.36</v>
      </c>
      <c r="CM262" s="5">
        <f>SUMIF('Aceite de oliva'!$B6:$B257,"&lt;="&amp;$B262,'Aceite de oliva'!CM$6:CM$257)</f>
        <v>0</v>
      </c>
      <c r="CQ262" s="5">
        <f>SUMIF('Aceite de oliva'!$B6:$B257,"&lt;="&amp;$B262,'Aceite de oliva'!CQ$6:CQ$257)</f>
        <v>0.37</v>
      </c>
      <c r="CR262" s="5">
        <f>SUMIF('Aceite de oliva'!$B6:$B257,"&lt;="&amp;$B262,'Aceite de oliva'!CR$6:CR$257)</f>
        <v>0.42</v>
      </c>
      <c r="CS262" s="5">
        <f>SUMIF('Aceite de oliva'!$B6:$B257,"&lt;="&amp;$B262,'Aceite de oliva'!CS$6:CS$257)</f>
        <v>0.09</v>
      </c>
      <c r="CT262" s="5">
        <f>SUMIF('Aceite de oliva'!$B6:$B257,"&lt;="&amp;$B262,'Aceite de oliva'!CT$6:CT$257)</f>
        <v>0</v>
      </c>
      <c r="CX262" s="5">
        <f>SUMIF('Aceite de oliva'!$B6:$B257,"&lt;="&amp;$B262,'Aceite de oliva'!CX$6:CX$257)</f>
        <v>0.79999999999999993</v>
      </c>
      <c r="CY262" s="5">
        <f>SUMIF('Aceite de oliva'!$B6:$B257,"&lt;="&amp;$B262,'Aceite de oliva'!CY$6:CY$257)</f>
        <v>0.52</v>
      </c>
      <c r="CZ262" s="5">
        <f>SUMIF('Aceite de oliva'!$B6:$B257,"&lt;="&amp;$B262,'Aceite de oliva'!CZ$6:CZ$257)</f>
        <v>0.47</v>
      </c>
      <c r="DA262" s="5">
        <f>SUMIF('Aceite de oliva'!$B6:$B257,"&lt;="&amp;$B262,'Aceite de oliva'!DA$6:DA$257)</f>
        <v>0</v>
      </c>
      <c r="DE262" s="5">
        <f>SUMIF('Aceite de oliva'!$B6:$B257,"&lt;="&amp;$B262,'Aceite de oliva'!DE$6:DE$257)</f>
        <v>0.33</v>
      </c>
      <c r="DF262" s="5">
        <f>SUMIF('Aceite de oliva'!$B6:$B257,"&lt;="&amp;$B262,'Aceite de oliva'!DF$6:DF$257)</f>
        <v>0</v>
      </c>
      <c r="DG262" s="5">
        <f>SUMIF('Aceite de oliva'!$B6:$B257,"&lt;="&amp;$B262,'Aceite de oliva'!DG$6:DG$257)</f>
        <v>0.25</v>
      </c>
      <c r="DH262" s="5">
        <f>SUMIF('Aceite de oliva'!$B6:$B257,"&lt;="&amp;$B262,'Aceite de oliva'!DH$6:DH$257)</f>
        <v>0</v>
      </c>
      <c r="DL262" s="5">
        <f>SUMIF('Aceite de oliva'!$B6:$B257,"&lt;="&amp;$B262,'Aceite de oliva'!DL$6:DL$257)</f>
        <v>1.05</v>
      </c>
      <c r="DM262" s="5">
        <f>SUMIF('Aceite de oliva'!$B6:$B257,"&lt;="&amp;$B262,'Aceite de oliva'!DM$6:DM$257)</f>
        <v>0.99</v>
      </c>
      <c r="DN262" s="5">
        <f>SUMIF('Aceite de oliva'!$B6:$B257,"&lt;="&amp;$B262,'Aceite de oliva'!DN$6:DN$257)</f>
        <v>1.0899999999999999</v>
      </c>
      <c r="DO262" s="5">
        <f>SUMIF('Aceite de oliva'!$B6:$B257,"&lt;="&amp;$B262,'Aceite de oliva'!DO$6:DO$257)</f>
        <v>0</v>
      </c>
      <c r="DS262" s="5">
        <f>SUMIF('Aceite de oliva'!$B6:$B257,"&lt;="&amp;$B262,'Aceite de oliva'!DS$6:DS$257)</f>
        <v>0.43</v>
      </c>
      <c r="DT262" s="5">
        <f>SUMIF('Aceite de oliva'!$B6:$B257,"&lt;="&amp;$B262,'Aceite de oliva'!DT$6:DT$257)</f>
        <v>0.19</v>
      </c>
      <c r="DU262" s="5">
        <f>SUMIF('Aceite de oliva'!$B6:$B257,"&lt;="&amp;$B262,'Aceite de oliva'!DU$6:DU$257)</f>
        <v>0.33</v>
      </c>
      <c r="DV262" s="5">
        <f>SUMIF('Aceite de oliva'!$B6:$B257,"&lt;="&amp;$B262,'Aceite de oliva'!DV$6:DV$257)</f>
        <v>0.29000000000000004</v>
      </c>
      <c r="DZ262" s="5">
        <f>SUMIF('Aceite de oliva'!$B6:$B257,"&lt;="&amp;$B262,'Aceite de oliva'!DZ$6:DZ$257)</f>
        <v>0.51</v>
      </c>
      <c r="EA262" s="5">
        <f>SUMIF('Aceite de oliva'!$B6:$B257,"&lt;="&amp;$B262,'Aceite de oliva'!EA$6:EA$257)</f>
        <v>0.33</v>
      </c>
      <c r="EB262" s="5">
        <f>SUMIF('Aceite de oliva'!$B6:$B257,"&lt;="&amp;$B262,'Aceite de oliva'!EB$6:EB$257)</f>
        <v>0.64000000000000012</v>
      </c>
      <c r="EC262" s="5">
        <f>SUMIF('Aceite de oliva'!$B6:$B257,"&lt;="&amp;$B262,'Aceite de oliva'!EC$6:EC$257)</f>
        <v>0</v>
      </c>
      <c r="EG262" s="5">
        <f>SUMIF('Aceite de oliva'!$B6:$B257,"&lt;="&amp;$B262,'Aceite de oliva'!EG$6:EG$257)</f>
        <v>0.61</v>
      </c>
      <c r="EH262" s="5">
        <f>SUMIF('Aceite de oliva'!$B6:$B257,"&lt;="&amp;$B262,'Aceite de oliva'!EH$6:EH$257)</f>
        <v>0.17</v>
      </c>
      <c r="EI262" s="5">
        <f>SUMIF('Aceite de oliva'!$B6:$B257,"&lt;="&amp;$B262,'Aceite de oliva'!EI$6:EI$257)</f>
        <v>0.33999999999999997</v>
      </c>
      <c r="EJ262" s="5">
        <f>SUMIF('Aceite de oliva'!$B6:$B257,"&lt;="&amp;$B262,'Aceite de oliva'!EJ$6:EJ$257)</f>
        <v>0.35</v>
      </c>
      <c r="EN262" s="5">
        <f>SUMIF('Aceite de oliva'!$B6:$B257,"&lt;="&amp;$B262,'Aceite de oliva'!EN$6:EN$257)</f>
        <v>0.64999999999999991</v>
      </c>
      <c r="EO262" s="5">
        <f>SUMIF('Aceite de oliva'!$B6:$B257,"&lt;="&amp;$B262,'Aceite de oliva'!EO$6:EO$257)</f>
        <v>0.87999999999999989</v>
      </c>
      <c r="EP262" s="5">
        <f>SUMIF('Aceite de oliva'!$B6:$B257,"&lt;="&amp;$B262,'Aceite de oliva'!EP$6:EP$257)</f>
        <v>0.51</v>
      </c>
      <c r="EQ262" s="5">
        <f>SUMIF('Aceite de oliva'!$B6:$B257,"&lt;="&amp;$B262,'Aceite de oliva'!EQ$6:EQ$257)</f>
        <v>0</v>
      </c>
      <c r="EU262" s="5">
        <f>SUMIF('Aceite de oliva'!$B6:$B257,"&lt;="&amp;$B262,'Aceite de oliva'!EU$6:EU$257)</f>
        <v>1.07</v>
      </c>
      <c r="EV262" s="5">
        <f>SUMIF('Aceite de oliva'!$B6:$B257,"&lt;="&amp;$B262,'Aceite de oliva'!EV$6:EV$257)</f>
        <v>0.75</v>
      </c>
      <c r="EW262" s="5">
        <f>SUMIF('Aceite de oliva'!$B6:$B257,"&lt;="&amp;$B262,'Aceite de oliva'!EW$6:EW$257)</f>
        <v>0.3</v>
      </c>
      <c r="EX262" s="5">
        <f>SUMIF('Aceite de oliva'!$B6:$B257,"&lt;="&amp;$B262,'Aceite de oliva'!EX$6:EX$257)</f>
        <v>4</v>
      </c>
      <c r="FB262" s="5">
        <f>SUMIF('Aceite de oliva'!$B6:$B257,"&lt;="&amp;$B262,'Aceite de oliva'!FB$6:FB$257)</f>
        <v>1.61</v>
      </c>
      <c r="FC262" s="5">
        <f>SUMIF('Aceite de oliva'!$B6:$B257,"&lt;="&amp;$B262,'Aceite de oliva'!FC$6:FC$257)</f>
        <v>0.74</v>
      </c>
      <c r="FD262" s="5">
        <f>SUMIF('Aceite de oliva'!$B6:$B257,"&lt;="&amp;$B262,'Aceite de oliva'!FD$6:FD$257)</f>
        <v>1.65</v>
      </c>
      <c r="FE262" s="5">
        <f>SUMIF('Aceite de oliva'!$B6:$B257,"&lt;="&amp;$B262,'Aceite de oliva'!FE$6:FE$257)</f>
        <v>0.5</v>
      </c>
      <c r="FI262" s="5">
        <f>SUMIF('Aceite de oliva'!$B6:$B257,"&lt;="&amp;$B262,'Aceite de oliva'!FI$6:FI$257)</f>
        <v>4.91</v>
      </c>
      <c r="FJ262" s="5">
        <f>SUMIF('Aceite de oliva'!$B6:$B257,"&lt;="&amp;$B262,'Aceite de oliva'!FJ$6:FJ$257)</f>
        <v>4.4800000000000004</v>
      </c>
      <c r="FK262" s="5">
        <f>SUMIF('Aceite de oliva'!$B6:$B257,"&lt;="&amp;$B262,'Aceite de oliva'!FK$6:FK$257)</f>
        <v>5.0200000000000005</v>
      </c>
      <c r="FL262" s="5">
        <f>SUMIF('Aceite de oliva'!$B6:$B257,"&lt;="&amp;$B262,'Aceite de oliva'!FL$6:FL$257)</f>
        <v>5.89</v>
      </c>
      <c r="FP262" s="5">
        <f>SUMIF('Aceite de oliva'!$B6:$B257,"&lt;="&amp;$B262,'Aceite de oliva'!FP$6:FP$257)</f>
        <v>6.43</v>
      </c>
      <c r="FQ262" s="5">
        <f>SUMIF('Aceite de oliva'!$B6:$B257,"&lt;="&amp;$B262,'Aceite de oliva'!FQ$6:FQ$257)</f>
        <v>6.3</v>
      </c>
      <c r="FR262" s="5">
        <f>SUMIF('Aceite de oliva'!$B6:$B257,"&lt;="&amp;$B262,'Aceite de oliva'!FR$6:FR$257)</f>
        <v>6.2599999999999989</v>
      </c>
      <c r="FS262" s="5">
        <f>SUMIF('Aceite de oliva'!$B6:$B257,"&lt;="&amp;$B262,'Aceite de oliva'!FS$6:FS$257)</f>
        <v>6.8500000000000005</v>
      </c>
      <c r="FW262" s="5">
        <f>SUMIF('Aceite de oliva'!$B6:$B257,"&lt;="&amp;$B262,'Aceite de oliva'!FW$6:FW$257)</f>
        <v>4.58</v>
      </c>
      <c r="FX262" s="5">
        <f>SUMIF('Aceite de oliva'!$B6:$B257,"&lt;="&amp;$B262,'Aceite de oliva'!FX$6:FX$257)</f>
        <v>6.81</v>
      </c>
      <c r="FY262" s="5">
        <f>SUMIF('Aceite de oliva'!$B6:$B257,"&lt;="&amp;$B262,'Aceite de oliva'!FY$6:FY$257)</f>
        <v>4.74</v>
      </c>
      <c r="FZ262" s="5">
        <f>SUMIF('Aceite de oliva'!$B6:$B257,"&lt;="&amp;$B262,'Aceite de oliva'!FZ$6:FZ$257)</f>
        <v>1.9900000000000002</v>
      </c>
      <c r="GD262" s="5">
        <f>SUMIF('Aceite de oliva'!$B6:$B257,"&lt;="&amp;$B262,'Aceite de oliva'!GD$6:GD$257)</f>
        <v>6.37</v>
      </c>
      <c r="GE262" s="5">
        <f>SUMIF('Aceite de oliva'!$B6:$B257,"&lt;="&amp;$B262,'Aceite de oliva'!GE$6:GE$257)</f>
        <v>10.119999999999999</v>
      </c>
      <c r="GF262" s="5">
        <f>SUMIF('Aceite de oliva'!$B6:$B257,"&lt;="&amp;$B262,'Aceite de oliva'!GF$6:GF$257)</f>
        <v>5.3900000000000006</v>
      </c>
      <c r="GG262" s="5">
        <f>SUMIF('Aceite de oliva'!$B6:$B257,"&lt;="&amp;$B262,'Aceite de oliva'!GG$6:GG$257)</f>
        <v>5.5100000000000007</v>
      </c>
      <c r="GK262" s="5">
        <f>SUMIF('Aceite de oliva'!$B6:$B257,"&lt;="&amp;$B262,'Aceite de oliva'!GK$6:GK$257)</f>
        <v>8.870000000000001</v>
      </c>
      <c r="GL262" s="5">
        <f>SUMIF('Aceite de oliva'!$B6:$B257,"&lt;="&amp;$B262,'Aceite de oliva'!GL$6:GL$257)</f>
        <v>22.950000000000003</v>
      </c>
      <c r="GM262" s="5">
        <f>SUMIF('Aceite de oliva'!$B6:$B257,"&lt;="&amp;$B262,'Aceite de oliva'!GM$6:GM$257)</f>
        <v>4.0999999999999996</v>
      </c>
      <c r="GN262" s="5">
        <f>SUMIF('Aceite de oliva'!$B6:$B257,"&lt;="&amp;$B262,'Aceite de oliva'!GN$6:GN$257)</f>
        <v>7.43</v>
      </c>
      <c r="GR262" s="5">
        <f>SUMIF('Aceite de oliva'!$B6:$B257,"&lt;="&amp;$B262,'Aceite de oliva'!GR$6:GR$257)</f>
        <v>19.37</v>
      </c>
      <c r="GS262" s="5">
        <f>SUMIF('Aceite de oliva'!$B6:$B257,"&lt;="&amp;$B262,'Aceite de oliva'!GS$6:GS$257)</f>
        <v>18.689999999999998</v>
      </c>
      <c r="GT262" s="5">
        <f>SUMIF('Aceite de oliva'!$B6:$B257,"&lt;="&amp;$B262,'Aceite de oliva'!GT$6:GT$257)</f>
        <v>19.61</v>
      </c>
      <c r="GU262" s="5">
        <f>SUMIF('Aceite de oliva'!$B6:$B257,"&lt;="&amp;$B262,'Aceite de oliva'!GU$6:GU$257)</f>
        <v>20.29</v>
      </c>
      <c r="GY262" s="5">
        <f>SUMIF('Aceite de oliva'!$B6:$B257,"&lt;="&amp;$B262,'Aceite de oliva'!GY$6:GY$257)</f>
        <v>21.62</v>
      </c>
      <c r="GZ262" s="5">
        <f>SUMIF('Aceite de oliva'!$B6:$B257,"&lt;="&amp;$B262,'Aceite de oliva'!GZ$6:GZ$257)</f>
        <v>26.460000000000004</v>
      </c>
      <c r="HA262" s="5">
        <f>SUMIF('Aceite de oliva'!$B6:$B257,"&lt;="&amp;$B262,'Aceite de oliva'!HA$6:HA$257)</f>
        <v>22.049999999999997</v>
      </c>
      <c r="HB262" s="5">
        <f>SUMIF('Aceite de oliva'!$B6:$B257,"&lt;="&amp;$B262,'Aceite de oliva'!HB$6:HB$257)</f>
        <v>19.23</v>
      </c>
      <c r="HF262" s="5">
        <f>SUMIF('Aceite de oliva'!$B6:$B257,"&lt;="&amp;$B262,'Aceite de oliva'!HF$6:HF$257)</f>
        <v>20.189999999999998</v>
      </c>
      <c r="HG262" s="5">
        <f>SUMIF('Aceite de oliva'!$B6:$B257,"&lt;="&amp;$B262,'Aceite de oliva'!HG$6:HG$257)</f>
        <v>32.64</v>
      </c>
      <c r="HH262" s="5">
        <f>SUMIF('Aceite de oliva'!$B6:$B257,"&lt;="&amp;$B262,'Aceite de oliva'!HH$6:HH$257)</f>
        <v>16.080000000000002</v>
      </c>
      <c r="HI262" s="5">
        <f>SUMIF('Aceite de oliva'!$B6:$B257,"&lt;="&amp;$B262,'Aceite de oliva'!HI$6:HI$257)</f>
        <v>24.29</v>
      </c>
      <c r="HM262" s="5">
        <f>SUMIF('Aceite de oliva'!$B6:$B257,"&lt;="&amp;$B262,'Aceite de oliva'!HM$6:HM$257)</f>
        <v>21.97</v>
      </c>
      <c r="HN262" s="5">
        <f>SUMIF('Aceite de oliva'!$B6:$B257,"&lt;="&amp;$B262,'Aceite de oliva'!HN$6:HN$257)</f>
        <v>22.23</v>
      </c>
      <c r="HO262" s="5">
        <f>SUMIF('Aceite de oliva'!$B6:$B257,"&lt;="&amp;$B262,'Aceite de oliva'!HO$6:HO$257)</f>
        <v>19.53</v>
      </c>
      <c r="HP262" s="5">
        <f>SUMIF('Aceite de oliva'!$B6:$B257,"&lt;="&amp;$B262,'Aceite de oliva'!HP$6:HP$257)</f>
        <v>27.31</v>
      </c>
      <c r="HT262" s="5">
        <f>SUMIF('Aceite de oliva'!$B6:$B257,"&lt;="&amp;$B262,'Aceite de oliva'!HT$6:HT$257)</f>
        <v>22.839999999999996</v>
      </c>
      <c r="HU262" s="5">
        <f>SUMIF('Aceite de oliva'!$B6:$B257,"&lt;="&amp;$B262,'Aceite de oliva'!HU$6:HU$257)</f>
        <v>29.790000000000003</v>
      </c>
      <c r="HV262" s="5">
        <f>SUMIF('Aceite de oliva'!$B6:$B257,"&lt;="&amp;$B262,'Aceite de oliva'!HV$6:HV$257)</f>
        <v>19.240000000000002</v>
      </c>
      <c r="HW262" s="5">
        <f>SUMIF('Aceite de oliva'!$B6:$B257,"&lt;="&amp;$B262,'Aceite de oliva'!HW$6:HW$257)</f>
        <v>27.119999999999997</v>
      </c>
      <c r="IA262" s="5">
        <f>SUMIF('Aceite de oliva'!$B6:$B257,"&lt;="&amp;$B262,'Aceite de oliva'!IA$6:IA$257)</f>
        <v>21.55</v>
      </c>
      <c r="IB262" s="5">
        <f>SUMIF('Aceite de oliva'!$B6:$B257,"&lt;="&amp;$B262,'Aceite de oliva'!IB$6:IB$257)</f>
        <v>29.990000000000002</v>
      </c>
      <c r="IC262" s="5">
        <f>SUMIF('Aceite de oliva'!$B6:$B257,"&lt;="&amp;$B262,'Aceite de oliva'!IC$6:IC$257)</f>
        <v>17.349999999999998</v>
      </c>
      <c r="ID262" s="5">
        <f>SUMIF('Aceite de oliva'!$B6:$B257,"&lt;="&amp;$B262,'Aceite de oliva'!ID$6:ID$257)</f>
        <v>30.989999999999995</v>
      </c>
      <c r="IH262" s="5">
        <f>SUMIF('Aceite de oliva'!$B6:$B257,"&lt;="&amp;$B262,'Aceite de oliva'!IH$6:IH$257)</f>
        <v>20.16</v>
      </c>
      <c r="II262" s="5">
        <f>SUMIF('Aceite de oliva'!$B6:$B257,"&lt;="&amp;$B262,'Aceite de oliva'!II$6:II$257)</f>
        <v>31.71</v>
      </c>
      <c r="IJ262" s="5">
        <f>SUMIF('Aceite de oliva'!$B6:$B257,"&lt;="&amp;$B262,'Aceite de oliva'!IJ$6:IJ$257)</f>
        <v>16.529999999999998</v>
      </c>
      <c r="IK262" s="5">
        <f>SUMIF('Aceite de oliva'!$B6:$B257,"&lt;="&amp;$B262,'Aceite de oliva'!IK$6:IK$257)</f>
        <v>25.95</v>
      </c>
      <c r="IO262" s="5">
        <f>SUMIF('Aceite de oliva'!$B6:$B257,"&lt;="&amp;$B262,'Aceite de oliva'!IO$6:IO$257)</f>
        <v>20.440000000000001</v>
      </c>
      <c r="IP262" s="5">
        <f>SUMIF('Aceite de oliva'!$B6:$B257,"&lt;="&amp;$B262,'Aceite de oliva'!IP$6:IP$257)</f>
        <v>27.61</v>
      </c>
      <c r="IQ262" s="5">
        <f>SUMIF('Aceite de oliva'!$B6:$B257,"&lt;="&amp;$B262,'Aceite de oliva'!IQ$6:IQ$257)</f>
        <v>18.53</v>
      </c>
      <c r="IR262" s="5">
        <f>SUMIF('Aceite de oliva'!$B6:$B257,"&lt;="&amp;$B262,'Aceite de oliva'!IR$6:IR$257)</f>
        <v>25.200000000000003</v>
      </c>
      <c r="IV262" s="5">
        <f>SUMIF('Aceite de oliva'!$B6:$B257,"&lt;="&amp;$B262,'Aceite de oliva'!IV$6:IV$257)</f>
        <v>24.6</v>
      </c>
      <c r="IW262" s="5">
        <f>SUMIF('Aceite de oliva'!$B6:$B257,"&lt;="&amp;$B262,'Aceite de oliva'!IW$6:IW$257)</f>
        <v>35.270000000000003</v>
      </c>
      <c r="IX262" s="5">
        <f>SUMIF('Aceite de oliva'!$B6:$B257,"&lt;="&amp;$B262,'Aceite de oliva'!IX$6:IX$257)</f>
        <v>22.23</v>
      </c>
      <c r="IY262" s="5">
        <f>SUMIF('Aceite de oliva'!$B6:$B257,"&lt;="&amp;$B262,'Aceite de oliva'!IY$6:IY$257)</f>
        <v>22.01</v>
      </c>
      <c r="JC262" s="5">
        <f>SUMIF('Aceite de oliva'!$B6:$B257,"&lt;="&amp;$B262,'Aceite de oliva'!JC$6:JC$257)</f>
        <v>22.78</v>
      </c>
      <c r="JD262" s="5">
        <f>SUMIF('Aceite de oliva'!$B6:$B257,"&lt;="&amp;$B262,'Aceite de oliva'!JD$6:JD$257)</f>
        <v>29.089999999999996</v>
      </c>
      <c r="JE262" s="5">
        <f>SUMIF('Aceite de oliva'!$B6:$B257,"&lt;="&amp;$B262,'Aceite de oliva'!JE$6:JE$257)</f>
        <v>22.34</v>
      </c>
      <c r="JF262" s="5">
        <f>SUMIF('Aceite de oliva'!$B6:$B257,"&lt;="&amp;$B262,'Aceite de oliva'!JF$6:JF$257)</f>
        <v>19.77</v>
      </c>
      <c r="JJ262" s="5">
        <f>SUMIF('Aceite de oliva'!$B6:$B257,"&lt;="&amp;$B262,'Aceite de oliva'!JJ$6:JJ$257)</f>
        <v>27.400000000000002</v>
      </c>
      <c r="JK262" s="5">
        <f>SUMIF('Aceite de oliva'!$B6:$B257,"&lt;="&amp;$B262,'Aceite de oliva'!JK$6:JK$257)</f>
        <v>36.159999999999997</v>
      </c>
      <c r="JL262" s="5">
        <f>SUMIF('Aceite de oliva'!$B6:$B257,"&lt;="&amp;$B262,'Aceite de oliva'!JL$6:JL$257)</f>
        <v>25.8</v>
      </c>
      <c r="JM262" s="5">
        <f>SUMIF('Aceite de oliva'!$B6:$B257,"&lt;="&amp;$B262,'Aceite de oliva'!JM$6:JM$257)</f>
        <v>24.619999999999997</v>
      </c>
      <c r="JQ262" s="5">
        <f>SUMIF('Aceite de oliva'!$B6:$B257,"&lt;="&amp;$B262,'Aceite de oliva'!JQ$6:JQ$257)</f>
        <v>27.400000000000002</v>
      </c>
      <c r="JR262" s="5">
        <f>SUMIF('Aceite de oliva'!$B6:$B257,"&lt;="&amp;$B262,'Aceite de oliva'!JR$6:JR$257)</f>
        <v>42.95</v>
      </c>
      <c r="JS262" s="5">
        <f>SUMIF('Aceite de oliva'!$B6:$B257,"&lt;="&amp;$B262,'Aceite de oliva'!JS$6:JS$257)</f>
        <v>25.11</v>
      </c>
      <c r="JT262" s="5">
        <f>SUMIF('Aceite de oliva'!$B6:$B257,"&lt;="&amp;$B262,'Aceite de oliva'!JT$6:JT$257)</f>
        <v>18.420000000000002</v>
      </c>
      <c r="JX262" s="5">
        <f>SUMIF('Aceite de oliva'!$B6:$B257,"&lt;="&amp;$B262,'Aceite de oliva'!JX$6:JX$257)</f>
        <v>27.92</v>
      </c>
      <c r="JY262" s="5">
        <f>SUMIF('Aceite de oliva'!$B6:$B257,"&lt;="&amp;$B262,'Aceite de oliva'!JY$6:JY$257)</f>
        <v>45.199999999999996</v>
      </c>
      <c r="JZ262" s="5">
        <f>SUMIF('Aceite de oliva'!$B6:$B257,"&lt;="&amp;$B262,'Aceite de oliva'!JZ$6:JZ$257)</f>
        <v>25.18</v>
      </c>
      <c r="KA262" s="5">
        <f>SUMIF('Aceite de oliva'!$B6:$B257,"&lt;="&amp;$B262,'Aceite de oliva'!KA$6:KA$257)</f>
        <v>20.05</v>
      </c>
      <c r="KE262" s="5">
        <f>SUMIF('Aceite de oliva'!$B6:$B257,"&lt;="&amp;$B262,'Aceite de oliva'!KE$6:KE$257)</f>
        <v>31.01</v>
      </c>
      <c r="KF262" s="5">
        <f>SUMIF('Aceite de oliva'!$B6:$B257,"&lt;="&amp;$B262,'Aceite de oliva'!KF$6:KF$257)</f>
        <v>50.37</v>
      </c>
      <c r="KG262" s="5">
        <f>SUMIF('Aceite de oliva'!$B6:$B257,"&lt;="&amp;$B262,'Aceite de oliva'!KG$6:KG$257)</f>
        <v>26.93</v>
      </c>
      <c r="KH262" s="5">
        <f>SUMIF('Aceite de oliva'!$B6:$B257,"&lt;="&amp;$B262,'Aceite de oliva'!KH$6:KH$257)</f>
        <v>29.020000000000003</v>
      </c>
      <c r="KL262" s="5">
        <f>SUMIF('Aceite de oliva'!$B6:$B257,"&lt;="&amp;$B262,'Aceite de oliva'!KL$6:KL$257)</f>
        <v>24.81</v>
      </c>
      <c r="KM262" s="5">
        <f>SUMIF('Aceite de oliva'!$B6:$B257,"&lt;="&amp;$B262,'Aceite de oliva'!KM$6:KM$257)</f>
        <v>43.25</v>
      </c>
      <c r="KN262" s="5">
        <f>SUMIF('Aceite de oliva'!$B6:$B257,"&lt;="&amp;$B262,'Aceite de oliva'!KN$6:KN$257)</f>
        <v>20.080000000000002</v>
      </c>
      <c r="KO262" s="5">
        <f>SUMIF('Aceite de oliva'!$B6:$B257,"&lt;="&amp;$B262,'Aceite de oliva'!KO$6:KO$257)</f>
        <v>26.55</v>
      </c>
      <c r="KS262" s="5">
        <f>SUMIF('Aceite de oliva'!$B6:$B257,"&lt;="&amp;$B262,'Aceite de oliva'!KS$6:KS$257)</f>
        <v>30.629999999999995</v>
      </c>
      <c r="KT262" s="5">
        <f>SUMIF('Aceite de oliva'!$B6:$B257,"&lt;="&amp;$B262,'Aceite de oliva'!KT$6:KT$257)</f>
        <v>47.360000000000007</v>
      </c>
      <c r="KU262" s="5">
        <f>SUMIF('Aceite de oliva'!$B6:$B257,"&lt;="&amp;$B262,'Aceite de oliva'!KU$6:KU$257)</f>
        <v>24.290000000000003</v>
      </c>
      <c r="KV262" s="5">
        <f>SUMIF('Aceite de oliva'!$B6:$B257,"&lt;="&amp;$B262,'Aceite de oliva'!KV$6:KV$257)</f>
        <v>33.89</v>
      </c>
      <c r="KZ262" s="5">
        <f>SUMIF('Aceite de oliva'!$B6:$B257,"&lt;="&amp;$B262,'Aceite de oliva'!KZ$6:KZ$257)</f>
        <v>31.96</v>
      </c>
      <c r="LA262" s="5">
        <f>SUMIF('Aceite de oliva'!$B6:$B257,"&lt;="&amp;$B262,'Aceite de oliva'!LA$6:LA$257)</f>
        <v>56.31</v>
      </c>
      <c r="LB262" s="5">
        <f>SUMIF('Aceite de oliva'!$B6:$B257,"&lt;="&amp;$B262,'Aceite de oliva'!LB$6:LB$257)</f>
        <v>22.56</v>
      </c>
      <c r="LC262" s="5">
        <f>SUMIF('Aceite de oliva'!$B6:$B257,"&lt;="&amp;$B262,'Aceite de oliva'!LC$6:LC$257)</f>
        <v>45.31</v>
      </c>
      <c r="LG262" s="5">
        <f>SUMIF('Aceite de oliva'!$B6:$B257,"&lt;="&amp;$B262,'Aceite de oliva'!LG$6:LG$257)</f>
        <v>28.099999999999998</v>
      </c>
      <c r="LH262" s="5">
        <f>SUMIF('Aceite de oliva'!$B6:$B257,"&lt;="&amp;$B262,'Aceite de oliva'!LH$6:LH$257)</f>
        <v>44</v>
      </c>
      <c r="LI262" s="5">
        <f>SUMIF('Aceite de oliva'!$B6:$B257,"&lt;="&amp;$B262,'Aceite de oliva'!LI$6:LI$257)</f>
        <v>20.93</v>
      </c>
      <c r="LJ262" s="5">
        <f>SUMIF('Aceite de oliva'!$B6:$B257,"&lt;="&amp;$B262,'Aceite de oliva'!LJ$6:LJ$257)</f>
        <v>37</v>
      </c>
      <c r="LN262" s="5">
        <f>SUMIF('Aceite de oliva'!$B6:$B257,"&lt;="&amp;$B262,'Aceite de oliva'!LN$6:LN$257)</f>
        <v>28.429999999999996</v>
      </c>
      <c r="LO262" s="5">
        <f>SUMIF('Aceite de oliva'!$B6:$B257,"&lt;="&amp;$B262,'Aceite de oliva'!LO$6:LO$257)</f>
        <v>43.65</v>
      </c>
      <c r="LP262" s="5">
        <f>SUMIF('Aceite de oliva'!$B6:$B257,"&lt;="&amp;$B262,'Aceite de oliva'!LP$6:LP$257)</f>
        <v>20</v>
      </c>
      <c r="LQ262" s="5">
        <f>SUMIF('Aceite de oliva'!$B6:$B257,"&lt;="&amp;$B262,'Aceite de oliva'!LQ$6:LQ$257)</f>
        <v>43.06</v>
      </c>
      <c r="LU262" s="5">
        <f>SUMIF('Aceite de oliva'!$B6:$B257,"&lt;="&amp;$B262,'Aceite de oliva'!LU$6:LU$257)</f>
        <v>14.079999999999998</v>
      </c>
      <c r="LV262" s="5">
        <f>SUMIF('Aceite de oliva'!$B6:$B257,"&lt;="&amp;$B262,'Aceite de oliva'!LV$6:LV$257)</f>
        <v>14.299999999999999</v>
      </c>
      <c r="LW262" s="5">
        <f>SUMIF('Aceite de oliva'!$B6:$B257,"&lt;="&amp;$B262,'Aceite de oliva'!LW$6:LW$257)</f>
        <v>9.2000000000000011</v>
      </c>
      <c r="LX262" s="5">
        <f>SUMIF('Aceite de oliva'!$B6:$B257,"&lt;="&amp;$B262,'Aceite de oliva'!LX$6:LX$257)</f>
        <v>33.15</v>
      </c>
      <c r="MB262" s="5">
        <f>SUMIF('Aceite de oliva'!$B6:$B257,"&lt;="&amp;$B262,'Aceite de oliva'!MB$6:MB$257)</f>
        <v>3.68</v>
      </c>
      <c r="MC262" s="5">
        <f>SUMIF('Aceite de oliva'!$B6:$B257,"&lt;="&amp;$B262,'Aceite de oliva'!MC$6:MC$257)</f>
        <v>4.4000000000000004</v>
      </c>
      <c r="MD262" s="5">
        <f>SUMIF('Aceite de oliva'!$B6:$B257,"&lt;="&amp;$B262,'Aceite de oliva'!MD$6:MD$257)</f>
        <v>2.19</v>
      </c>
      <c r="ME262" s="5">
        <f>SUMIF('Aceite de oliva'!$B6:$B257,"&lt;="&amp;$B262,'Aceite de oliva'!ME$6:ME$257)</f>
        <v>6.46</v>
      </c>
      <c r="MI262" s="5">
        <f>SUMIF('Aceite de oliva'!$B6:$B257,"&lt;="&amp;$B262,'Aceite de oliva'!MI$6:MI$257)</f>
        <v>2.64</v>
      </c>
      <c r="MJ262" s="5">
        <f>SUMIF('Aceite de oliva'!$B6:$B257,"&lt;="&amp;$B262,'Aceite de oliva'!MJ$6:MJ$257)</f>
        <v>2.7299999999999995</v>
      </c>
      <c r="MK262" s="5">
        <f>SUMIF('Aceite de oliva'!$B6:$B257,"&lt;="&amp;$B262,'Aceite de oliva'!MK$6:MK$257)</f>
        <v>2.17</v>
      </c>
      <c r="ML262" s="5">
        <f>SUMIF('Aceite de oliva'!$B6:$B257,"&lt;="&amp;$B262,'Aceite de oliva'!ML$6:ML$257)</f>
        <v>2.4000000000000004</v>
      </c>
      <c r="MP262" s="5">
        <f>SUMIF('Aceite de oliva'!$B6:$B257,"&lt;="&amp;$B262,'Aceite de oliva'!MP$6:MP$257)</f>
        <v>1.2900000000000003</v>
      </c>
      <c r="MQ262" s="5">
        <f>SUMIF('Aceite de oliva'!$B6:$B257,"&lt;="&amp;$B262,'Aceite de oliva'!MQ$6:MQ$257)</f>
        <v>0.98</v>
      </c>
      <c r="MR262" s="5">
        <f>SUMIF('Aceite de oliva'!$B6:$B257,"&lt;="&amp;$B262,'Aceite de oliva'!MR$6:MR$257)</f>
        <v>1.2400000000000002</v>
      </c>
      <c r="MS262" s="5">
        <f>SUMIF('Aceite de oliva'!$B6:$B257,"&lt;="&amp;$B262,'Aceite de oliva'!MS$6:MS$257)</f>
        <v>0.25</v>
      </c>
      <c r="MW262" s="5">
        <f>SUMIF('Aceite de oliva'!$B6:$B257,"&lt;="&amp;$B262,'Aceite de oliva'!MW$6:MW$257)</f>
        <v>1.05</v>
      </c>
      <c r="MX262" s="5">
        <f>SUMIF('Aceite de oliva'!$B6:$B257,"&lt;="&amp;$B262,'Aceite de oliva'!MX$6:MX$257)</f>
        <v>0.17</v>
      </c>
      <c r="MY262" s="5">
        <f>SUMIF('Aceite de oliva'!$B6:$B257,"&lt;="&amp;$B262,'Aceite de oliva'!MY$6:MY$257)</f>
        <v>0.8899999999999999</v>
      </c>
      <c r="MZ262" s="5">
        <f>SUMIF('Aceite de oliva'!$B6:$B257,"&lt;="&amp;$B262,'Aceite de oliva'!MZ$6:MZ$257)</f>
        <v>0.31</v>
      </c>
      <c r="ND262" s="5">
        <f>SUMIF('Aceite de oliva'!$B6:$B257,"&lt;="&amp;$B262,'Aceite de oliva'!ND$6:ND$257)</f>
        <v>1.3699999999999999</v>
      </c>
      <c r="NE262" s="5">
        <f>SUMIF('Aceite de oliva'!$B6:$B257,"&lt;="&amp;$B262,'Aceite de oliva'!NE$6:NE$257)</f>
        <v>1.33</v>
      </c>
      <c r="NF262" s="5">
        <f>SUMIF('Aceite de oliva'!$B6:$B257,"&lt;="&amp;$B262,'Aceite de oliva'!NF$6:NF$257)</f>
        <v>0.73</v>
      </c>
      <c r="NG262" s="5">
        <f>SUMIF('Aceite de oliva'!$B6:$B257,"&lt;="&amp;$B262,'Aceite de oliva'!NG$6:NG$257)</f>
        <v>1.56</v>
      </c>
      <c r="NK262" s="5">
        <f>SUMIF('Aceite de oliva'!$B6:$B257,"&lt;="&amp;$B262,'Aceite de oliva'!NK$6:NK$257)</f>
        <v>1.71</v>
      </c>
      <c r="NL262" s="5">
        <f>SUMIF('Aceite de oliva'!$B6:$B257,"&lt;="&amp;$B262,'Aceite de oliva'!NL$6:NL$257)</f>
        <v>1.45</v>
      </c>
      <c r="NM262" s="5">
        <f>SUMIF('Aceite de oliva'!$B6:$B257,"&lt;="&amp;$B262,'Aceite de oliva'!NM$6:NM$257)</f>
        <v>0.75</v>
      </c>
      <c r="NN262" s="5">
        <f>SUMIF('Aceite de oliva'!$B6:$B257,"&lt;="&amp;$B262,'Aceite de oliva'!NN$6:NN$257)</f>
        <v>0.84</v>
      </c>
      <c r="NR262" s="5">
        <f>SUMIF('Aceite de oliva'!$B6:$B257,"&lt;="&amp;$B262,'Aceite de oliva'!NR$6:NR$257)</f>
        <v>1.87</v>
      </c>
      <c r="NS262" s="5">
        <f>SUMIF('Aceite de oliva'!$B6:$B257,"&lt;="&amp;$B262,'Aceite de oliva'!NS$6:NS$257)</f>
        <v>2.12</v>
      </c>
      <c r="NT262" s="5">
        <f>SUMIF('Aceite de oliva'!$B6:$B257,"&lt;="&amp;$B262,'Aceite de oliva'!NT$6:NT$257)</f>
        <v>1.1499999999999999</v>
      </c>
      <c r="NU262" s="5">
        <f>SUMIF('Aceite de oliva'!$B6:$B257,"&lt;="&amp;$B262,'Aceite de oliva'!NU$6:NU$257)</f>
        <v>2.2000000000000002</v>
      </c>
      <c r="NY262" s="5">
        <f>SUMIF('Aceite de oliva'!$B6:$B257,"&lt;="&amp;$B262,'Aceite de oliva'!NY$6:NY$257)</f>
        <v>0.85000000000000009</v>
      </c>
      <c r="NZ262" s="5">
        <f>SUMIF('Aceite de oliva'!$B6:$B257,"&lt;="&amp;$B262,'Aceite de oliva'!NZ$6:NZ$257)</f>
        <v>0.31</v>
      </c>
      <c r="OA262" s="5">
        <f>SUMIF('Aceite de oliva'!$B6:$B257,"&lt;="&amp;$B262,'Aceite de oliva'!OA$6:OA$257)</f>
        <v>0.74</v>
      </c>
      <c r="OB262" s="5">
        <f>SUMIF('Aceite de oliva'!$B6:$B257,"&lt;="&amp;$B262,'Aceite de oliva'!OB$6:OB$257)</f>
        <v>0</v>
      </c>
      <c r="OF262" s="5">
        <f>SUMIF('Aceite de oliva'!$B6:$B257,"&lt;="&amp;$B262,'Aceite de oliva'!OF$6:OF$257)</f>
        <v>1.05</v>
      </c>
      <c r="OG262" s="5">
        <f>SUMIF('Aceite de oliva'!$B6:$B257,"&lt;="&amp;$B262,'Aceite de oliva'!OG$6:OG$257)</f>
        <v>0.24</v>
      </c>
      <c r="OH262" s="5">
        <f>SUMIF('Aceite de oliva'!$B6:$B257,"&lt;="&amp;$B262,'Aceite de oliva'!OH$6:OH$257)</f>
        <v>0.68</v>
      </c>
      <c r="OI262" s="5">
        <f>SUMIF('Aceite de oliva'!$B6:$B257,"&lt;="&amp;$B262,'Aceite de oliva'!OI$6:OI$257)</f>
        <v>0</v>
      </c>
      <c r="OM262" s="5">
        <f>SUMIF('Aceite de oliva'!$B6:$B257,"&lt;="&amp;$B262,'Aceite de oliva'!OM$6:OM$257)</f>
        <v>0.74000000000000021</v>
      </c>
      <c r="ON262" s="5">
        <f>SUMIF('Aceite de oliva'!$B6:$B257,"&lt;="&amp;$B262,'Aceite de oliva'!ON$6:ON$257)</f>
        <v>0</v>
      </c>
      <c r="OO262" s="5">
        <f>SUMIF('Aceite de oliva'!$B6:$B257,"&lt;="&amp;$B262,'Aceite de oliva'!OO$6:OO$257)</f>
        <v>0.70999999999999985</v>
      </c>
      <c r="OP262" s="5">
        <f>SUMIF('Aceite de oliva'!$B6:$B257,"&lt;="&amp;$B262,'Aceite de oliva'!OP$6:OP$257)</f>
        <v>0</v>
      </c>
      <c r="OT262" s="5">
        <f>SUMIF('Aceite de oliva'!$B6:$B257,"&lt;="&amp;$B262,'Aceite de oliva'!OT$6:OT$257)</f>
        <v>1.4400000000000002</v>
      </c>
      <c r="OU262" s="5">
        <f>SUMIF('Aceite de oliva'!$B6:$B257,"&lt;="&amp;$B262,'Aceite de oliva'!OU$6:OU$257)</f>
        <v>0.22</v>
      </c>
      <c r="OV262" s="5">
        <f>SUMIF('Aceite de oliva'!$B6:$B257,"&lt;="&amp;$B262,'Aceite de oliva'!OV$6:OV$257)</f>
        <v>1.04</v>
      </c>
      <c r="OW262" s="5">
        <f>SUMIF('Aceite de oliva'!$B6:$B257,"&lt;="&amp;$B262,'Aceite de oliva'!OW$6:OW$257)</f>
        <v>0</v>
      </c>
      <c r="PA262" s="5">
        <f>SUMIF('Aceite de oliva'!$B6:$B257,"&lt;="&amp;$B262,'Aceite de oliva'!PA$6:PA$257)</f>
        <v>0.33</v>
      </c>
      <c r="PB262" s="5">
        <f>SUMIF('Aceite de oliva'!$B6:$B257,"&lt;="&amp;$B262,'Aceite de oliva'!PB$6:PB$257)</f>
        <v>0</v>
      </c>
      <c r="PC262" s="5">
        <f>SUMIF('Aceite de oliva'!$B6:$B257,"&lt;="&amp;$B262,'Aceite de oliva'!PC$6:PC$257)</f>
        <v>0.15000000000000002</v>
      </c>
      <c r="PD262" s="5">
        <f>SUMIF('Aceite de oliva'!$B6:$B257,"&lt;="&amp;$B262,'Aceite de oliva'!PD$6:PD$257)</f>
        <v>0</v>
      </c>
      <c r="PH262" s="5">
        <f>SUMIF('Aceite de oliva'!$B6:$B257,"&lt;="&amp;$B262,'Aceite de oliva'!PH$6:PH$257)</f>
        <v>0.7</v>
      </c>
      <c r="PI262" s="5">
        <f>SUMIF('Aceite de oliva'!$B6:$B257,"&lt;="&amp;$B262,'Aceite de oliva'!PI$6:PI$257)</f>
        <v>0.58000000000000007</v>
      </c>
      <c r="PJ262" s="5">
        <f>SUMIF('Aceite de oliva'!$B6:$B257,"&lt;="&amp;$B262,'Aceite de oliva'!PJ$6:PJ$257)</f>
        <v>0.65</v>
      </c>
      <c r="PK262" s="5">
        <f>SUMIF('Aceite de oliva'!$B6:$B257,"&lt;="&amp;$B262,'Aceite de oliva'!PK$6:PK$257)</f>
        <v>0</v>
      </c>
      <c r="PO262" s="5">
        <f>SUMIF('Aceite de oliva'!$B6:$B257,"&lt;="&amp;$B262,'Aceite de oliva'!PO$6:PO$257)</f>
        <v>0.58999999999999986</v>
      </c>
      <c r="PP262" s="5">
        <f>SUMIF('Aceite de oliva'!$B6:$B257,"&lt;="&amp;$B262,'Aceite de oliva'!PP$6:PP$257)</f>
        <v>1.27</v>
      </c>
      <c r="PQ262" s="5">
        <f>SUMIF('Aceite de oliva'!$B6:$B257,"&lt;="&amp;$B262,'Aceite de oliva'!PQ$6:PQ$257)</f>
        <v>0.16</v>
      </c>
      <c r="PR262" s="5">
        <f>SUMIF('Aceite de oliva'!$B6:$B257,"&lt;="&amp;$B262,'Aceite de oliva'!PR$6:PR$257)</f>
        <v>0.47</v>
      </c>
      <c r="PV262" s="5">
        <f>SUMIF('Aceite de oliva'!$B6:$B257,"&lt;="&amp;$B262,'Aceite de oliva'!PV$6:PV$257)</f>
        <v>0.53</v>
      </c>
      <c r="PW262" s="5">
        <f>SUMIF('Aceite de oliva'!$B6:$B257,"&lt;="&amp;$B262,'Aceite de oliva'!PW$6:PW$257)</f>
        <v>0.19</v>
      </c>
      <c r="PX262" s="5">
        <f>SUMIF('Aceite de oliva'!$B6:$B257,"&lt;="&amp;$B262,'Aceite de oliva'!PX$6:PX$257)</f>
        <v>7.0000000000000007E-2</v>
      </c>
      <c r="PY262" s="5">
        <f>SUMIF('Aceite de oliva'!$B6:$B257,"&lt;="&amp;$B262,'Aceite de oliva'!PY$6:PY$257)</f>
        <v>0.32</v>
      </c>
      <c r="QC262" s="5">
        <f>SUMIF('Aceite de oliva'!$B6:$B257,"&lt;="&amp;$B262,'Aceite de oliva'!QC$6:QC$257)</f>
        <v>0.48</v>
      </c>
      <c r="QD262" s="5">
        <f>SUMIF('Aceite de oliva'!$B6:$B257,"&lt;="&amp;$B262,'Aceite de oliva'!QD$6:QD$257)</f>
        <v>0.89</v>
      </c>
      <c r="QE262" s="5">
        <f>SUMIF('Aceite de oliva'!$B6:$B257,"&lt;="&amp;$B262,'Aceite de oliva'!QE$6:QE$257)</f>
        <v>0.1</v>
      </c>
      <c r="QF262" s="5">
        <f>SUMIF('Aceite de oliva'!$B6:$B257,"&lt;="&amp;$B262,'Aceite de oliva'!QF$6:QF$257)</f>
        <v>0</v>
      </c>
      <c r="QJ262" s="5">
        <f>SUMIF('Aceite de oliva'!$B6:$B257,"&lt;="&amp;$B262,'Aceite de oliva'!QJ$6:QJ$257)</f>
        <v>0.58000000000000007</v>
      </c>
      <c r="QK262" s="5">
        <f>SUMIF('Aceite de oliva'!$B6:$B257,"&lt;="&amp;$B262,'Aceite de oliva'!QK$6:QK$257)</f>
        <v>0.3</v>
      </c>
      <c r="QL262" s="5">
        <f>SUMIF('Aceite de oliva'!$B6:$B257,"&lt;="&amp;$B262,'Aceite de oliva'!QL$6:QL$257)</f>
        <v>0.32</v>
      </c>
      <c r="QM262" s="5">
        <f>SUMIF('Aceite de oliva'!$B6:$B257,"&lt;="&amp;$B262,'Aceite de oliva'!QM$6:QM$257)</f>
        <v>0.44</v>
      </c>
      <c r="QQ262" s="5">
        <f>SUMIF('Aceite de oliva'!$B6:$B257,"&lt;="&amp;$B262,'Aceite de oliva'!QQ$6:QQ$257)</f>
        <v>0.74</v>
      </c>
      <c r="QR262" s="5">
        <f>SUMIF('Aceite de oliva'!$B6:$B257,"&lt;="&amp;$B262,'Aceite de oliva'!QR$6:QR$257)</f>
        <v>0</v>
      </c>
      <c r="QS262" s="5">
        <f>SUMIF('Aceite de oliva'!$B6:$B257,"&lt;="&amp;$B262,'Aceite de oliva'!QS$6:QS$257)</f>
        <v>0.39999999999999997</v>
      </c>
      <c r="QT262" s="5">
        <f>SUMIF('Aceite de oliva'!$B6:$B257,"&lt;="&amp;$B262,'Aceite de oliva'!QT$6:QT$257)</f>
        <v>0</v>
      </c>
      <c r="QX262" s="5">
        <f>SUMIF('Aceite de oliva'!$B6:$B257,"&lt;="&amp;$B262,'Aceite de oliva'!QX$6:QX$257)</f>
        <v>0.51</v>
      </c>
      <c r="QY262" s="5">
        <f>SUMIF('Aceite de oliva'!$B6:$B257,"&lt;="&amp;$B262,'Aceite de oliva'!QY$6:QY$257)</f>
        <v>0</v>
      </c>
      <c r="QZ262" s="5">
        <f>SUMIF('Aceite de oliva'!$B6:$B257,"&lt;="&amp;$B262,'Aceite de oliva'!QZ$6:QZ$257)</f>
        <v>0.41</v>
      </c>
      <c r="RA262" s="5">
        <f>SUMIF('Aceite de oliva'!$B6:$B257,"&lt;="&amp;$B262,'Aceite de oliva'!RA$6:RA$257)</f>
        <v>0</v>
      </c>
      <c r="RE262" s="5">
        <f>SUMIF('Aceite de oliva'!$B6:$B257,"&lt;="&amp;$B262,'Aceite de oliva'!RE$6:RE$257)</f>
        <v>0.56000000000000005</v>
      </c>
      <c r="RF262" s="5">
        <f>SUMIF('Aceite de oliva'!$B6:$B257,"&lt;="&amp;$B262,'Aceite de oliva'!RF$6:RF$257)</f>
        <v>0.26</v>
      </c>
      <c r="RG262" s="5">
        <f>SUMIF('Aceite de oliva'!$B6:$B257,"&lt;="&amp;$B262,'Aceite de oliva'!RG$6:RG$257)</f>
        <v>0.06</v>
      </c>
      <c r="RH262" s="5">
        <f>SUMIF('Aceite de oliva'!$B6:$B257,"&lt;="&amp;$B262,'Aceite de oliva'!RH$6:RH$257)</f>
        <v>0</v>
      </c>
      <c r="RL262" s="5">
        <f>SUMIF('Aceite de oliva'!$B6:$B257,"&lt;="&amp;$B262,'Aceite de oliva'!RL$6:RL$257)</f>
        <v>1.2999999999999998</v>
      </c>
      <c r="RM262" s="5">
        <f>SUMIF('Aceite de oliva'!$B6:$B257,"&lt;="&amp;$B262,'Aceite de oliva'!RM$6:RM$257)</f>
        <v>1.65</v>
      </c>
      <c r="RN262" s="5">
        <f>SUMIF('Aceite de oliva'!$B6:$B257,"&lt;="&amp;$B262,'Aceite de oliva'!RN$6:RN$257)</f>
        <v>0.17</v>
      </c>
      <c r="RO262" s="5">
        <f>SUMIF('Aceite de oliva'!$B6:$B257,"&lt;="&amp;$B262,'Aceite de oliva'!RO$6:RO$257)</f>
        <v>0.86</v>
      </c>
      <c r="RS262" s="5">
        <f>SUMIF('Aceite de oliva'!$B6:$B257,"&lt;="&amp;$B262,'Aceite de oliva'!RS$6:RS$257)</f>
        <v>0.43000000000000005</v>
      </c>
      <c r="RT262" s="5">
        <f>SUMIF('Aceite de oliva'!$B6:$B257,"&lt;="&amp;$B262,'Aceite de oliva'!RT$6:RT$257)</f>
        <v>0</v>
      </c>
      <c r="RU262" s="5">
        <f>SUMIF('Aceite de oliva'!$B6:$B257,"&lt;="&amp;$B262,'Aceite de oliva'!RU$6:RU$257)</f>
        <v>0.17</v>
      </c>
      <c r="RV262" s="5">
        <f>SUMIF('Aceite de oliva'!$B6:$B257,"&lt;="&amp;$B262,'Aceite de oliva'!RV$6:RV$257)</f>
        <v>0.19</v>
      </c>
      <c r="RZ262" s="5">
        <f>SUMIF('Aceite de oliva'!$B6:$B257,"&lt;="&amp;$B262,'Aceite de oliva'!RZ$6:RZ$257)</f>
        <v>0.43999999999999995</v>
      </c>
      <c r="SA262" s="5">
        <f>SUMIF('Aceite de oliva'!$B6:$B257,"&lt;="&amp;$B262,'Aceite de oliva'!SA$6:SA$257)</f>
        <v>0</v>
      </c>
      <c r="SB262" s="5">
        <f>SUMIF('Aceite de oliva'!$B6:$B257,"&lt;="&amp;$B262,'Aceite de oliva'!SB$6:SB$257)</f>
        <v>0.44000000000000006</v>
      </c>
      <c r="SC262" s="5">
        <f>SUMIF('Aceite de oliva'!$B6:$B257,"&lt;="&amp;$B262,'Aceite de oliva'!SC$6:SC$257)</f>
        <v>0</v>
      </c>
      <c r="SG262" s="5">
        <f>SUMIF('Aceite de oliva'!$B6:$B257,"&lt;="&amp;$B262,'Aceite de oliva'!SG$6:SG$257)</f>
        <v>0.33999999999999997</v>
      </c>
      <c r="SH262" s="5">
        <f>SUMIF('Aceite de oliva'!$B6:$B257,"&lt;="&amp;$B262,'Aceite de oliva'!SH$6:SH$257)</f>
        <v>0</v>
      </c>
      <c r="SI262" s="5">
        <f>SUMIF('Aceite de oliva'!$B6:$B257,"&lt;="&amp;$B262,'Aceite de oliva'!SI$6:SI$257)</f>
        <v>0.05</v>
      </c>
      <c r="SJ262" s="5">
        <f>SUMIF('Aceite de oliva'!$B6:$B257,"&lt;="&amp;$B262,'Aceite de oliva'!SJ$6:SJ$257)</f>
        <v>0.44</v>
      </c>
      <c r="SN262" s="5">
        <f>SUMIF('Aceite de oliva'!$B6:$B257,"&lt;="&amp;$B262,'Aceite de oliva'!SN$6:SN$257)</f>
        <v>0.49000000000000005</v>
      </c>
      <c r="SO262" s="5">
        <f>SUMIF('Aceite de oliva'!$B6:$B257,"&lt;="&amp;$B262,'Aceite de oliva'!SO$6:SO$257)</f>
        <v>0</v>
      </c>
      <c r="SP262" s="5">
        <f>SUMIF('Aceite de oliva'!$B6:$B257,"&lt;="&amp;$B262,'Aceite de oliva'!SP$6:SP$257)</f>
        <v>0.08</v>
      </c>
      <c r="SQ262" s="5">
        <f>SUMIF('Aceite de oliva'!$B6:$B257,"&lt;="&amp;$B262,'Aceite de oliva'!SQ$6:SQ$257)</f>
        <v>0</v>
      </c>
      <c r="SU262" s="5">
        <f>SUMIF('Aceite de oliva'!$B6:$B257,"&lt;="&amp;$B262,'Aceite de oliva'!SU$6:SU$257)</f>
        <v>1.22</v>
      </c>
      <c r="SV262" s="5">
        <f>SUMIF('Aceite de oliva'!$B6:$B257,"&lt;="&amp;$B262,'Aceite de oliva'!SV$6:SV$257)</f>
        <v>0</v>
      </c>
      <c r="SW262" s="5">
        <f>SUMIF('Aceite de oliva'!$B6:$B257,"&lt;="&amp;$B262,'Aceite de oliva'!SW$6:SW$257)</f>
        <v>0.63000000000000012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0.85</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1.07</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1.04</v>
      </c>
      <c r="TX262" s="5">
        <f>SUMIF('Aceite de oliva'!$B6:$B257,"&lt;="&amp;$B262,'Aceite de oliva'!TX$6:TX$257)</f>
        <v>0</v>
      </c>
      <c r="TY262" s="5">
        <f>SUMIF('Aceite de oliva'!$B6:$B257,"&lt;="&amp;$B262,'Aceite de oliva'!TY$6:TY$257)</f>
        <v>0.33</v>
      </c>
      <c r="TZ262" s="5">
        <f>SUMIF('Aceite de oliva'!$B6:$B257,"&lt;="&amp;$B262,'Aceite de oliva'!TZ$6:TZ$257)</f>
        <v>2.95</v>
      </c>
      <c r="UD262" s="5">
        <f>SUMIF('Aceite de oliva'!$B6:$B257,"&lt;="&amp;$B262,'Aceite de oliva'!UD$6:UD$257)</f>
        <v>0.81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0.73</v>
      </c>
      <c r="UL262" s="5">
        <f>SUMIF('Aceite de oliva'!$B6:$B257,"&lt;="&amp;$B262,'Aceite de oliva'!UL$6:UL$257)</f>
        <v>0</v>
      </c>
      <c r="UM262" s="5">
        <f>SUMIF('Aceite de oliva'!$B6:$B257,"&lt;="&amp;$B262,'Aceite de oliva'!UM$6:UM$257)</f>
        <v>0.19</v>
      </c>
      <c r="UN262" s="5">
        <f>SUMIF('Aceite de oliva'!$B6:$B257,"&lt;="&amp;$B262,'Aceite de oliva'!UN$6:UN$257)</f>
        <v>1.9</v>
      </c>
      <c r="UR262" s="5">
        <f>SUMIF('Aceite de oliva'!$B6:$B257,"&lt;="&amp;$B262,'Aceite de oliva'!UR$6:UR$257)</f>
        <v>1.7400000000000002</v>
      </c>
      <c r="US262" s="5">
        <f>SUMIF('Aceite de oliva'!$B6:$B257,"&lt;="&amp;$B262,'Aceite de oliva'!US$6:US$257)</f>
        <v>0.5</v>
      </c>
      <c r="UT262" s="5">
        <f>SUMIF('Aceite de oliva'!$B6:$B257,"&lt;="&amp;$B262,'Aceite de oliva'!UT$6:UT$257)</f>
        <v>0.17</v>
      </c>
      <c r="UU262" s="5">
        <f>SUMIF('Aceite de oliva'!$B6:$B257,"&lt;="&amp;$B262,'Aceite de oliva'!UU$6:UU$257)</f>
        <v>1.25</v>
      </c>
      <c r="UY262" s="5">
        <f>SUMIF('Aceite de oliva'!$B6:$B257,"&lt;="&amp;$B262,'Aceite de oliva'!UY$6:UY$257)</f>
        <v>1.4100000000000001</v>
      </c>
      <c r="UZ262" s="5">
        <f>SUMIF('Aceite de oliva'!$B6:$B257,"&lt;="&amp;$B262,'Aceite de oliva'!UZ$6:UZ$257)</f>
        <v>0.62</v>
      </c>
      <c r="VA262" s="5">
        <f>SUMIF('Aceite de oliva'!$B6:$B257,"&lt;="&amp;$B262,'Aceite de oliva'!VA$6:VA$257)</f>
        <v>0.5</v>
      </c>
      <c r="VB262" s="5">
        <f>SUMIF('Aceite de oliva'!$B6:$B257,"&lt;="&amp;$B262,'Aceite de oliva'!VB$6:VB$257)</f>
        <v>2.12</v>
      </c>
      <c r="VF262" s="5">
        <f>SUMIF('Aceite de oliva'!$B6:$B257,"&lt;="&amp;$B262,'Aceite de oliva'!VF$6:VF$257)</f>
        <v>0.77</v>
      </c>
      <c r="VG262" s="5">
        <f>SUMIF('Aceite de oliva'!$B6:$B257,"&lt;="&amp;$B262,'Aceite de oliva'!VG$6:VG$257)</f>
        <v>1.0899999999999999</v>
      </c>
      <c r="VH262" s="5">
        <f>SUMIF('Aceite de oliva'!$B6:$B257,"&lt;="&amp;$B262,'Aceite de oliva'!VH$6:VH$257)</f>
        <v>0.51</v>
      </c>
      <c r="VI262" s="5">
        <f>SUMIF('Aceite de oliva'!$B6:$B257,"&lt;="&amp;$B262,'Aceite de oliva'!VI$6:VI$257)</f>
        <v>0</v>
      </c>
      <c r="VM262" s="5">
        <f>SUMIF('Aceite de oliva'!$B6:$B257,"&lt;="&amp;$B262,'Aceite de oliva'!VM$6:VM$257)</f>
        <v>1.02</v>
      </c>
      <c r="VN262" s="5">
        <f>SUMIF('Aceite de oliva'!$B6:$B257,"&lt;="&amp;$B262,'Aceite de oliva'!VN$6:VN$257)</f>
        <v>0.95000000000000007</v>
      </c>
      <c r="VO262" s="5">
        <f>SUMIF('Aceite de oliva'!$B6:$B257,"&lt;="&amp;$B262,'Aceite de oliva'!VO$6:VO$257)</f>
        <v>0.67999999999999994</v>
      </c>
      <c r="VP262" s="5">
        <f>SUMIF('Aceite de oliva'!$B6:$B257,"&lt;="&amp;$B262,'Aceite de oliva'!VP$6:VP$257)</f>
        <v>2.2199999999999998</v>
      </c>
      <c r="VT262" s="5">
        <f>SUMIF('Aceite de oliva'!$B6:$B257,"&lt;="&amp;$B262,'Aceite de oliva'!VT$6:VT$257)</f>
        <v>0.36999999999999994</v>
      </c>
      <c r="VU262" s="5">
        <f>SUMIF('Aceite de oliva'!$B6:$B257,"&lt;="&amp;$B262,'Aceite de oliva'!VU$6:VU$257)</f>
        <v>0.54</v>
      </c>
      <c r="VV262" s="5">
        <f>SUMIF('Aceite de oliva'!$B6:$B257,"&lt;="&amp;$B262,'Aceite de oliva'!VV$6:VV$257)</f>
        <v>0.14000000000000001</v>
      </c>
      <c r="VW262" s="5">
        <f>SUMIF('Aceite de oliva'!$B6:$B257,"&lt;="&amp;$B262,'Aceite de oliva'!VW$6:VW$257)</f>
        <v>0</v>
      </c>
      <c r="WA262" s="5">
        <f>SUMIF('Aceite de oliva'!$B6:$B257,"&lt;="&amp;$B262,'Aceite de oliva'!WA$6:WA$257)</f>
        <v>0.36</v>
      </c>
      <c r="WB262" s="5">
        <f>SUMIF('Aceite de oliva'!$B6:$B257,"&lt;="&amp;$B262,'Aceite de oliva'!WB$6:WB$257)</f>
        <v>0</v>
      </c>
      <c r="WC262" s="5">
        <f>SUMIF('Aceite de oliva'!$B6:$B257,"&lt;="&amp;$B262,'Aceite de oliva'!WC$6:WC$257)</f>
        <v>0.57000000000000006</v>
      </c>
      <c r="WD262" s="5">
        <f>SUMIF('Aceite de oliva'!$B6:$B257,"&lt;="&amp;$B262,'Aceite de oliva'!WD$6:WD$257)</f>
        <v>0</v>
      </c>
      <c r="WH262" s="5">
        <f>SUMIF('Aceite de oliva'!$B6:$B257,"&lt;="&amp;$B262,'Aceite de oliva'!WH$6:WH$257)</f>
        <v>0.23</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0.27</v>
      </c>
      <c r="WP262" s="5">
        <f>SUMIF('Aceite de oliva'!$B6:$B257,"&lt;="&amp;$B262,'Aceite de oliva'!WP$6:WP$257)</f>
        <v>0.37</v>
      </c>
      <c r="WQ262" s="5">
        <f>SUMIF('Aceite de oliva'!$B6:$B257,"&lt;="&amp;$B262,'Aceite de oliva'!WQ$6:WQ$257)</f>
        <v>0.05</v>
      </c>
      <c r="WR262" s="5">
        <f>SUMIF('Aceite de oliva'!$B6:$B257,"&lt;="&amp;$B262,'Aceite de oliva'!WR$6:WR$257)</f>
        <v>0.71</v>
      </c>
      <c r="WV262" s="5">
        <f>SUMIF('Aceite de oliva'!$B6:$B257,"&lt;="&amp;$B262,'Aceite de oliva'!WV$6:WV$257)</f>
        <v>0.39</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0.44000000000000006</v>
      </c>
      <c r="XD262" s="5">
        <f>SUMIF('Aceite de oliva'!$B6:$B257,"&lt;="&amp;$B262,'Aceite de oliva'!XD$6:XD$257)</f>
        <v>0.32</v>
      </c>
      <c r="XE262" s="5">
        <f>SUMIF('Aceite de oliva'!$B6:$B257,"&lt;="&amp;$B262,'Aceite de oliva'!XE$6:XE$257)</f>
        <v>0.11</v>
      </c>
      <c r="XF262" s="5">
        <f>SUMIF('Aceite de oliva'!$B6:$B257,"&lt;="&amp;$B262,'Aceite de oliva'!XF$6:XF$257)</f>
        <v>0</v>
      </c>
      <c r="XJ262" s="5">
        <f>SUMIF('Aceite de oliva'!$B6:$B257,"&lt;="&amp;$B262,'Aceite de oliva'!XJ$6:XJ$257)</f>
        <v>0.84000000000000019</v>
      </c>
      <c r="XK262" s="5">
        <f>SUMIF('Aceite de oliva'!$B6:$B257,"&lt;="&amp;$B262,'Aceite de oliva'!XK$6:XK$257)</f>
        <v>0</v>
      </c>
      <c r="XL262" s="5">
        <f>SUMIF('Aceite de oliva'!$B6:$B257,"&lt;="&amp;$B262,'Aceite de oliva'!XL$6:XL$257)</f>
        <v>1.1500000000000001</v>
      </c>
      <c r="XM262" s="5">
        <f>SUMIF('Aceite de oliva'!$B6:$B257,"&lt;="&amp;$B262,'Aceite de oliva'!XM$6:XM$257)</f>
        <v>0</v>
      </c>
      <c r="XQ262" s="5">
        <f>SUMIF('Aceite de oliva'!$B6:$B257,"&lt;="&amp;$B262,'Aceite de oliva'!XQ$6:XQ$257)</f>
        <v>1.4000000000000001</v>
      </c>
      <c r="XR262" s="5">
        <f>SUMIF('Aceite de oliva'!$B6:$B257,"&lt;="&amp;$B262,'Aceite de oliva'!XR$6:XR$257)</f>
        <v>0</v>
      </c>
      <c r="XS262" s="5">
        <f>SUMIF('Aceite de oliva'!$B6:$B257,"&lt;="&amp;$B262,'Aceite de oliva'!XS$6:XS$257)</f>
        <v>0.45999999999999996</v>
      </c>
      <c r="XT262" s="5">
        <f>SUMIF('Aceite de oliva'!$B6:$B257,"&lt;="&amp;$B262,'Aceite de oliva'!XT$6:XT$257)</f>
        <v>0.68</v>
      </c>
      <c r="XX262" s="5">
        <f>SUMIF('Aceite de oliva'!$B6:$B257,"&lt;="&amp;$B262,'Aceite de oliva'!XX$6:XX$257)</f>
        <v>0.95000000000000018</v>
      </c>
      <c r="XY262" s="5">
        <f>SUMIF('Aceite de oliva'!$B6:$B257,"&lt;="&amp;$B262,'Aceite de oliva'!XY$6:XY$257)</f>
        <v>1.34</v>
      </c>
      <c r="XZ262" s="5">
        <f>SUMIF('Aceite de oliva'!$B6:$B257,"&lt;="&amp;$B262,'Aceite de oliva'!XZ$6:XZ$257)</f>
        <v>0.38</v>
      </c>
      <c r="YA262" s="5">
        <f>SUMIF('Aceite de oliva'!$B6:$B257,"&lt;="&amp;$B262,'Aceite de oliva'!YA$6:YA$257)</f>
        <v>0</v>
      </c>
      <c r="YE262" s="5">
        <f>SUMIF('Aceite de oliva'!$B6:$B257,"&lt;="&amp;$B262,'Aceite de oliva'!YE$6:YE$257)</f>
        <v>0.24000000000000002</v>
      </c>
      <c r="YF262" s="5">
        <f>SUMIF('Aceite de oliva'!$B6:$B257,"&lt;="&amp;$B262,'Aceite de oliva'!YF$6:YF$257)</f>
        <v>0.3</v>
      </c>
      <c r="YG262" s="5">
        <f>SUMIF('Aceite de oliva'!$B6:$B257,"&lt;="&amp;$B262,'Aceite de oliva'!YG$6:YG$257)</f>
        <v>7.0000000000000007E-2</v>
      </c>
      <c r="YH262" s="5">
        <f>SUMIF('Aceite de oliva'!$B6:$B257,"&lt;="&amp;$B262,'Aceite de oliva'!YH$6:YH$257)</f>
        <v>0.21</v>
      </c>
      <c r="YL262" s="5">
        <f>SUMIF('Aceite de oliva'!$B6:$B257,"&lt;="&amp;$B262,'Aceite de oliva'!YL$6:YL$257)</f>
        <v>0.78</v>
      </c>
      <c r="YM262" s="5">
        <f>SUMIF('Aceite de oliva'!$B6:$B257,"&lt;="&amp;$B262,'Aceite de oliva'!YM$6:YM$257)</f>
        <v>0.37</v>
      </c>
      <c r="YN262" s="5">
        <f>SUMIF('Aceite de oliva'!$B6:$B257,"&lt;="&amp;$B262,'Aceite de oliva'!YN$6:YN$257)</f>
        <v>0.08</v>
      </c>
      <c r="YO262" s="5">
        <f>SUMIF('Aceite de oliva'!$B6:$B257,"&lt;="&amp;$B262,'Aceite de oliva'!YO$6:YO$257)</f>
        <v>0.1</v>
      </c>
      <c r="YP262" s="5">
        <f>SUMIF('Aceite de oliva'!$B6:$B257,"&lt;="&amp;$B262,'Aceite de oliva'!YP$6:YP$257)</f>
        <v>0</v>
      </c>
      <c r="YS262" s="5">
        <f>SUMIF('Aceite de oliva'!$B6:$B257,"&lt;="&amp;$B262,'Aceite de oliva'!YS$6:YS$257)</f>
        <v>1.2100000000000002</v>
      </c>
      <c r="YT262" s="5">
        <f>SUMIF('Aceite de oliva'!$B6:$B257,"&lt;="&amp;$B262,'Aceite de oliva'!YT$6:YT$257)</f>
        <v>2.0499999999999998</v>
      </c>
      <c r="YU262" s="5">
        <f>SUMIF('Aceite de oliva'!$B6:$B257,"&lt;="&amp;$B262,'Aceite de oliva'!YU$6:YU$257)</f>
        <v>0.64</v>
      </c>
      <c r="YV262" s="5">
        <f>SUMIF('Aceite de oliva'!$B6:$B257,"&lt;="&amp;$B262,'Aceite de oliva'!YV$6:YV$257)</f>
        <v>0.57000000000000006</v>
      </c>
      <c r="YW262" s="5">
        <f>SUMIF('Aceite de oliva'!$B6:$B257,"&lt;="&amp;$B262,'Aceite de oliva'!YW$6:YW$257)</f>
        <v>0.94</v>
      </c>
      <c r="YZ262" s="5">
        <f>SUMIF('Aceite de oliva'!$B6:$B257,"&lt;="&amp;$B262,'Aceite de oliva'!YZ$6:YZ$257)</f>
        <v>0.83</v>
      </c>
      <c r="ZA262" s="5">
        <f>SUMIF('Aceite de oliva'!$B6:$B257,"&lt;="&amp;$B262,'Aceite de oliva'!ZA$6:ZA$257)</f>
        <v>2.6599999999999997</v>
      </c>
      <c r="ZB262" s="5">
        <f>SUMIF('Aceite de oliva'!$B6:$B257,"&lt;="&amp;$B262,'Aceite de oliva'!ZB$6:ZB$257)</f>
        <v>0.35000000000000003</v>
      </c>
      <c r="ZC262" s="5">
        <f>SUMIF('Aceite de oliva'!$B6:$B257,"&lt;="&amp;$B262,'Aceite de oliva'!ZC$6:ZC$257)</f>
        <v>0.26</v>
      </c>
      <c r="ZD262" s="5">
        <f>SUMIF('Aceite de oliva'!$B6:$B257,"&lt;="&amp;$B262,'Aceite de oliva'!ZD$6:ZD$257)</f>
        <v>0.76</v>
      </c>
      <c r="ZG262" s="5">
        <f>SUMIF('Aceite de oliva'!$B6:$B257,"&lt;="&amp;$B262,'Aceite de oliva'!ZG$6:ZG$257)</f>
        <v>1.0799999999999998</v>
      </c>
      <c r="ZH262" s="5">
        <f>SUMIF('Aceite de oliva'!$B6:$B257,"&lt;="&amp;$B262,'Aceite de oliva'!ZH$6:ZH$257)</f>
        <v>1.41</v>
      </c>
      <c r="ZI262" s="5">
        <f>SUMIF('Aceite de oliva'!$B6:$B257,"&lt;="&amp;$B262,'Aceite de oliva'!ZI$6:ZI$257)</f>
        <v>0.46</v>
      </c>
      <c r="ZJ262" s="5">
        <f>SUMIF('Aceite de oliva'!$B6:$B257,"&lt;="&amp;$B262,'Aceite de oliva'!ZJ$6:ZJ$257)</f>
        <v>0.48</v>
      </c>
      <c r="ZK262" s="5">
        <f>SUMIF('Aceite de oliva'!$B6:$B257,"&lt;="&amp;$B262,'Aceite de oliva'!ZK$6:ZK$257)</f>
        <v>0.42</v>
      </c>
      <c r="ZN262" s="5">
        <f>SUMIF('Aceite de oliva'!$B6:$B257,"&lt;="&amp;$B262,'Aceite de oliva'!ZN$6:ZN$257)</f>
        <v>2.71</v>
      </c>
      <c r="ZO262" s="5">
        <f>SUMIF('Aceite de oliva'!$B6:$B257,"&lt;="&amp;$B262,'Aceite de oliva'!ZO$6:ZO$257)</f>
        <v>3.7199999999999998</v>
      </c>
      <c r="ZP262" s="5">
        <f>SUMIF('Aceite de oliva'!$B6:$B257,"&lt;="&amp;$B262,'Aceite de oliva'!ZP$6:ZP$257)</f>
        <v>2.0300000000000002</v>
      </c>
      <c r="ZQ262" s="5">
        <f>SUMIF('Aceite de oliva'!$B6:$B257,"&lt;="&amp;$B262,'Aceite de oliva'!ZQ$6:ZQ$257)</f>
        <v>2.33</v>
      </c>
      <c r="ZR262" s="5">
        <f>SUMIF('Aceite de oliva'!$B6:$B257,"&lt;="&amp;$B262,'Aceite de oliva'!ZR$6:ZR$257)</f>
        <v>0.55000000000000004</v>
      </c>
      <c r="ZU262" s="5">
        <f>SUMIF('Aceite de oliva'!$B6:$B257,"&lt;="&amp;$B262,'Aceite de oliva'!ZU$6:ZU$257)</f>
        <v>1.0300000000000002</v>
      </c>
      <c r="ZV262" s="5">
        <f>SUMIF('Aceite de oliva'!$B6:$B257,"&lt;="&amp;$B262,'Aceite de oliva'!ZV$6:ZV$257)</f>
        <v>3.82</v>
      </c>
      <c r="ZW262" s="5">
        <f>SUMIF('Aceite de oliva'!$B6:$B257,"&lt;="&amp;$B262,'Aceite de oliva'!ZW$6:ZW$257)</f>
        <v>0.16999999999999998</v>
      </c>
      <c r="ZX262" s="5">
        <f>SUMIF('Aceite de oliva'!$B6:$B257,"&lt;="&amp;$B262,'Aceite de oliva'!ZX$6:ZX$257)</f>
        <v>0.22</v>
      </c>
      <c r="ZY262" s="5">
        <f>SUMIF('Aceite de oliva'!$B6:$B257,"&lt;="&amp;$B262,'Aceite de oliva'!ZY$6:ZY$257)</f>
        <v>0</v>
      </c>
    </row>
    <row r="263" spans="1:701" x14ac:dyDescent="0.25">
      <c r="A263" s="9">
        <f>'TAM Aceite de oliva'!B11</f>
        <v>2.2999999999999998</v>
      </c>
      <c r="B263" s="9">
        <f>'TAM Aceite de oliva'!C11</f>
        <v>2.5</v>
      </c>
      <c r="C263" s="9"/>
      <c r="D263" s="4">
        <f>SUMIFS('Aceite de oliva'!D$6:D$257,'Aceite de oliva'!$A$6:$A$257,"&gt;="&amp;$A263,'Aceite de oliva'!$B$6:$B$257,"&lt;="&amp;$B263)</f>
        <v>0.09</v>
      </c>
      <c r="E263" s="4">
        <f>SUMIFS('Aceite de oliva'!E$6:E$257,'Aceite de oliva'!$A$6:$A$257,"&gt;="&amp;$A263,'Aceite de oliva'!$B$6:$B$257,"&lt;="&amp;$B263)</f>
        <v>0.26</v>
      </c>
      <c r="F263" s="4">
        <f>SUMIFS('Aceite de oliva'!F$6:F$257,'Aceite de oliva'!$A$6:$A$257,"&gt;="&amp;$A263,'Aceite de oliva'!$B$6:$B$257,"&lt;="&amp;$B263)</f>
        <v>0.08</v>
      </c>
      <c r="G263" s="4">
        <f>SUMIFS('Aceite de oliva'!G$6:G$257,'Aceite de oliva'!$A$6:$A$257,"&gt;="&amp;$A263,'Aceite de oliva'!$B$6:$B$257,"&lt;="&amp;$B263)</f>
        <v>0</v>
      </c>
      <c r="H263" s="9"/>
      <c r="I263" s="9"/>
      <c r="J263" s="9"/>
      <c r="K263" s="4">
        <f>SUMIFS('Aceite de oliva'!K$6:K$257,'Aceite de oliva'!$A$6:$A$257,"&gt;="&amp;$A263,'Aceite de oliva'!$B$6:$B$257,"&lt;="&amp;$B263)</f>
        <v>0.43000000000000005</v>
      </c>
      <c r="L263" s="4">
        <f>SUMIFS('Aceite de oliva'!L$6:L$257,'Aceite de oliva'!$A$6:$A$257,"&gt;="&amp;$A263,'Aceite de oliva'!$B$6:$B$257,"&lt;="&amp;$B263)</f>
        <v>0.59</v>
      </c>
      <c r="M263" s="4">
        <f>SUMIFS('Aceite de oliva'!M$6:M$257,'Aceite de oliva'!$A$6:$A$257,"&gt;="&amp;$A263,'Aceite de oliva'!$B$6:$B$257,"&lt;="&amp;$B263)</f>
        <v>0.09</v>
      </c>
      <c r="N263" s="4">
        <f>SUMIFS('Aceite de oliva'!N$6:N$257,'Aceite de oliva'!$A$6:$A$257,"&gt;="&amp;$A263,'Aceite de oliva'!$B$6:$B$257,"&lt;="&amp;$B263)</f>
        <v>0</v>
      </c>
      <c r="O263" s="9"/>
      <c r="P263" s="9"/>
      <c r="Q263" s="9"/>
      <c r="R263" s="4">
        <f>SUMIFS('Aceite de oliva'!R$6:R$257,'Aceite de oliva'!$A$6:$A$257,"&gt;="&amp;$A263,'Aceite de oliva'!$B$6:$B$257,"&lt;="&amp;$B263)</f>
        <v>0.18000000000000002</v>
      </c>
      <c r="S263" s="4">
        <f>SUMIFS('Aceite de oliva'!S$6:S$257,'Aceite de oliva'!$A$6:$A$257,"&gt;="&amp;$A263,'Aceite de oliva'!$B$6:$B$257,"&lt;="&amp;$B263)</f>
        <v>0.22</v>
      </c>
      <c r="T263" s="4">
        <f>SUMIFS('Aceite de oliva'!T$6:T$257,'Aceite de oliva'!$A$6:$A$257,"&gt;="&amp;$A263,'Aceite de oliva'!$B$6:$B$257,"&lt;="&amp;$B263)</f>
        <v>0</v>
      </c>
      <c r="U263" s="4">
        <f>SUMIFS('Aceite de oliva'!U$6:U$257,'Aceite de oliva'!$A$6:$A$257,"&gt;="&amp;$A263,'Aceite de oliva'!$B$6:$B$257,"&lt;="&amp;$B263)</f>
        <v>0</v>
      </c>
      <c r="V263" s="9"/>
      <c r="W263" s="9"/>
      <c r="X263" s="9"/>
      <c r="Y263" s="4">
        <f>SUMIFS('Aceite de oliva'!Y$6:Y$257,'Aceite de oliva'!$A$6:$A$257,"&gt;="&amp;$A263,'Aceite de oliva'!$B$6:$B$257,"&lt;="&amp;$B263)</f>
        <v>0.23</v>
      </c>
      <c r="Z263" s="4">
        <f>SUMIFS('Aceite de oliva'!Z$6:Z$257,'Aceite de oliva'!$A$6:$A$257,"&gt;="&amp;$A263,'Aceite de oliva'!$B$6:$B$257,"&lt;="&amp;$B263)</f>
        <v>0.43</v>
      </c>
      <c r="AA263" s="4">
        <f>SUMIFS('Aceite de oliva'!AA$6:AA$257,'Aceite de oliva'!$A$6:$A$257,"&gt;="&amp;$A263,'Aceite de oliva'!$B$6:$B$257,"&lt;="&amp;$B263)</f>
        <v>0.19</v>
      </c>
      <c r="AB263" s="4">
        <f>SUMIFS('Aceite de oliva'!AB$6:AB$257,'Aceite de oliva'!$A$6:$A$257,"&gt;="&amp;$A263,'Aceite de oliva'!$B$6:$B$257,"&lt;="&amp;$B263)</f>
        <v>0.14000000000000001</v>
      </c>
      <c r="AC263" s="9"/>
      <c r="AD263" s="9"/>
      <c r="AE263" s="9"/>
      <c r="AF263" s="4">
        <f>SUMIFS('Aceite de oliva'!AF$6:AF$257,'Aceite de oliva'!$A$6:$A$257,"&gt;="&amp;$A263,'Aceite de oliva'!$B$6:$B$257,"&lt;="&amp;$B263)</f>
        <v>0.77</v>
      </c>
      <c r="AG263" s="4">
        <f>SUMIFS('Aceite de oliva'!AG$6:AG$257,'Aceite de oliva'!$A$6:$A$257,"&gt;="&amp;$A263,'Aceite de oliva'!$B$6:$B$257,"&lt;="&amp;$B263)</f>
        <v>0.64</v>
      </c>
      <c r="AH263" s="4">
        <f>SUMIFS('Aceite de oliva'!AH$6:AH$257,'Aceite de oliva'!$A$6:$A$257,"&gt;="&amp;$A263,'Aceite de oliva'!$B$6:$B$257,"&lt;="&amp;$B263)</f>
        <v>0.92</v>
      </c>
      <c r="AI263" s="4">
        <f>SUMIFS('Aceite de oliva'!AI$6:AI$257,'Aceite de oliva'!$A$6:$A$257,"&gt;="&amp;$A263,'Aceite de oliva'!$B$6:$B$257,"&lt;="&amp;$B263)</f>
        <v>0</v>
      </c>
      <c r="AJ263" s="9"/>
      <c r="AK263" s="9"/>
      <c r="AL263" s="9"/>
      <c r="AM263" s="4">
        <f>SUMIFS('Aceite de oliva'!AM$6:AM$257,'Aceite de oliva'!$A$6:$A$257,"&gt;="&amp;$A263,'Aceite de oliva'!$B$6:$B$257,"&lt;="&amp;$B263)</f>
        <v>0.52</v>
      </c>
      <c r="AN263" s="4">
        <f>SUMIFS('Aceite de oliva'!AN$6:AN$257,'Aceite de oliva'!$A$6:$A$257,"&gt;="&amp;$A263,'Aceite de oliva'!$B$6:$B$257,"&lt;="&amp;$B263)</f>
        <v>1.26</v>
      </c>
      <c r="AO263" s="4">
        <f>SUMIFS('Aceite de oliva'!AO$6:AO$257,'Aceite de oliva'!$A$6:$A$257,"&gt;="&amp;$A263,'Aceite de oliva'!$B$6:$B$257,"&lt;="&amp;$B263)</f>
        <v>0</v>
      </c>
      <c r="AP263" s="4">
        <f>SUMIFS('Aceite de oliva'!AP$6:AP$257,'Aceite de oliva'!$A$6:$A$257,"&gt;="&amp;$A263,'Aceite de oliva'!$B$6:$B$257,"&lt;="&amp;$B263)</f>
        <v>0</v>
      </c>
      <c r="AQ263" s="9"/>
      <c r="AR263" s="9"/>
      <c r="AT263" s="4">
        <f>SUMIFS('Aceite de oliva'!AT$6:AT$257,'Aceite de oliva'!$A$6:$A$257,"&gt;="&amp;$A263,'Aceite de oliva'!$B$6:$B$257,"&lt;="&amp;$B263)</f>
        <v>0.91</v>
      </c>
      <c r="AU263" s="4">
        <f>SUMIFS('Aceite de oliva'!AU$6:AU$257,'Aceite de oliva'!$A$6:$A$257,"&gt;="&amp;$A263,'Aceite de oliva'!$B$6:$B$257,"&lt;="&amp;$B263)</f>
        <v>0.98</v>
      </c>
      <c r="AV263" s="4">
        <f>SUMIFS('Aceite de oliva'!AV$6:AV$257,'Aceite de oliva'!$A$6:$A$257,"&gt;="&amp;$A263,'Aceite de oliva'!$B$6:$B$257,"&lt;="&amp;$B263)</f>
        <v>0</v>
      </c>
      <c r="AW263" s="4">
        <f>SUMIFS('Aceite de oliva'!AW$6:AW$257,'Aceite de oliva'!$A$6:$A$257,"&gt;="&amp;$A263,'Aceite de oliva'!$B$6:$B$257,"&lt;="&amp;$B263)</f>
        <v>0.53</v>
      </c>
      <c r="BA263" s="4">
        <f>SUMIFS('Aceite de oliva'!BA$6:BA$257,'Aceite de oliva'!$A$6:$A$257,"&gt;="&amp;$A263,'Aceite de oliva'!$B$6:$B$257,"&lt;="&amp;$B263)</f>
        <v>0.79</v>
      </c>
      <c r="BB263" s="4">
        <f>SUMIFS('Aceite de oliva'!BB$6:BB$257,'Aceite de oliva'!$A$6:$A$257,"&gt;="&amp;$A263,'Aceite de oliva'!$B$6:$B$257,"&lt;="&amp;$B263)</f>
        <v>0.35</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0.42000000000000004</v>
      </c>
      <c r="BI263" s="4">
        <f>SUMIFS('Aceite de oliva'!BI$6:BI$257,'Aceite de oliva'!$A$6:$A$257,"&gt;="&amp;$A263,'Aceite de oliva'!$B$6:$B$257,"&lt;="&amp;$B263)</f>
        <v>0.49</v>
      </c>
      <c r="BJ263" s="4">
        <f>SUMIFS('Aceite de oliva'!BJ$6:BJ$257,'Aceite de oliva'!$A$6:$A$257,"&gt;="&amp;$A263,'Aceite de oliva'!$B$6:$B$257,"&lt;="&amp;$B263)</f>
        <v>0.35</v>
      </c>
      <c r="BK263" s="4">
        <f>SUMIFS('Aceite de oliva'!BK$6:BK$257,'Aceite de oliva'!$A$6:$A$257,"&gt;="&amp;$A263,'Aceite de oliva'!$B$6:$B$257,"&lt;="&amp;$B263)</f>
        <v>0</v>
      </c>
      <c r="BO263" s="4">
        <f>SUMIFS('Aceite de oliva'!BO$6:BO$257,'Aceite de oliva'!$A$6:$A$257,"&gt;="&amp;$A263,'Aceite de oliva'!$B$6:$B$257,"&lt;="&amp;$B263)</f>
        <v>0.19</v>
      </c>
      <c r="BP263" s="4">
        <f>SUMIFS('Aceite de oliva'!BP$6:BP$257,'Aceite de oliva'!$A$6:$A$257,"&gt;="&amp;$A263,'Aceite de oliva'!$B$6:$B$257,"&lt;="&amp;$B263)</f>
        <v>0</v>
      </c>
      <c r="BQ263" s="4">
        <f>SUMIFS('Aceite de oliva'!BQ$6:BQ$257,'Aceite de oliva'!$A$6:$A$257,"&gt;="&amp;$A263,'Aceite de oliva'!$B$6:$B$257,"&lt;="&amp;$B263)</f>
        <v>0.19</v>
      </c>
      <c r="BR263" s="4">
        <f>SUMIFS('Aceite de oliva'!BR$6:BR$257,'Aceite de oliva'!$A$6:$A$257,"&gt;="&amp;$A263,'Aceite de oliva'!$B$6:$B$257,"&lt;="&amp;$B263)</f>
        <v>0.16</v>
      </c>
      <c r="BV263" s="4">
        <f>SUMIFS('Aceite de oliva'!BV$6:BV$257,'Aceite de oliva'!$A$6:$A$257,"&gt;="&amp;$A263,'Aceite de oliva'!$B$6:$B$257,"&lt;="&amp;$B263)</f>
        <v>0.80999999999999994</v>
      </c>
      <c r="BW263" s="4">
        <f>SUMIFS('Aceite de oliva'!BW$6:BW$257,'Aceite de oliva'!$A$6:$A$257,"&gt;="&amp;$A263,'Aceite de oliva'!$B$6:$B$257,"&lt;="&amp;$B263)</f>
        <v>0.22</v>
      </c>
      <c r="BX263" s="4">
        <f>SUMIFS('Aceite de oliva'!BX$6:BX$257,'Aceite de oliva'!$A$6:$A$257,"&gt;="&amp;$A263,'Aceite de oliva'!$B$6:$B$257,"&lt;="&amp;$B263)</f>
        <v>0.91999999999999993</v>
      </c>
      <c r="BY263" s="4">
        <f>SUMIFS('Aceite de oliva'!BY$6:BY$257,'Aceite de oliva'!$A$6:$A$257,"&gt;="&amp;$A263,'Aceite de oliva'!$B$6:$B$257,"&lt;="&amp;$B263)</f>
        <v>0.32999999999999996</v>
      </c>
      <c r="CC263" s="4">
        <f>SUMIFS('Aceite de oliva'!CC$6:CC$257,'Aceite de oliva'!$A$6:$A$257,"&gt;="&amp;$A263,'Aceite de oliva'!$B$6:$B$257,"&lt;="&amp;$B263)</f>
        <v>0.76</v>
      </c>
      <c r="CD263" s="4">
        <f>SUMIFS('Aceite de oliva'!CD$6:CD$257,'Aceite de oliva'!$A$6:$A$257,"&gt;="&amp;$A263,'Aceite de oliva'!$B$6:$B$257,"&lt;="&amp;$B263)</f>
        <v>0</v>
      </c>
      <c r="CE263" s="4">
        <f>SUMIFS('Aceite de oliva'!CE$6:CE$257,'Aceite de oliva'!$A$6:$A$257,"&gt;="&amp;$A263,'Aceite de oliva'!$B$6:$B$257,"&lt;="&amp;$B263)</f>
        <v>0.8600000000000001</v>
      </c>
      <c r="CF263" s="4">
        <f>SUMIFS('Aceite de oliva'!CF$6:CF$257,'Aceite de oliva'!$A$6:$A$257,"&gt;="&amp;$A263,'Aceite de oliva'!$B$6:$B$257,"&lt;="&amp;$B263)</f>
        <v>0</v>
      </c>
      <c r="CJ263" s="4">
        <f>SUMIFS('Aceite de oliva'!CJ$6:CJ$257,'Aceite de oliva'!$A$6:$A$257,"&gt;="&amp;$A263,'Aceite de oliva'!$B$6:$B$257,"&lt;="&amp;$B263)</f>
        <v>0.51</v>
      </c>
      <c r="CK263" s="4">
        <f>SUMIFS('Aceite de oliva'!CK$6:CK$257,'Aceite de oliva'!$A$6:$A$257,"&gt;="&amp;$A263,'Aceite de oliva'!$B$6:$B$257,"&lt;="&amp;$B263)</f>
        <v>0</v>
      </c>
      <c r="CL263" s="4">
        <f>SUMIFS('Aceite de oliva'!CL$6:CL$257,'Aceite de oliva'!$A$6:$A$257,"&gt;="&amp;$A263,'Aceite de oliva'!$B$6:$B$257,"&lt;="&amp;$B263)</f>
        <v>0.69</v>
      </c>
      <c r="CM263" s="4">
        <f>SUMIFS('Aceite de oliva'!CM$6:CM$257,'Aceite de oliva'!$A$6:$A$257,"&gt;="&amp;$A263,'Aceite de oliva'!$B$6:$B$257,"&lt;="&amp;$B263)</f>
        <v>0</v>
      </c>
      <c r="CQ263" s="4">
        <f>SUMIFS('Aceite de oliva'!CQ$6:CQ$257,'Aceite de oliva'!$A$6:$A$257,"&gt;="&amp;$A263,'Aceite de oliva'!$B$6:$B$257,"&lt;="&amp;$B263)</f>
        <v>0.43</v>
      </c>
      <c r="CR263" s="4">
        <f>SUMIFS('Aceite de oliva'!CR$6:CR$257,'Aceite de oliva'!$A$6:$A$257,"&gt;="&amp;$A263,'Aceite de oliva'!$B$6:$B$257,"&lt;="&amp;$B263)</f>
        <v>0.95</v>
      </c>
      <c r="CS263" s="4">
        <f>SUMIFS('Aceite de oliva'!CS$6:CS$257,'Aceite de oliva'!$A$6:$A$257,"&gt;="&amp;$A263,'Aceite de oliva'!$B$6:$B$257,"&lt;="&amp;$B263)</f>
        <v>0.2</v>
      </c>
      <c r="CT263" s="4">
        <f>SUMIFS('Aceite de oliva'!CT$6:CT$257,'Aceite de oliva'!$A$6:$A$257,"&gt;="&amp;$A263,'Aceite de oliva'!$B$6:$B$257,"&lt;="&amp;$B263)</f>
        <v>0</v>
      </c>
      <c r="CX263" s="4">
        <f>SUMIFS('Aceite de oliva'!CX$6:CX$257,'Aceite de oliva'!$A$6:$A$257,"&gt;="&amp;$A263,'Aceite de oliva'!$B$6:$B$257,"&lt;="&amp;$B263)</f>
        <v>0.37</v>
      </c>
      <c r="CY263" s="4">
        <f>SUMIFS('Aceite de oliva'!CY$6:CY$257,'Aceite de oliva'!$A$6:$A$257,"&gt;="&amp;$A263,'Aceite de oliva'!$B$6:$B$257,"&lt;="&amp;$B263)</f>
        <v>0.55000000000000004</v>
      </c>
      <c r="CZ263" s="4">
        <f>SUMIFS('Aceite de oliva'!CZ$6:CZ$257,'Aceite de oliva'!$A$6:$A$257,"&gt;="&amp;$A263,'Aceite de oliva'!$B$6:$B$257,"&lt;="&amp;$B263)</f>
        <v>0.38</v>
      </c>
      <c r="DA263" s="4">
        <f>SUMIFS('Aceite de oliva'!DA$6:DA$257,'Aceite de oliva'!$A$6:$A$257,"&gt;="&amp;$A263,'Aceite de oliva'!$B$6:$B$257,"&lt;="&amp;$B263)</f>
        <v>0</v>
      </c>
      <c r="DE263" s="4">
        <f>SUMIFS('Aceite de oliva'!DE$6:DE$257,'Aceite de oliva'!$A$6:$A$257,"&gt;="&amp;$A263,'Aceite de oliva'!$B$6:$B$257,"&lt;="&amp;$B263)</f>
        <v>0.11</v>
      </c>
      <c r="DF263" s="4">
        <f>SUMIFS('Aceite de oliva'!DF$6:DF$257,'Aceite de oliva'!$A$6:$A$257,"&gt;="&amp;$A263,'Aceite de oliva'!$B$6:$B$257,"&lt;="&amp;$B263)</f>
        <v>0</v>
      </c>
      <c r="DG263" s="4">
        <f>SUMIFS('Aceite de oliva'!DG$6:DG$257,'Aceite de oliva'!$A$6:$A$257,"&gt;="&amp;$A263,'Aceite de oliva'!$B$6:$B$257,"&lt;="&amp;$B263)</f>
        <v>0.21</v>
      </c>
      <c r="DH263" s="4">
        <f>SUMIFS('Aceite de oliva'!DH$6:DH$257,'Aceite de oliva'!$A$6:$A$257,"&gt;="&amp;$A263,'Aceite de oliva'!$B$6:$B$257,"&lt;="&amp;$B263)</f>
        <v>0</v>
      </c>
      <c r="DL263" s="4">
        <f>SUMIFS('Aceite de oliva'!DL$6:DL$257,'Aceite de oliva'!$A$6:$A$257,"&gt;="&amp;$A263,'Aceite de oliva'!$B$6:$B$257,"&lt;="&amp;$B263)</f>
        <v>0.38</v>
      </c>
      <c r="DM263" s="4">
        <f>SUMIFS('Aceite de oliva'!DM$6:DM$257,'Aceite de oliva'!$A$6:$A$257,"&gt;="&amp;$A263,'Aceite de oliva'!$B$6:$B$257,"&lt;="&amp;$B263)</f>
        <v>0.9</v>
      </c>
      <c r="DN263" s="4">
        <f>SUMIFS('Aceite de oliva'!DN$6:DN$257,'Aceite de oliva'!$A$6:$A$257,"&gt;="&amp;$A263,'Aceite de oliva'!$B$6:$B$257,"&lt;="&amp;$B263)</f>
        <v>0.15000000000000002</v>
      </c>
      <c r="DO263" s="4">
        <f>SUMIFS('Aceite de oliva'!DO$6:DO$257,'Aceite de oliva'!$A$6:$A$257,"&gt;="&amp;$A263,'Aceite de oliva'!$B$6:$B$257,"&lt;="&amp;$B263)</f>
        <v>0</v>
      </c>
      <c r="DS263" s="4">
        <f>SUMIFS('Aceite de oliva'!DS$6:DS$257,'Aceite de oliva'!$A$6:$A$257,"&gt;="&amp;$A263,'Aceite de oliva'!$B$6:$B$257,"&lt;="&amp;$B263)</f>
        <v>0.44000000000000006</v>
      </c>
      <c r="DT263" s="4">
        <f>SUMIFS('Aceite de oliva'!DT$6:DT$257,'Aceite de oliva'!$A$6:$A$257,"&gt;="&amp;$A263,'Aceite de oliva'!$B$6:$B$257,"&lt;="&amp;$B263)</f>
        <v>0.37</v>
      </c>
      <c r="DU263" s="4">
        <f>SUMIFS('Aceite de oliva'!DU$6:DU$257,'Aceite de oliva'!$A$6:$A$257,"&gt;="&amp;$A263,'Aceite de oliva'!$B$6:$B$257,"&lt;="&amp;$B263)</f>
        <v>0.18000000000000002</v>
      </c>
      <c r="DV263" s="4">
        <f>SUMIFS('Aceite de oliva'!DV$6:DV$257,'Aceite de oliva'!$A$6:$A$257,"&gt;="&amp;$A263,'Aceite de oliva'!$B$6:$B$257,"&lt;="&amp;$B263)</f>
        <v>0.89999999999999991</v>
      </c>
      <c r="DZ263" s="4">
        <f>SUMIFS('Aceite de oliva'!DZ$6:DZ$257,'Aceite de oliva'!$A$6:$A$257,"&gt;="&amp;$A263,'Aceite de oliva'!$B$6:$B$257,"&lt;="&amp;$B263)</f>
        <v>1.28</v>
      </c>
      <c r="EA263" s="4">
        <f>SUMIFS('Aceite de oliva'!EA$6:EA$257,'Aceite de oliva'!$A$6:$A$257,"&gt;="&amp;$A263,'Aceite de oliva'!$B$6:$B$257,"&lt;="&amp;$B263)</f>
        <v>3.7200000000000006</v>
      </c>
      <c r="EB263" s="4">
        <f>SUMIFS('Aceite de oliva'!EB$6:EB$257,'Aceite de oliva'!$A$6:$A$257,"&gt;="&amp;$A263,'Aceite de oliva'!$B$6:$B$257,"&lt;="&amp;$B263)</f>
        <v>0.58000000000000007</v>
      </c>
      <c r="EC263" s="4">
        <f>SUMIFS('Aceite de oliva'!EC$6:EC$257,'Aceite de oliva'!$A$6:$A$257,"&gt;="&amp;$A263,'Aceite de oliva'!$B$6:$B$257,"&lt;="&amp;$B263)</f>
        <v>0.44</v>
      </c>
      <c r="EG263" s="4">
        <f>SUMIFS('Aceite de oliva'!EG$6:EG$257,'Aceite de oliva'!$A$6:$A$257,"&gt;="&amp;$A263,'Aceite de oliva'!$B$6:$B$257,"&lt;="&amp;$B263)</f>
        <v>2.56</v>
      </c>
      <c r="EH263" s="4">
        <f>SUMIFS('Aceite de oliva'!EH$6:EH$257,'Aceite de oliva'!$A$6:$A$257,"&gt;="&amp;$A263,'Aceite de oliva'!$B$6:$B$257,"&lt;="&amp;$B263)</f>
        <v>1.0900000000000001</v>
      </c>
      <c r="EI263" s="4">
        <f>SUMIFS('Aceite de oliva'!EI$6:EI$257,'Aceite de oliva'!$A$6:$A$257,"&gt;="&amp;$A263,'Aceite de oliva'!$B$6:$B$257,"&lt;="&amp;$B263)</f>
        <v>2.94</v>
      </c>
      <c r="EJ263" s="4">
        <f>SUMIFS('Aceite de oliva'!EJ$6:EJ$257,'Aceite de oliva'!$A$6:$A$257,"&gt;="&amp;$A263,'Aceite de oliva'!$B$6:$B$257,"&lt;="&amp;$B263)</f>
        <v>3.6</v>
      </c>
      <c r="EN263" s="4">
        <f>SUMIFS('Aceite de oliva'!EN$6:EN$257,'Aceite de oliva'!$A$6:$A$257,"&gt;="&amp;$A263,'Aceite de oliva'!$B$6:$B$257,"&lt;="&amp;$B263)</f>
        <v>3.58</v>
      </c>
      <c r="EO263" s="4">
        <f>SUMIFS('Aceite de oliva'!EO$6:EO$257,'Aceite de oliva'!$A$6:$A$257,"&gt;="&amp;$A263,'Aceite de oliva'!$B$6:$B$257,"&lt;="&amp;$B263)</f>
        <v>3.54</v>
      </c>
      <c r="EP263" s="4">
        <f>SUMIFS('Aceite de oliva'!EP$6:EP$257,'Aceite de oliva'!$A$6:$A$257,"&gt;="&amp;$A263,'Aceite de oliva'!$B$6:$B$257,"&lt;="&amp;$B263)</f>
        <v>3.78</v>
      </c>
      <c r="EQ263" s="4">
        <f>SUMIFS('Aceite de oliva'!EQ$6:EQ$257,'Aceite de oliva'!$A$6:$A$257,"&gt;="&amp;$A263,'Aceite de oliva'!$B$6:$B$257,"&lt;="&amp;$B263)</f>
        <v>3.25</v>
      </c>
      <c r="EU263" s="4">
        <f>SUMIFS('Aceite de oliva'!EU$6:EU$257,'Aceite de oliva'!$A$6:$A$257,"&gt;="&amp;$A263,'Aceite de oliva'!$B$6:$B$257,"&lt;="&amp;$B263)</f>
        <v>4.8600000000000003</v>
      </c>
      <c r="EV263" s="4">
        <f>SUMIFS('Aceite de oliva'!EV$6:EV$257,'Aceite de oliva'!$A$6:$A$257,"&gt;="&amp;$A263,'Aceite de oliva'!$B$6:$B$257,"&lt;="&amp;$B263)</f>
        <v>7.87</v>
      </c>
      <c r="EW263" s="4">
        <f>SUMIFS('Aceite de oliva'!EW$6:EW$257,'Aceite de oliva'!$A$6:$A$257,"&gt;="&amp;$A263,'Aceite de oliva'!$B$6:$B$257,"&lt;="&amp;$B263)</f>
        <v>4.07</v>
      </c>
      <c r="EX263" s="4">
        <f>SUMIFS('Aceite de oliva'!EX$6:EX$257,'Aceite de oliva'!$A$6:$A$257,"&gt;="&amp;$A263,'Aceite de oliva'!$B$6:$B$257,"&lt;="&amp;$B263)</f>
        <v>4.0999999999999996</v>
      </c>
      <c r="FB263" s="4">
        <f>SUMIFS('Aceite de oliva'!FB$6:FB$257,'Aceite de oliva'!$A$6:$A$257,"&gt;="&amp;$A263,'Aceite de oliva'!$B$6:$B$257,"&lt;="&amp;$B263)</f>
        <v>5.84</v>
      </c>
      <c r="FC263" s="4">
        <f>SUMIFS('Aceite de oliva'!FC$6:FC$257,'Aceite de oliva'!$A$6:$A$257,"&gt;="&amp;$A263,'Aceite de oliva'!$B$6:$B$257,"&lt;="&amp;$B263)</f>
        <v>18.399999999999999</v>
      </c>
      <c r="FD263" s="4">
        <f>SUMIFS('Aceite de oliva'!FD$6:FD$257,'Aceite de oliva'!$A$6:$A$257,"&gt;="&amp;$A263,'Aceite de oliva'!$B$6:$B$257,"&lt;="&amp;$B263)</f>
        <v>3.66</v>
      </c>
      <c r="FE263" s="4">
        <f>SUMIFS('Aceite de oliva'!FE$6:FE$257,'Aceite de oliva'!$A$6:$A$257,"&gt;="&amp;$A263,'Aceite de oliva'!$B$6:$B$257,"&lt;="&amp;$B263)</f>
        <v>1.19</v>
      </c>
      <c r="FI263" s="4">
        <f>SUMIFS('Aceite de oliva'!FI$6:FI$257,'Aceite de oliva'!$A$6:$A$257,"&gt;="&amp;$A263,'Aceite de oliva'!$B$6:$B$257,"&lt;="&amp;$B263)</f>
        <v>6.4600000000000009</v>
      </c>
      <c r="FJ263" s="4">
        <f>SUMIFS('Aceite de oliva'!FJ$6:FJ$257,'Aceite de oliva'!$A$6:$A$257,"&gt;="&amp;$A263,'Aceite de oliva'!$B$6:$B$257,"&lt;="&amp;$B263)</f>
        <v>20.599999999999998</v>
      </c>
      <c r="FK263" s="4">
        <f>SUMIFS('Aceite de oliva'!FK$6:FK$257,'Aceite de oliva'!$A$6:$A$257,"&gt;="&amp;$A263,'Aceite de oliva'!$B$6:$B$257,"&lt;="&amp;$B263)</f>
        <v>3.64</v>
      </c>
      <c r="FL263" s="4">
        <f>SUMIFS('Aceite de oliva'!FL$6:FL$257,'Aceite de oliva'!$A$6:$A$257,"&gt;="&amp;$A263,'Aceite de oliva'!$B$6:$B$257,"&lt;="&amp;$B263)</f>
        <v>0.41000000000000003</v>
      </c>
      <c r="FP263" s="4">
        <f>SUMIFS('Aceite de oliva'!FP$6:FP$257,'Aceite de oliva'!$A$6:$A$257,"&gt;="&amp;$A263,'Aceite de oliva'!$B$6:$B$257,"&lt;="&amp;$B263)</f>
        <v>13.98</v>
      </c>
      <c r="FQ263" s="4">
        <f>SUMIFS('Aceite de oliva'!FQ$6:FQ$257,'Aceite de oliva'!$A$6:$A$257,"&gt;="&amp;$A263,'Aceite de oliva'!$B$6:$B$257,"&lt;="&amp;$B263)</f>
        <v>27.75</v>
      </c>
      <c r="FR263" s="4">
        <f>SUMIFS('Aceite de oliva'!FR$6:FR$257,'Aceite de oliva'!$A$6:$A$257,"&gt;="&amp;$A263,'Aceite de oliva'!$B$6:$B$257,"&lt;="&amp;$B263)</f>
        <v>12.01</v>
      </c>
      <c r="FS263" s="4">
        <f>SUMIFS('Aceite de oliva'!FS$6:FS$257,'Aceite de oliva'!$A$6:$A$257,"&gt;="&amp;$A263,'Aceite de oliva'!$B$6:$B$257,"&lt;="&amp;$B263)</f>
        <v>3.7</v>
      </c>
      <c r="FW263" s="4">
        <f>SUMIFS('Aceite de oliva'!FW$6:FW$257,'Aceite de oliva'!$A$6:$A$257,"&gt;="&amp;$A263,'Aceite de oliva'!$B$6:$B$257,"&lt;="&amp;$B263)</f>
        <v>20.409999999999997</v>
      </c>
      <c r="FX263" s="4">
        <f>SUMIFS('Aceite de oliva'!FX$6:FX$257,'Aceite de oliva'!$A$6:$A$257,"&gt;="&amp;$A263,'Aceite de oliva'!$B$6:$B$257,"&lt;="&amp;$B263)</f>
        <v>23.990000000000002</v>
      </c>
      <c r="FY263" s="4">
        <f>SUMIFS('Aceite de oliva'!FY$6:FY$257,'Aceite de oliva'!$A$6:$A$257,"&gt;="&amp;$A263,'Aceite de oliva'!$B$6:$B$257,"&lt;="&amp;$B263)</f>
        <v>20.259999999999998</v>
      </c>
      <c r="FZ263" s="4">
        <f>SUMIFS('Aceite de oliva'!FZ$6:FZ$257,'Aceite de oliva'!$A$6:$A$257,"&gt;="&amp;$A263,'Aceite de oliva'!$B$6:$B$257,"&lt;="&amp;$B263)</f>
        <v>16.489999999999998</v>
      </c>
      <c r="GD263" s="4">
        <f>SUMIFS('Aceite de oliva'!GD$6:GD$257,'Aceite de oliva'!$A$6:$A$257,"&gt;="&amp;$A263,'Aceite de oliva'!$B$6:$B$257,"&lt;="&amp;$B263)</f>
        <v>19.350000000000001</v>
      </c>
      <c r="GE263" s="4">
        <f>SUMIFS('Aceite de oliva'!GE$6:GE$257,'Aceite de oliva'!$A$6:$A$257,"&gt;="&amp;$A263,'Aceite de oliva'!$B$6:$B$257,"&lt;="&amp;$B263)</f>
        <v>14.299999999999999</v>
      </c>
      <c r="GF263" s="4">
        <f>SUMIFS('Aceite de oliva'!GF$6:GF$257,'Aceite de oliva'!$A$6:$A$257,"&gt;="&amp;$A263,'Aceite de oliva'!$B$6:$B$257,"&lt;="&amp;$B263)</f>
        <v>21.810000000000002</v>
      </c>
      <c r="GG263" s="4">
        <f>SUMIFS('Aceite de oliva'!GG$6:GG$257,'Aceite de oliva'!$A$6:$A$257,"&gt;="&amp;$A263,'Aceite de oliva'!$B$6:$B$257,"&lt;="&amp;$B263)</f>
        <v>19.86</v>
      </c>
      <c r="GK263" s="4">
        <f>SUMIFS('Aceite de oliva'!GK$6:GK$257,'Aceite de oliva'!$A$6:$A$257,"&gt;="&amp;$A263,'Aceite de oliva'!$B$6:$B$257,"&lt;="&amp;$B263)</f>
        <v>19.810000000000002</v>
      </c>
      <c r="GL263" s="4">
        <f>SUMIFS('Aceite de oliva'!GL$6:GL$257,'Aceite de oliva'!$A$6:$A$257,"&gt;="&amp;$A263,'Aceite de oliva'!$B$6:$B$257,"&lt;="&amp;$B263)</f>
        <v>12.48</v>
      </c>
      <c r="GM263" s="4">
        <f>SUMIFS('Aceite de oliva'!GM$6:GM$257,'Aceite de oliva'!$A$6:$A$257,"&gt;="&amp;$A263,'Aceite de oliva'!$B$6:$B$257,"&lt;="&amp;$B263)</f>
        <v>21.02</v>
      </c>
      <c r="GN263" s="4">
        <f>SUMIFS('Aceite de oliva'!GN$6:GN$257,'Aceite de oliva'!$A$6:$A$257,"&gt;="&amp;$A263,'Aceite de oliva'!$B$6:$B$257,"&lt;="&amp;$B263)</f>
        <v>23.62</v>
      </c>
      <c r="GR263" s="4">
        <f>SUMIFS('Aceite de oliva'!GR$6:GR$257,'Aceite de oliva'!$A$6:$A$257,"&gt;="&amp;$A263,'Aceite de oliva'!$B$6:$B$257,"&lt;="&amp;$B263)</f>
        <v>9.6999999999999993</v>
      </c>
      <c r="GS263" s="4">
        <f>SUMIFS('Aceite de oliva'!GS$6:GS$257,'Aceite de oliva'!$A$6:$A$257,"&gt;="&amp;$A263,'Aceite de oliva'!$B$6:$B$257,"&lt;="&amp;$B263)</f>
        <v>14.940000000000001</v>
      </c>
      <c r="GT263" s="4">
        <f>SUMIFS('Aceite de oliva'!GT$6:GT$257,'Aceite de oliva'!$A$6:$A$257,"&gt;="&amp;$A263,'Aceite de oliva'!$B$6:$B$257,"&lt;="&amp;$B263)</f>
        <v>8.5399999999999991</v>
      </c>
      <c r="GU263" s="4">
        <f>SUMIFS('Aceite de oliva'!GU$6:GU$257,'Aceite de oliva'!$A$6:$A$257,"&gt;="&amp;$A263,'Aceite de oliva'!$B$6:$B$257,"&lt;="&amp;$B263)</f>
        <v>6.1899999999999995</v>
      </c>
      <c r="GY263" s="4">
        <f>SUMIFS('Aceite de oliva'!GY$6:GY$257,'Aceite de oliva'!$A$6:$A$257,"&gt;="&amp;$A263,'Aceite de oliva'!$B$6:$B$257,"&lt;="&amp;$B263)</f>
        <v>9.64</v>
      </c>
      <c r="GZ263" s="4">
        <f>SUMIFS('Aceite de oliva'!GZ$6:GZ$257,'Aceite de oliva'!$A$6:$A$257,"&gt;="&amp;$A263,'Aceite de oliva'!$B$6:$B$257,"&lt;="&amp;$B263)</f>
        <v>9.09</v>
      </c>
      <c r="HA263" s="4">
        <f>SUMIFS('Aceite de oliva'!HA$6:HA$257,'Aceite de oliva'!$A$6:$A$257,"&gt;="&amp;$A263,'Aceite de oliva'!$B$6:$B$257,"&lt;="&amp;$B263)</f>
        <v>9.08</v>
      </c>
      <c r="HB263" s="4">
        <f>SUMIFS('Aceite de oliva'!HB$6:HB$257,'Aceite de oliva'!$A$6:$A$257,"&gt;="&amp;$A263,'Aceite de oliva'!$B$6:$B$257,"&lt;="&amp;$B263)</f>
        <v>12.38</v>
      </c>
      <c r="HF263" s="4">
        <f>SUMIFS('Aceite de oliva'!HF$6:HF$257,'Aceite de oliva'!$A$6:$A$257,"&gt;="&amp;$A263,'Aceite de oliva'!$B$6:$B$257,"&lt;="&amp;$B263)</f>
        <v>8.67</v>
      </c>
      <c r="HG263" s="4">
        <f>SUMIFS('Aceite de oliva'!HG$6:HG$257,'Aceite de oliva'!$A$6:$A$257,"&gt;="&amp;$A263,'Aceite de oliva'!$B$6:$B$257,"&lt;="&amp;$B263)</f>
        <v>17.900000000000002</v>
      </c>
      <c r="HH263" s="4">
        <f>SUMIFS('Aceite de oliva'!HH$6:HH$257,'Aceite de oliva'!$A$6:$A$257,"&gt;="&amp;$A263,'Aceite de oliva'!$B$6:$B$257,"&lt;="&amp;$B263)</f>
        <v>6.96</v>
      </c>
      <c r="HI263" s="4">
        <f>SUMIFS('Aceite de oliva'!HI$6:HI$257,'Aceite de oliva'!$A$6:$A$257,"&gt;="&amp;$A263,'Aceite de oliva'!$B$6:$B$257,"&lt;="&amp;$B263)</f>
        <v>4.7300000000000004</v>
      </c>
      <c r="HM263" s="4">
        <f>SUMIFS('Aceite de oliva'!HM$6:HM$257,'Aceite de oliva'!$A$6:$A$257,"&gt;="&amp;$A263,'Aceite de oliva'!$B$6:$B$257,"&lt;="&amp;$B263)</f>
        <v>18.990000000000002</v>
      </c>
      <c r="HN263" s="4">
        <f>SUMIFS('Aceite de oliva'!HN$6:HN$257,'Aceite de oliva'!$A$6:$A$257,"&gt;="&amp;$A263,'Aceite de oliva'!$B$6:$B$257,"&lt;="&amp;$B263)</f>
        <v>24.55</v>
      </c>
      <c r="HO263" s="4">
        <f>SUMIFS('Aceite de oliva'!HO$6:HO$257,'Aceite de oliva'!$A$6:$A$257,"&gt;="&amp;$A263,'Aceite de oliva'!$B$6:$B$257,"&lt;="&amp;$B263)</f>
        <v>17.14</v>
      </c>
      <c r="HP263" s="4">
        <f>SUMIFS('Aceite de oliva'!HP$6:HP$257,'Aceite de oliva'!$A$6:$A$257,"&gt;="&amp;$A263,'Aceite de oliva'!$B$6:$B$257,"&lt;="&amp;$B263)</f>
        <v>19.639999999999997</v>
      </c>
      <c r="HT263" s="4">
        <f>SUMIFS('Aceite de oliva'!HT$6:HT$257,'Aceite de oliva'!$A$6:$A$257,"&gt;="&amp;$A263,'Aceite de oliva'!$B$6:$B$257,"&lt;="&amp;$B263)</f>
        <v>22.78</v>
      </c>
      <c r="HU263" s="4">
        <f>SUMIFS('Aceite de oliva'!HU$6:HU$257,'Aceite de oliva'!$A$6:$A$257,"&gt;="&amp;$A263,'Aceite de oliva'!$B$6:$B$257,"&lt;="&amp;$B263)</f>
        <v>19.53</v>
      </c>
      <c r="HV263" s="4">
        <f>SUMIFS('Aceite de oliva'!HV$6:HV$257,'Aceite de oliva'!$A$6:$A$257,"&gt;="&amp;$A263,'Aceite de oliva'!$B$6:$B$257,"&lt;="&amp;$B263)</f>
        <v>23.939999999999998</v>
      </c>
      <c r="HW263" s="4">
        <f>SUMIFS('Aceite de oliva'!HW$6:HW$257,'Aceite de oliva'!$A$6:$A$257,"&gt;="&amp;$A263,'Aceite de oliva'!$B$6:$B$257,"&lt;="&amp;$B263)</f>
        <v>24.03</v>
      </c>
      <c r="IA263" s="4">
        <f>SUMIFS('Aceite de oliva'!IA$6:IA$257,'Aceite de oliva'!$A$6:$A$257,"&gt;="&amp;$A263,'Aceite de oliva'!$B$6:$B$257,"&lt;="&amp;$B263)</f>
        <v>23.43</v>
      </c>
      <c r="IB263" s="4">
        <f>SUMIFS('Aceite de oliva'!IB$6:IB$257,'Aceite de oliva'!$A$6:$A$257,"&gt;="&amp;$A263,'Aceite de oliva'!$B$6:$B$257,"&lt;="&amp;$B263)</f>
        <v>29.04</v>
      </c>
      <c r="IC263" s="4">
        <f>SUMIFS('Aceite de oliva'!IC$6:IC$257,'Aceite de oliva'!$A$6:$A$257,"&gt;="&amp;$A263,'Aceite de oliva'!$B$6:$B$257,"&lt;="&amp;$B263)</f>
        <v>22.299999999999997</v>
      </c>
      <c r="ID263" s="4">
        <f>SUMIFS('Aceite de oliva'!ID$6:ID$257,'Aceite de oliva'!$A$6:$A$257,"&gt;="&amp;$A263,'Aceite de oliva'!$B$6:$B$257,"&lt;="&amp;$B263)</f>
        <v>25.810000000000002</v>
      </c>
      <c r="IH263" s="4">
        <f>SUMIFS('Aceite de oliva'!IH$6:IH$257,'Aceite de oliva'!$A$6:$A$257,"&gt;="&amp;$A263,'Aceite de oliva'!$B$6:$B$257,"&lt;="&amp;$B263)</f>
        <v>25</v>
      </c>
      <c r="II263" s="4">
        <f>SUMIFS('Aceite de oliva'!II$6:II$257,'Aceite de oliva'!$A$6:$A$257,"&gt;="&amp;$A263,'Aceite de oliva'!$B$6:$B$257,"&lt;="&amp;$B263)</f>
        <v>29.77</v>
      </c>
      <c r="IJ263" s="4">
        <f>SUMIFS('Aceite de oliva'!IJ$6:IJ$257,'Aceite de oliva'!$A$6:$A$257,"&gt;="&amp;$A263,'Aceite de oliva'!$B$6:$B$257,"&lt;="&amp;$B263)</f>
        <v>24.36</v>
      </c>
      <c r="IK263" s="4">
        <f>SUMIFS('Aceite de oliva'!IK$6:IK$257,'Aceite de oliva'!$A$6:$A$257,"&gt;="&amp;$A263,'Aceite de oliva'!$B$6:$B$257,"&lt;="&amp;$B263)</f>
        <v>26.64</v>
      </c>
      <c r="IO263" s="4">
        <f>SUMIFS('Aceite de oliva'!IO$6:IO$257,'Aceite de oliva'!$A$6:$A$257,"&gt;="&amp;$A263,'Aceite de oliva'!$B$6:$B$257,"&lt;="&amp;$B263)</f>
        <v>26.060000000000002</v>
      </c>
      <c r="IP263" s="4">
        <f>SUMIFS('Aceite de oliva'!IP$6:IP$257,'Aceite de oliva'!$A$6:$A$257,"&gt;="&amp;$A263,'Aceite de oliva'!$B$6:$B$257,"&lt;="&amp;$B263)</f>
        <v>35.6</v>
      </c>
      <c r="IQ263" s="4">
        <f>SUMIFS('Aceite de oliva'!IQ$6:IQ$257,'Aceite de oliva'!$A$6:$A$257,"&gt;="&amp;$A263,'Aceite de oliva'!$B$6:$B$257,"&lt;="&amp;$B263)</f>
        <v>24.380000000000003</v>
      </c>
      <c r="IR263" s="4">
        <f>SUMIFS('Aceite de oliva'!IR$6:IR$257,'Aceite de oliva'!$A$6:$A$257,"&gt;="&amp;$A263,'Aceite de oliva'!$B$6:$B$257,"&lt;="&amp;$B263)</f>
        <v>25.61</v>
      </c>
      <c r="IV263" s="4">
        <f>SUMIFS('Aceite de oliva'!IV$6:IV$257,'Aceite de oliva'!$A$6:$A$257,"&gt;="&amp;$A263,'Aceite de oliva'!$B$6:$B$257,"&lt;="&amp;$B263)</f>
        <v>41.72</v>
      </c>
      <c r="IW263" s="4">
        <f>SUMIFS('Aceite de oliva'!IW$6:IW$257,'Aceite de oliva'!$A$6:$A$257,"&gt;="&amp;$A263,'Aceite de oliva'!$B$6:$B$257,"&lt;="&amp;$B263)</f>
        <v>26.08</v>
      </c>
      <c r="IX263" s="4">
        <f>SUMIFS('Aceite de oliva'!IX$6:IX$257,'Aceite de oliva'!$A$6:$A$257,"&gt;="&amp;$A263,'Aceite de oliva'!$B$6:$B$257,"&lt;="&amp;$B263)</f>
        <v>47.88</v>
      </c>
      <c r="IY263" s="4">
        <f>SUMIFS('Aceite de oliva'!IY$6:IY$257,'Aceite de oliva'!$A$6:$A$257,"&gt;="&amp;$A263,'Aceite de oliva'!$B$6:$B$257,"&lt;="&amp;$B263)</f>
        <v>44.930000000000007</v>
      </c>
      <c r="JC263" s="4">
        <f>SUMIFS('Aceite de oliva'!JC$6:JC$257,'Aceite de oliva'!$A$6:$A$257,"&gt;="&amp;$A263,'Aceite de oliva'!$B$6:$B$257,"&lt;="&amp;$B263)</f>
        <v>45.24</v>
      </c>
      <c r="JD263" s="4">
        <f>SUMIFS('Aceite de oliva'!JD$6:JD$257,'Aceite de oliva'!$A$6:$A$257,"&gt;="&amp;$A263,'Aceite de oliva'!$B$6:$B$257,"&lt;="&amp;$B263)</f>
        <v>26.02</v>
      </c>
      <c r="JE263" s="4">
        <f>SUMIFS('Aceite de oliva'!JE$6:JE$257,'Aceite de oliva'!$A$6:$A$257,"&gt;="&amp;$A263,'Aceite de oliva'!$B$6:$B$257,"&lt;="&amp;$B263)</f>
        <v>48.629999999999995</v>
      </c>
      <c r="JF263" s="4">
        <f>SUMIFS('Aceite de oliva'!JF$6:JF$257,'Aceite de oliva'!$A$6:$A$257,"&gt;="&amp;$A263,'Aceite de oliva'!$B$6:$B$257,"&lt;="&amp;$B263)</f>
        <v>59.09</v>
      </c>
      <c r="JJ263" s="4">
        <f>SUMIFS('Aceite de oliva'!JJ$6:JJ$257,'Aceite de oliva'!$A$6:$A$257,"&gt;="&amp;$A263,'Aceite de oliva'!$B$6:$B$257,"&lt;="&amp;$B263)</f>
        <v>46.830000000000005</v>
      </c>
      <c r="JK263" s="4">
        <f>SUMIFS('Aceite de oliva'!JK$6:JK$257,'Aceite de oliva'!$A$6:$A$257,"&gt;="&amp;$A263,'Aceite de oliva'!$B$6:$B$257,"&lt;="&amp;$B263)</f>
        <v>26.79</v>
      </c>
      <c r="JL263" s="4">
        <f>SUMIFS('Aceite de oliva'!JL$6:JL$257,'Aceite de oliva'!$A$6:$A$257,"&gt;="&amp;$A263,'Aceite de oliva'!$B$6:$B$257,"&lt;="&amp;$B263)</f>
        <v>50.480000000000004</v>
      </c>
      <c r="JM263" s="4">
        <f>SUMIFS('Aceite de oliva'!JM$6:JM$257,'Aceite de oliva'!$A$6:$A$257,"&gt;="&amp;$A263,'Aceite de oliva'!$B$6:$B$257,"&lt;="&amp;$B263)</f>
        <v>64.959999999999994</v>
      </c>
      <c r="JQ263" s="4">
        <f>SUMIFS('Aceite de oliva'!JQ$6:JQ$257,'Aceite de oliva'!$A$6:$A$257,"&gt;="&amp;$A263,'Aceite de oliva'!$B$6:$B$257,"&lt;="&amp;$B263)</f>
        <v>45.18</v>
      </c>
      <c r="JR263" s="4">
        <f>SUMIFS('Aceite de oliva'!JR$6:JR$257,'Aceite de oliva'!$A$6:$A$257,"&gt;="&amp;$A263,'Aceite de oliva'!$B$6:$B$257,"&lt;="&amp;$B263)</f>
        <v>22.990000000000002</v>
      </c>
      <c r="JS263" s="4">
        <f>SUMIFS('Aceite de oliva'!JS$6:JS$257,'Aceite de oliva'!$A$6:$A$257,"&gt;="&amp;$A263,'Aceite de oliva'!$B$6:$B$257,"&lt;="&amp;$B263)</f>
        <v>49.400000000000006</v>
      </c>
      <c r="JT263" s="4">
        <f>SUMIFS('Aceite de oliva'!JT$6:JT$257,'Aceite de oliva'!$A$6:$A$257,"&gt;="&amp;$A263,'Aceite de oliva'!$B$6:$B$257,"&lt;="&amp;$B263)</f>
        <v>62.32</v>
      </c>
      <c r="JX263" s="4">
        <f>SUMIFS('Aceite de oliva'!JX$6:JX$257,'Aceite de oliva'!$A$6:$A$257,"&gt;="&amp;$A263,'Aceite de oliva'!$B$6:$B$257,"&lt;="&amp;$B263)</f>
        <v>43.650000000000006</v>
      </c>
      <c r="JY263" s="4">
        <f>SUMIFS('Aceite de oliva'!JY$6:JY$257,'Aceite de oliva'!$A$6:$A$257,"&gt;="&amp;$A263,'Aceite de oliva'!$B$6:$B$257,"&lt;="&amp;$B263)</f>
        <v>25.650000000000002</v>
      </c>
      <c r="JZ263" s="4">
        <f>SUMIFS('Aceite de oliva'!JZ$6:JZ$257,'Aceite de oliva'!$A$6:$A$257,"&gt;="&amp;$A263,'Aceite de oliva'!$B$6:$B$257,"&lt;="&amp;$B263)</f>
        <v>48.58</v>
      </c>
      <c r="KA263" s="4">
        <f>SUMIFS('Aceite de oliva'!KA$6:KA$257,'Aceite de oliva'!$A$6:$A$257,"&gt;="&amp;$A263,'Aceite de oliva'!$B$6:$B$257,"&lt;="&amp;$B263)</f>
        <v>58.39</v>
      </c>
      <c r="KE263" s="4">
        <f>SUMIFS('Aceite de oliva'!KE$6:KE$257,'Aceite de oliva'!$A$6:$A$257,"&gt;="&amp;$A263,'Aceite de oliva'!$B$6:$B$257,"&lt;="&amp;$B263)</f>
        <v>43.01</v>
      </c>
      <c r="KF263" s="4">
        <f>SUMIFS('Aceite de oliva'!KF$6:KF$257,'Aceite de oliva'!$A$6:$A$257,"&gt;="&amp;$A263,'Aceite de oliva'!$B$6:$B$257,"&lt;="&amp;$B263)</f>
        <v>17.559999999999999</v>
      </c>
      <c r="KG263" s="4">
        <f>SUMIFS('Aceite de oliva'!KG$6:KG$257,'Aceite de oliva'!$A$6:$A$257,"&gt;="&amp;$A263,'Aceite de oliva'!$B$6:$B$257,"&lt;="&amp;$B263)</f>
        <v>46.26</v>
      </c>
      <c r="KH263" s="4">
        <f>SUMIFS('Aceite de oliva'!KH$6:KH$257,'Aceite de oliva'!$A$6:$A$257,"&gt;="&amp;$A263,'Aceite de oliva'!$B$6:$B$257,"&lt;="&amp;$B263)</f>
        <v>63.31</v>
      </c>
      <c r="KL263" s="4">
        <f>SUMIFS('Aceite de oliva'!KL$6:KL$257,'Aceite de oliva'!$A$6:$A$257,"&gt;="&amp;$A263,'Aceite de oliva'!$B$6:$B$257,"&lt;="&amp;$B263)</f>
        <v>51.180000000000007</v>
      </c>
      <c r="KM263" s="4">
        <f>SUMIFS('Aceite de oliva'!KM$6:KM$257,'Aceite de oliva'!$A$6:$A$257,"&gt;="&amp;$A263,'Aceite de oliva'!$B$6:$B$257,"&lt;="&amp;$B263)</f>
        <v>30.740000000000002</v>
      </c>
      <c r="KN263" s="4">
        <f>SUMIFS('Aceite de oliva'!KN$6:KN$257,'Aceite de oliva'!$A$6:$A$257,"&gt;="&amp;$A263,'Aceite de oliva'!$B$6:$B$257,"&lt;="&amp;$B263)</f>
        <v>57.9</v>
      </c>
      <c r="KO263" s="4">
        <f>SUMIFS('Aceite de oliva'!KO$6:KO$257,'Aceite de oliva'!$A$6:$A$257,"&gt;="&amp;$A263,'Aceite de oliva'!$B$6:$B$257,"&lt;="&amp;$B263)</f>
        <v>61.230000000000004</v>
      </c>
      <c r="KS263" s="4">
        <f>SUMIFS('Aceite de oliva'!KS$6:KS$257,'Aceite de oliva'!$A$6:$A$257,"&gt;="&amp;$A263,'Aceite de oliva'!$B$6:$B$257,"&lt;="&amp;$B263)</f>
        <v>40.51</v>
      </c>
      <c r="KT263" s="4">
        <f>SUMIFS('Aceite de oliva'!KT$6:KT$257,'Aceite de oliva'!$A$6:$A$257,"&gt;="&amp;$A263,'Aceite de oliva'!$B$6:$B$257,"&lt;="&amp;$B263)</f>
        <v>14.209999999999999</v>
      </c>
      <c r="KU263" s="4">
        <f>SUMIFS('Aceite de oliva'!KU$6:KU$257,'Aceite de oliva'!$A$6:$A$257,"&gt;="&amp;$A263,'Aceite de oliva'!$B$6:$B$257,"&lt;="&amp;$B263)</f>
        <v>49.629999999999995</v>
      </c>
      <c r="KV263" s="4">
        <f>SUMIFS('Aceite de oliva'!KV$6:KV$257,'Aceite de oliva'!$A$6:$A$257,"&gt;="&amp;$A263,'Aceite de oliva'!$B$6:$B$257,"&lt;="&amp;$B263)</f>
        <v>51.42</v>
      </c>
      <c r="KZ263" s="4">
        <f>SUMIFS('Aceite de oliva'!KZ$6:KZ$257,'Aceite de oliva'!$A$6:$A$257,"&gt;="&amp;$A263,'Aceite de oliva'!$B$6:$B$257,"&lt;="&amp;$B263)</f>
        <v>39.46</v>
      </c>
      <c r="LA263" s="4">
        <f>SUMIFS('Aceite de oliva'!LA$6:LA$257,'Aceite de oliva'!$A$6:$A$257,"&gt;="&amp;$A263,'Aceite de oliva'!$B$6:$B$257,"&lt;="&amp;$B263)</f>
        <v>10.540000000000001</v>
      </c>
      <c r="LB263" s="4">
        <f>SUMIFS('Aceite de oliva'!LB$6:LB$257,'Aceite de oliva'!$A$6:$A$257,"&gt;="&amp;$A263,'Aceite de oliva'!$B$6:$B$257,"&lt;="&amp;$B263)</f>
        <v>50.15</v>
      </c>
      <c r="LC263" s="4">
        <f>SUMIFS('Aceite de oliva'!LC$6:LC$257,'Aceite de oliva'!$A$6:$A$257,"&gt;="&amp;$A263,'Aceite de oliva'!$B$6:$B$257,"&lt;="&amp;$B263)</f>
        <v>41.97</v>
      </c>
      <c r="LG263" s="4">
        <f>SUMIFS('Aceite de oliva'!LG$6:LG$257,'Aceite de oliva'!$A$6:$A$257,"&gt;="&amp;$A263,'Aceite de oliva'!$B$6:$B$257,"&lt;="&amp;$B263)</f>
        <v>37</v>
      </c>
      <c r="LH263" s="4">
        <f>SUMIFS('Aceite de oliva'!LH$6:LH$257,'Aceite de oliva'!$A$6:$A$257,"&gt;="&amp;$A263,'Aceite de oliva'!$B$6:$B$257,"&lt;="&amp;$B263)</f>
        <v>13.009999999999998</v>
      </c>
      <c r="LI263" s="4">
        <f>SUMIFS('Aceite de oliva'!LI$6:LI$257,'Aceite de oliva'!$A$6:$A$257,"&gt;="&amp;$A263,'Aceite de oliva'!$B$6:$B$257,"&lt;="&amp;$B263)</f>
        <v>47.15</v>
      </c>
      <c r="LJ263" s="4">
        <f>SUMIFS('Aceite de oliva'!LJ$6:LJ$257,'Aceite de oliva'!$A$6:$A$257,"&gt;="&amp;$A263,'Aceite de oliva'!$B$6:$B$257,"&lt;="&amp;$B263)</f>
        <v>41.92</v>
      </c>
      <c r="LN263" s="4">
        <f>SUMIFS('Aceite de oliva'!LN$6:LN$257,'Aceite de oliva'!$A$6:$A$257,"&gt;="&amp;$A263,'Aceite de oliva'!$B$6:$B$257,"&lt;="&amp;$B263)</f>
        <v>34.21</v>
      </c>
      <c r="LO263" s="4">
        <f>SUMIFS('Aceite de oliva'!LO$6:LO$257,'Aceite de oliva'!$A$6:$A$257,"&gt;="&amp;$A263,'Aceite de oliva'!$B$6:$B$257,"&lt;="&amp;$B263)</f>
        <v>11.32</v>
      </c>
      <c r="LP263" s="4">
        <f>SUMIFS('Aceite de oliva'!LP$6:LP$257,'Aceite de oliva'!$A$6:$A$257,"&gt;="&amp;$A263,'Aceite de oliva'!$B$6:$B$257,"&lt;="&amp;$B263)</f>
        <v>46.089999999999996</v>
      </c>
      <c r="LQ263" s="4">
        <f>SUMIFS('Aceite de oliva'!LQ$6:LQ$257,'Aceite de oliva'!$A$6:$A$257,"&gt;="&amp;$A263,'Aceite de oliva'!$B$6:$B$257,"&lt;="&amp;$B263)</f>
        <v>26.020000000000003</v>
      </c>
      <c r="LU263" s="4">
        <f>SUMIFS('Aceite de oliva'!LU$6:LU$257,'Aceite de oliva'!$A$6:$A$257,"&gt;="&amp;$A263,'Aceite de oliva'!$B$6:$B$257,"&lt;="&amp;$B263)</f>
        <v>10.63</v>
      </c>
      <c r="LV263" s="4">
        <f>SUMIFS('Aceite de oliva'!LV$6:LV$257,'Aceite de oliva'!$A$6:$A$257,"&gt;="&amp;$A263,'Aceite de oliva'!$B$6:$B$257,"&lt;="&amp;$B263)</f>
        <v>7.98</v>
      </c>
      <c r="LW263" s="4">
        <f>SUMIFS('Aceite de oliva'!LW$6:LW$257,'Aceite de oliva'!$A$6:$A$257,"&gt;="&amp;$A263,'Aceite de oliva'!$B$6:$B$257,"&lt;="&amp;$B263)</f>
        <v>12.969999999999999</v>
      </c>
      <c r="LX263" s="4">
        <f>SUMIFS('Aceite de oliva'!LX$6:LX$257,'Aceite de oliva'!$A$6:$A$257,"&gt;="&amp;$A263,'Aceite de oliva'!$B$6:$B$257,"&lt;="&amp;$B263)</f>
        <v>5.3500000000000005</v>
      </c>
      <c r="MB263" s="4">
        <f>SUMIFS('Aceite de oliva'!MB$6:MB$257,'Aceite de oliva'!$A$6:$A$257,"&gt;="&amp;$A263,'Aceite de oliva'!$B$6:$B$257,"&lt;="&amp;$B263)</f>
        <v>3.6399999999999997</v>
      </c>
      <c r="MC263" s="4">
        <f>SUMIFS('Aceite de oliva'!MC$6:MC$257,'Aceite de oliva'!$A$6:$A$257,"&gt;="&amp;$A263,'Aceite de oliva'!$B$6:$B$257,"&lt;="&amp;$B263)</f>
        <v>4.6100000000000003</v>
      </c>
      <c r="MD263" s="4">
        <f>SUMIFS('Aceite de oliva'!MD$6:MD$257,'Aceite de oliva'!$A$6:$A$257,"&gt;="&amp;$A263,'Aceite de oliva'!$B$6:$B$257,"&lt;="&amp;$B263)</f>
        <v>3.68</v>
      </c>
      <c r="ME263" s="4">
        <f>SUMIFS('Aceite de oliva'!ME$6:ME$257,'Aceite de oliva'!$A$6:$A$257,"&gt;="&amp;$A263,'Aceite de oliva'!$B$6:$B$257,"&lt;="&amp;$B263)</f>
        <v>1.2</v>
      </c>
      <c r="MI263" s="4">
        <f>SUMIFS('Aceite de oliva'!MI$6:MI$257,'Aceite de oliva'!$A$6:$A$257,"&gt;="&amp;$A263,'Aceite de oliva'!$B$6:$B$257,"&lt;="&amp;$B263)</f>
        <v>3.1100000000000003</v>
      </c>
      <c r="MJ263" s="4">
        <f>SUMIFS('Aceite de oliva'!MJ$6:MJ$257,'Aceite de oliva'!$A$6:$A$257,"&gt;="&amp;$A263,'Aceite de oliva'!$B$6:$B$257,"&lt;="&amp;$B263)</f>
        <v>7.11</v>
      </c>
      <c r="MK263" s="4">
        <f>SUMIFS('Aceite de oliva'!MK$6:MK$257,'Aceite de oliva'!$A$6:$A$257,"&gt;="&amp;$A263,'Aceite de oliva'!$B$6:$B$257,"&lt;="&amp;$B263)</f>
        <v>1.92</v>
      </c>
      <c r="ML263" s="4">
        <f>SUMIFS('Aceite de oliva'!ML$6:ML$257,'Aceite de oliva'!$A$6:$A$257,"&gt;="&amp;$A263,'Aceite de oliva'!$B$6:$B$257,"&lt;="&amp;$B263)</f>
        <v>3.36</v>
      </c>
      <c r="MP263" s="4">
        <f>SUMIFS('Aceite de oliva'!MP$6:MP$257,'Aceite de oliva'!$A$6:$A$257,"&gt;="&amp;$A263,'Aceite de oliva'!$B$6:$B$257,"&lt;="&amp;$B263)</f>
        <v>1.1600000000000001</v>
      </c>
      <c r="MQ263" s="4">
        <f>SUMIFS('Aceite de oliva'!MQ$6:MQ$257,'Aceite de oliva'!$A$6:$A$257,"&gt;="&amp;$A263,'Aceite de oliva'!$B$6:$B$257,"&lt;="&amp;$B263)</f>
        <v>1.2</v>
      </c>
      <c r="MR263" s="4">
        <f>SUMIFS('Aceite de oliva'!MR$6:MR$257,'Aceite de oliva'!$A$6:$A$257,"&gt;="&amp;$A263,'Aceite de oliva'!$B$6:$B$257,"&lt;="&amp;$B263)</f>
        <v>0.67999999999999994</v>
      </c>
      <c r="MS263" s="4">
        <f>SUMIFS('Aceite de oliva'!MS$6:MS$257,'Aceite de oliva'!$A$6:$A$257,"&gt;="&amp;$A263,'Aceite de oliva'!$B$6:$B$257,"&lt;="&amp;$B263)</f>
        <v>3.25</v>
      </c>
      <c r="MW263" s="4">
        <f>SUMIFS('Aceite de oliva'!MW$6:MW$257,'Aceite de oliva'!$A$6:$A$257,"&gt;="&amp;$A263,'Aceite de oliva'!$B$6:$B$257,"&lt;="&amp;$B263)</f>
        <v>0.97</v>
      </c>
      <c r="MX263" s="4">
        <f>SUMIFS('Aceite de oliva'!MX$6:MX$257,'Aceite de oliva'!$A$6:$A$257,"&gt;="&amp;$A263,'Aceite de oliva'!$B$6:$B$257,"&lt;="&amp;$B263)</f>
        <v>0.2</v>
      </c>
      <c r="MY263" s="4">
        <f>SUMIFS('Aceite de oliva'!MY$6:MY$257,'Aceite de oliva'!$A$6:$A$257,"&gt;="&amp;$A263,'Aceite de oliva'!$B$6:$B$257,"&lt;="&amp;$B263)</f>
        <v>0.7</v>
      </c>
      <c r="MZ263" s="4">
        <f>SUMIFS('Aceite de oliva'!MZ$6:MZ$257,'Aceite de oliva'!$A$6:$A$257,"&gt;="&amp;$A263,'Aceite de oliva'!$B$6:$B$257,"&lt;="&amp;$B263)</f>
        <v>1.72</v>
      </c>
      <c r="ND263" s="4">
        <f>SUMIFS('Aceite de oliva'!ND$6:ND$257,'Aceite de oliva'!$A$6:$A$257,"&gt;="&amp;$A263,'Aceite de oliva'!$B$6:$B$257,"&lt;="&amp;$B263)</f>
        <v>0.66</v>
      </c>
      <c r="NE263" s="4">
        <f>SUMIFS('Aceite de oliva'!NE$6:NE$257,'Aceite de oliva'!$A$6:$A$257,"&gt;="&amp;$A263,'Aceite de oliva'!$B$6:$B$257,"&lt;="&amp;$B263)</f>
        <v>0.2</v>
      </c>
      <c r="NF263" s="4">
        <f>SUMIFS('Aceite de oliva'!NF$6:NF$257,'Aceite de oliva'!$A$6:$A$257,"&gt;="&amp;$A263,'Aceite de oliva'!$B$6:$B$257,"&lt;="&amp;$B263)</f>
        <v>0.59000000000000008</v>
      </c>
      <c r="NG263" s="4">
        <f>SUMIFS('Aceite de oliva'!NG$6:NG$257,'Aceite de oliva'!$A$6:$A$257,"&gt;="&amp;$A263,'Aceite de oliva'!$B$6:$B$257,"&lt;="&amp;$B263)</f>
        <v>0.87</v>
      </c>
      <c r="NK263" s="4">
        <f>SUMIFS('Aceite de oliva'!NK$6:NK$257,'Aceite de oliva'!$A$6:$A$257,"&gt;="&amp;$A263,'Aceite de oliva'!$B$6:$B$257,"&lt;="&amp;$B263)</f>
        <v>0.48</v>
      </c>
      <c r="NL263" s="4">
        <f>SUMIFS('Aceite de oliva'!NL$6:NL$257,'Aceite de oliva'!$A$6:$A$257,"&gt;="&amp;$A263,'Aceite de oliva'!$B$6:$B$257,"&lt;="&amp;$B263)</f>
        <v>0.36</v>
      </c>
      <c r="NM263" s="4">
        <f>SUMIFS('Aceite de oliva'!NM$6:NM$257,'Aceite de oliva'!$A$6:$A$257,"&gt;="&amp;$A263,'Aceite de oliva'!$B$6:$B$257,"&lt;="&amp;$B263)</f>
        <v>0.34</v>
      </c>
      <c r="NN263" s="4">
        <f>SUMIFS('Aceite de oliva'!NN$6:NN$257,'Aceite de oliva'!$A$6:$A$257,"&gt;="&amp;$A263,'Aceite de oliva'!$B$6:$B$257,"&lt;="&amp;$B263)</f>
        <v>0</v>
      </c>
      <c r="NR263" s="4">
        <f>SUMIFS('Aceite de oliva'!NR$6:NR$257,'Aceite de oliva'!$A$6:$A$257,"&gt;="&amp;$A263,'Aceite de oliva'!$B$6:$B$257,"&lt;="&amp;$B263)</f>
        <v>0.55000000000000004</v>
      </c>
      <c r="NS263" s="4">
        <f>SUMIFS('Aceite de oliva'!NS$6:NS$257,'Aceite de oliva'!$A$6:$A$257,"&gt;="&amp;$A263,'Aceite de oliva'!$B$6:$B$257,"&lt;="&amp;$B263)</f>
        <v>0.18</v>
      </c>
      <c r="NT263" s="4">
        <f>SUMIFS('Aceite de oliva'!NT$6:NT$257,'Aceite de oliva'!$A$6:$A$257,"&gt;="&amp;$A263,'Aceite de oliva'!$B$6:$B$257,"&lt;="&amp;$B263)</f>
        <v>0.5</v>
      </c>
      <c r="NU263" s="4">
        <f>SUMIFS('Aceite de oliva'!NU$6:NU$257,'Aceite de oliva'!$A$6:$A$257,"&gt;="&amp;$A263,'Aceite de oliva'!$B$6:$B$257,"&lt;="&amp;$B263)</f>
        <v>0.25</v>
      </c>
      <c r="NY263" s="4">
        <f>SUMIFS('Aceite de oliva'!NY$6:NY$257,'Aceite de oliva'!$A$6:$A$257,"&gt;="&amp;$A263,'Aceite de oliva'!$B$6:$B$257,"&lt;="&amp;$B263)</f>
        <v>1.0799999999999998</v>
      </c>
      <c r="NZ263" s="4">
        <f>SUMIFS('Aceite de oliva'!NZ$6:NZ$257,'Aceite de oliva'!$A$6:$A$257,"&gt;="&amp;$A263,'Aceite de oliva'!$B$6:$B$257,"&lt;="&amp;$B263)</f>
        <v>0.35</v>
      </c>
      <c r="OA263" s="4">
        <f>SUMIFS('Aceite de oliva'!OA$6:OA$257,'Aceite de oliva'!$A$6:$A$257,"&gt;="&amp;$A263,'Aceite de oliva'!$B$6:$B$257,"&lt;="&amp;$B263)</f>
        <v>0.57000000000000006</v>
      </c>
      <c r="OB263" s="4">
        <f>SUMIFS('Aceite de oliva'!OB$6:OB$257,'Aceite de oliva'!$A$6:$A$257,"&gt;="&amp;$A263,'Aceite de oliva'!$B$6:$B$257,"&lt;="&amp;$B263)</f>
        <v>3.4</v>
      </c>
      <c r="OF263" s="4">
        <f>SUMIFS('Aceite de oliva'!OF$6:OF$257,'Aceite de oliva'!$A$6:$A$257,"&gt;="&amp;$A263,'Aceite de oliva'!$B$6:$B$257,"&lt;="&amp;$B263)</f>
        <v>0.55000000000000004</v>
      </c>
      <c r="OG263" s="4">
        <f>SUMIFS('Aceite de oliva'!OG$6:OG$257,'Aceite de oliva'!$A$6:$A$257,"&gt;="&amp;$A263,'Aceite de oliva'!$B$6:$B$257,"&lt;="&amp;$B263)</f>
        <v>0.68</v>
      </c>
      <c r="OH263" s="4">
        <f>SUMIFS('Aceite de oliva'!OH$6:OH$257,'Aceite de oliva'!$A$6:$A$257,"&gt;="&amp;$A263,'Aceite de oliva'!$B$6:$B$257,"&lt;="&amp;$B263)</f>
        <v>0.22</v>
      </c>
      <c r="OI263" s="4">
        <f>SUMIFS('Aceite de oliva'!OI$6:OI$257,'Aceite de oliva'!$A$6:$A$257,"&gt;="&amp;$A263,'Aceite de oliva'!$B$6:$B$257,"&lt;="&amp;$B263)</f>
        <v>0.52</v>
      </c>
      <c r="OM263" s="4">
        <f>SUMIFS('Aceite de oliva'!OM$6:OM$257,'Aceite de oliva'!$A$6:$A$257,"&gt;="&amp;$A263,'Aceite de oliva'!$B$6:$B$257,"&lt;="&amp;$B263)</f>
        <v>0.54</v>
      </c>
      <c r="ON263" s="4">
        <f>SUMIFS('Aceite de oliva'!ON$6:ON$257,'Aceite de oliva'!$A$6:$A$257,"&gt;="&amp;$A263,'Aceite de oliva'!$B$6:$B$257,"&lt;="&amp;$B263)</f>
        <v>0.21</v>
      </c>
      <c r="OO263" s="4">
        <f>SUMIFS('Aceite de oliva'!OO$6:OO$257,'Aceite de oliva'!$A$6:$A$257,"&gt;="&amp;$A263,'Aceite de oliva'!$B$6:$B$257,"&lt;="&amp;$B263)</f>
        <v>0.74</v>
      </c>
      <c r="OP263" s="4">
        <f>SUMIFS('Aceite de oliva'!OP$6:OP$257,'Aceite de oliva'!$A$6:$A$257,"&gt;="&amp;$A263,'Aceite de oliva'!$B$6:$B$257,"&lt;="&amp;$B263)</f>
        <v>0.21</v>
      </c>
      <c r="OT263" s="4">
        <f>SUMIFS('Aceite de oliva'!OT$6:OT$257,'Aceite de oliva'!$A$6:$A$257,"&gt;="&amp;$A263,'Aceite de oliva'!$B$6:$B$257,"&lt;="&amp;$B263)</f>
        <v>0.56000000000000005</v>
      </c>
      <c r="OU263" s="4">
        <f>SUMIFS('Aceite de oliva'!OU$6:OU$257,'Aceite de oliva'!$A$6:$A$257,"&gt;="&amp;$A263,'Aceite de oliva'!$B$6:$B$257,"&lt;="&amp;$B263)</f>
        <v>1.55</v>
      </c>
      <c r="OV263" s="4">
        <f>SUMIFS('Aceite de oliva'!OV$6:OV$257,'Aceite de oliva'!$A$6:$A$257,"&gt;="&amp;$A263,'Aceite de oliva'!$B$6:$B$257,"&lt;="&amp;$B263)</f>
        <v>0.09</v>
      </c>
      <c r="OW263" s="4">
        <f>SUMIFS('Aceite de oliva'!OW$6:OW$257,'Aceite de oliva'!$A$6:$A$257,"&gt;="&amp;$A263,'Aceite de oliva'!$B$6:$B$257,"&lt;="&amp;$B263)</f>
        <v>0</v>
      </c>
      <c r="PA263" s="4">
        <f>SUMIFS('Aceite de oliva'!PA$6:PA$257,'Aceite de oliva'!$A$6:$A$257,"&gt;="&amp;$A263,'Aceite de oliva'!$B$6:$B$257,"&lt;="&amp;$B263)</f>
        <v>0.11</v>
      </c>
      <c r="PB263" s="4">
        <f>SUMIFS('Aceite de oliva'!PB$6:PB$257,'Aceite de oliva'!$A$6:$A$257,"&gt;="&amp;$A263,'Aceite de oliva'!$B$6:$B$257,"&lt;="&amp;$B263)</f>
        <v>0</v>
      </c>
      <c r="PC263" s="4">
        <f>SUMIFS('Aceite de oliva'!PC$6:PC$257,'Aceite de oliva'!$A$6:$A$257,"&gt;="&amp;$A263,'Aceite de oliva'!$B$6:$B$257,"&lt;="&amp;$B263)</f>
        <v>0.08</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v>
      </c>
      <c r="PJ263" s="4">
        <f>SUMIFS('Aceite de oliva'!PJ$6:PJ$257,'Aceite de oliva'!$A$6:$A$257,"&gt;="&amp;$A263,'Aceite de oliva'!$B$6:$B$257,"&lt;="&amp;$B263)</f>
        <v>0.26</v>
      </c>
      <c r="PK263" s="4">
        <f>SUMIFS('Aceite de oliva'!PK$6:PK$257,'Aceite de oliva'!$A$6:$A$257,"&gt;="&amp;$A263,'Aceite de oliva'!$B$6:$B$257,"&lt;="&amp;$B263)</f>
        <v>0</v>
      </c>
      <c r="PO263" s="4">
        <f>SUMIFS('Aceite de oliva'!PO$6:PO$257,'Aceite de oliva'!$A$6:$A$257,"&gt;="&amp;$A263,'Aceite de oliva'!$B$6:$B$257,"&lt;="&amp;$B263)</f>
        <v>0.18</v>
      </c>
      <c r="PP263" s="4">
        <f>SUMIFS('Aceite de oliva'!PP$6:PP$257,'Aceite de oliva'!$A$6:$A$257,"&gt;="&amp;$A263,'Aceite de oliva'!$B$6:$B$257,"&lt;="&amp;$B263)</f>
        <v>0.52</v>
      </c>
      <c r="PQ263" s="4">
        <f>SUMIFS('Aceite de oliva'!PQ$6:PQ$257,'Aceite de oliva'!$A$6:$A$257,"&gt;="&amp;$A263,'Aceite de oliva'!$B$6:$B$257,"&lt;="&amp;$B263)</f>
        <v>0.12</v>
      </c>
      <c r="PR263" s="4">
        <f>SUMIFS('Aceite de oliva'!PR$6:PR$257,'Aceite de oliva'!$A$6:$A$257,"&gt;="&amp;$A263,'Aceite de oliva'!$B$6:$B$257,"&lt;="&amp;$B263)</f>
        <v>0</v>
      </c>
      <c r="PV263" s="4">
        <f>SUMIFS('Aceite de oliva'!PV$6:PV$257,'Aceite de oliva'!$A$6:$A$257,"&gt;="&amp;$A263,'Aceite de oliva'!$B$6:$B$257,"&lt;="&amp;$B263)</f>
        <v>0.1</v>
      </c>
      <c r="PW263" s="4">
        <f>SUMIFS('Aceite de oliva'!PW$6:PW$257,'Aceite de oliva'!$A$6:$A$257,"&gt;="&amp;$A263,'Aceite de oliva'!$B$6:$B$257,"&lt;="&amp;$B263)</f>
        <v>0</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0.11</v>
      </c>
      <c r="QD263" s="4">
        <f>SUMIFS('Aceite de oliva'!QD$6:QD$257,'Aceite de oliva'!$A$6:$A$257,"&gt;="&amp;$A263,'Aceite de oliva'!$B$6:$B$257,"&lt;="&amp;$B263)</f>
        <v>0.14000000000000001</v>
      </c>
      <c r="QE263" s="4">
        <f>SUMIFS('Aceite de oliva'!QE$6:QE$257,'Aceite de oliva'!$A$6:$A$257,"&gt;="&amp;$A263,'Aceite de oliva'!$B$6:$B$257,"&lt;="&amp;$B263)</f>
        <v>0.06</v>
      </c>
      <c r="QF263" s="4">
        <f>SUMIFS('Aceite de oliva'!QF$6:QF$257,'Aceite de oliva'!$A$6:$A$257,"&gt;="&amp;$A263,'Aceite de oliva'!$B$6:$B$257,"&lt;="&amp;$B263)</f>
        <v>0</v>
      </c>
      <c r="QJ263" s="4">
        <f>SUMIFS('Aceite de oliva'!QJ$6:QJ$257,'Aceite de oliva'!$A$6:$A$257,"&gt;="&amp;$A263,'Aceite de oliva'!$B$6:$B$257,"&lt;="&amp;$B263)</f>
        <v>0.30000000000000004</v>
      </c>
      <c r="QK263" s="4">
        <f>SUMIFS('Aceite de oliva'!QK$6:QK$257,'Aceite de oliva'!$A$6:$A$257,"&gt;="&amp;$A263,'Aceite de oliva'!$B$6:$B$257,"&lt;="&amp;$B263)</f>
        <v>0.19</v>
      </c>
      <c r="QL263" s="4">
        <f>SUMIFS('Aceite de oliva'!QL$6:QL$257,'Aceite de oliva'!$A$6:$A$257,"&gt;="&amp;$A263,'Aceite de oliva'!$B$6:$B$257,"&lt;="&amp;$B263)</f>
        <v>0.31000000000000005</v>
      </c>
      <c r="QM263" s="4">
        <f>SUMIFS('Aceite de oliva'!QM$6:QM$257,'Aceite de oliva'!$A$6:$A$257,"&gt;="&amp;$A263,'Aceite de oliva'!$B$6:$B$257,"&lt;="&amp;$B263)</f>
        <v>0.55000000000000004</v>
      </c>
      <c r="QQ263" s="4">
        <f>SUMIFS('Aceite de oliva'!QQ$6:QQ$257,'Aceite de oliva'!$A$6:$A$257,"&gt;="&amp;$A263,'Aceite de oliva'!$B$6:$B$257,"&lt;="&amp;$B263)</f>
        <v>0.4</v>
      </c>
      <c r="QR263" s="4">
        <f>SUMIFS('Aceite de oliva'!QR$6:QR$257,'Aceite de oliva'!$A$6:$A$257,"&gt;="&amp;$A263,'Aceite de oliva'!$B$6:$B$257,"&lt;="&amp;$B263)</f>
        <v>0.67</v>
      </c>
      <c r="QS263" s="4">
        <f>SUMIFS('Aceite de oliva'!QS$6:QS$257,'Aceite de oliva'!$A$6:$A$257,"&gt;="&amp;$A263,'Aceite de oliva'!$B$6:$B$257,"&lt;="&amp;$B263)</f>
        <v>0.06</v>
      </c>
      <c r="QT263" s="4">
        <f>SUMIFS('Aceite de oliva'!QT$6:QT$257,'Aceite de oliva'!$A$6:$A$257,"&gt;="&amp;$A263,'Aceite de oliva'!$B$6:$B$257,"&lt;="&amp;$B263)</f>
        <v>0</v>
      </c>
      <c r="QX263" s="4">
        <f>SUMIFS('Aceite de oliva'!QX$6:QX$257,'Aceite de oliva'!$A$6:$A$257,"&gt;="&amp;$A263,'Aceite de oliva'!$B$6:$B$257,"&lt;="&amp;$B263)</f>
        <v>0.29000000000000004</v>
      </c>
      <c r="QY263" s="4">
        <f>SUMIFS('Aceite de oliva'!QY$6:QY$257,'Aceite de oliva'!$A$6:$A$257,"&gt;="&amp;$A263,'Aceite de oliva'!$B$6:$B$257,"&lt;="&amp;$B263)</f>
        <v>0</v>
      </c>
      <c r="QZ263" s="4">
        <f>SUMIFS('Aceite de oliva'!QZ$6:QZ$257,'Aceite de oliva'!$A$6:$A$257,"&gt;="&amp;$A263,'Aceite de oliva'!$B$6:$B$257,"&lt;="&amp;$B263)</f>
        <v>0.23</v>
      </c>
      <c r="RA263" s="4">
        <f>SUMIFS('Aceite de oliva'!RA$6:RA$257,'Aceite de oliva'!$A$6:$A$257,"&gt;="&amp;$A263,'Aceite de oliva'!$B$6:$B$257,"&lt;="&amp;$B263)</f>
        <v>0.43</v>
      </c>
      <c r="RE263" s="4">
        <f>SUMIFS('Aceite de oliva'!RE$6:RE$257,'Aceite de oliva'!$A$6:$A$257,"&gt;="&amp;$A263,'Aceite de oliva'!$B$6:$B$257,"&lt;="&amp;$B263)</f>
        <v>0.06</v>
      </c>
      <c r="RF263" s="4">
        <f>SUMIFS('Aceite de oliva'!RF$6:RF$257,'Aceite de oliva'!$A$6:$A$257,"&gt;="&amp;$A263,'Aceite de oliva'!$B$6:$B$257,"&lt;="&amp;$B263)</f>
        <v>0</v>
      </c>
      <c r="RG263" s="4">
        <f>SUMIFS('Aceite de oliva'!RG$6:RG$257,'Aceite de oliva'!$A$6:$A$257,"&gt;="&amp;$A263,'Aceite de oliva'!$B$6:$B$257,"&lt;="&amp;$B263)</f>
        <v>0.1</v>
      </c>
      <c r="RH263" s="4">
        <f>SUMIFS('Aceite de oliva'!RH$6:RH$257,'Aceite de oliva'!$A$6:$A$257,"&gt;="&amp;$A263,'Aceite de oliva'!$B$6:$B$257,"&lt;="&amp;$B263)</f>
        <v>0</v>
      </c>
      <c r="RL263" s="4">
        <f>SUMIFS('Aceite de oliva'!RL$6:RL$257,'Aceite de oliva'!$A$6:$A$257,"&gt;="&amp;$A263,'Aceite de oliva'!$B$6:$B$257,"&lt;="&amp;$B263)</f>
        <v>0</v>
      </c>
      <c r="RM263" s="4">
        <f>SUMIFS('Aceite de oliva'!RM$6:RM$257,'Aceite de oliva'!$A$6:$A$257,"&gt;="&amp;$A263,'Aceite de oliva'!$B$6:$B$257,"&lt;="&amp;$B263)</f>
        <v>0</v>
      </c>
      <c r="RN263" s="4">
        <f>SUMIFS('Aceite de oliva'!RN$6:RN$257,'Aceite de oliva'!$A$6:$A$257,"&gt;="&amp;$A263,'Aceite de oliva'!$B$6:$B$257,"&lt;="&amp;$B263)</f>
        <v>0</v>
      </c>
      <c r="RO263" s="4">
        <f>SUMIFS('Aceite de oliva'!RO$6:RO$257,'Aceite de oliva'!$A$6:$A$257,"&gt;="&amp;$A263,'Aceite de oliva'!$B$6:$B$257,"&lt;="&amp;$B263)</f>
        <v>0</v>
      </c>
      <c r="RS263" s="4">
        <f>SUMIFS('Aceite de oliva'!RS$6:RS$257,'Aceite de oliva'!$A$6:$A$257,"&gt;="&amp;$A263,'Aceite de oliva'!$B$6:$B$257,"&lt;="&amp;$B263)</f>
        <v>0</v>
      </c>
      <c r="RT263" s="4">
        <f>SUMIFS('Aceite de oliva'!RT$6:RT$257,'Aceite de oliva'!$A$6:$A$257,"&gt;="&amp;$A263,'Aceite de oliva'!$B$6:$B$257,"&lt;="&amp;$B263)</f>
        <v>0</v>
      </c>
      <c r="RU263" s="4">
        <f>SUMIFS('Aceite de oliva'!RU$6:RU$257,'Aceite de oliva'!$A$6:$A$257,"&gt;="&amp;$A263,'Aceite de oliva'!$B$6:$B$257,"&lt;="&amp;$B263)</f>
        <v>0</v>
      </c>
      <c r="RV263" s="4">
        <f>SUMIFS('Aceite de oliva'!RV$6:RV$257,'Aceite de oliva'!$A$6:$A$257,"&gt;="&amp;$A263,'Aceite de oliva'!$B$6:$B$257,"&lt;="&amp;$B263)</f>
        <v>0</v>
      </c>
      <c r="RZ263" s="4">
        <f>SUMIFS('Aceite de oliva'!RZ$6:RZ$257,'Aceite de oliva'!$A$6:$A$257,"&gt;="&amp;$A263,'Aceite de oliva'!$B$6:$B$257,"&lt;="&amp;$B263)</f>
        <v>0.1</v>
      </c>
      <c r="SA263" s="4">
        <f>SUMIFS('Aceite de oliva'!SA$6:SA$257,'Aceite de oliva'!$A$6:$A$257,"&gt;="&amp;$A263,'Aceite de oliva'!$B$6:$B$257,"&lt;="&amp;$B263)</f>
        <v>0</v>
      </c>
      <c r="SB263" s="4">
        <f>SUMIFS('Aceite de oliva'!SB$6:SB$257,'Aceite de oliva'!$A$6:$A$257,"&gt;="&amp;$A263,'Aceite de oliva'!$B$6:$B$257,"&lt;="&amp;$B263)</f>
        <v>0.18</v>
      </c>
      <c r="SC263" s="4">
        <f>SUMIFS('Aceite de oliva'!SC$6:SC$257,'Aceite de oliva'!$A$6:$A$257,"&gt;="&amp;$A263,'Aceite de oliva'!$B$6:$B$257,"&lt;="&amp;$B263)</f>
        <v>0</v>
      </c>
      <c r="SG263" s="4">
        <f>SUMIFS('Aceite de oliva'!SG$6:SG$257,'Aceite de oliva'!$A$6:$A$257,"&gt;="&amp;$A263,'Aceite de oliva'!$B$6:$B$257,"&lt;="&amp;$B263)</f>
        <v>0.04</v>
      </c>
      <c r="SH263" s="4">
        <f>SUMIFS('Aceite de oliva'!SH$6:SH$257,'Aceite de oliva'!$A$6:$A$257,"&gt;="&amp;$A263,'Aceite de oliva'!$B$6:$B$257,"&lt;="&amp;$B263)</f>
        <v>0</v>
      </c>
      <c r="SI263" s="4">
        <f>SUMIFS('Aceite de oliva'!SI$6:SI$257,'Aceite de oliva'!$A$6:$A$257,"&gt;="&amp;$A263,'Aceite de oliva'!$B$6:$B$257,"&lt;="&amp;$B263)</f>
        <v>7.0000000000000007E-2</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0.1</v>
      </c>
      <c r="SV263" s="4">
        <f>SUMIFS('Aceite de oliva'!SV$6:SV$257,'Aceite de oliva'!$A$6:$A$257,"&gt;="&amp;$A263,'Aceite de oliva'!$B$6:$B$257,"&lt;="&amp;$B263)</f>
        <v>0.47</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0.04</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0.42</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0.6</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0.18</v>
      </c>
      <c r="UZ263" s="4">
        <f>SUMIFS('Aceite de oliva'!UZ$6:UZ$257,'Aceite de oliva'!$A$6:$A$257,"&gt;="&amp;$A263,'Aceite de oliva'!$B$6:$B$257,"&lt;="&amp;$B263)</f>
        <v>0</v>
      </c>
      <c r="VA263" s="4">
        <f>SUMIFS('Aceite de oliva'!VA$6:VA$257,'Aceite de oliva'!$A$6:$A$257,"&gt;="&amp;$A263,'Aceite de oliva'!$B$6:$B$257,"&lt;="&amp;$B263)</f>
        <v>0.28000000000000003</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0.04</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0.03</v>
      </c>
      <c r="WB263" s="4">
        <f>SUMIFS('Aceite de oliva'!WB$6:WB$257,'Aceite de oliva'!$A$6:$A$257,"&gt;="&amp;$A263,'Aceite de oliva'!$B$6:$B$257,"&lt;="&amp;$B263)</f>
        <v>0</v>
      </c>
      <c r="WC263" s="4">
        <f>SUMIFS('Aceite de oliva'!WC$6:WC$257,'Aceite de oliva'!$A$6:$A$257,"&gt;="&amp;$A263,'Aceite de oliva'!$B$6:$B$257,"&lt;="&amp;$B263)</f>
        <v>0.05</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0.17</v>
      </c>
      <c r="WP263" s="4">
        <f>SUMIFS('Aceite de oliva'!WP$6:WP$257,'Aceite de oliva'!$A$6:$A$257,"&gt;="&amp;$A263,'Aceite de oliva'!$B$6:$B$257,"&lt;="&amp;$B263)</f>
        <v>0.84</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7.0000000000000007E-2</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0.16</v>
      </c>
      <c r="XD263" s="4">
        <f>SUMIFS('Aceite de oliva'!XD$6:XD$257,'Aceite de oliva'!$A$6:$A$257,"&gt;="&amp;$A263,'Aceite de oliva'!$B$6:$B$257,"&lt;="&amp;$B263)</f>
        <v>0</v>
      </c>
      <c r="XE263" s="4">
        <f>SUMIFS('Aceite de oliva'!XE$6:XE$257,'Aceite de oliva'!$A$6:$A$257,"&gt;="&amp;$A263,'Aceite de oliva'!$B$6:$B$257,"&lt;="&amp;$B263)</f>
        <v>0.27</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0.62</v>
      </c>
      <c r="XL263" s="4">
        <f>SUMIFS('Aceite de oliva'!XL$6:XL$257,'Aceite de oliva'!$A$6:$A$257,"&gt;="&amp;$A263,'Aceite de oliva'!$B$6:$B$257,"&lt;="&amp;$B263)</f>
        <v>0</v>
      </c>
      <c r="XM263" s="4">
        <f>SUMIFS('Aceite de oliva'!XM$6:XM$257,'Aceite de oliva'!$A$6:$A$257,"&gt;="&amp;$A263,'Aceite de oliva'!$B$6:$B$257,"&lt;="&amp;$B263)</f>
        <v>0</v>
      </c>
      <c r="XQ263" s="4">
        <f>SUMIFS('Aceite de oliva'!XQ$6:XQ$257,'Aceite de oliva'!$A$6:$A$257,"&gt;="&amp;$A263,'Aceite de oliva'!$B$6:$B$257,"&lt;="&amp;$B263)</f>
        <v>0.04</v>
      </c>
      <c r="XR263" s="4">
        <f>SUMIFS('Aceite de oliva'!XR$6:XR$257,'Aceite de oliva'!$A$6:$A$257,"&gt;="&amp;$A263,'Aceite de oliva'!$B$6:$B$257,"&lt;="&amp;$B263)</f>
        <v>0.17</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0.16</v>
      </c>
      <c r="YF263" s="4">
        <f>SUMIFS('Aceite de oliva'!YF$6:YF$257,'Aceite de oliva'!$A$6:$A$257,"&gt;="&amp;$A263,'Aceite de oliva'!$B$6:$B$257,"&lt;="&amp;$B263)</f>
        <v>0</v>
      </c>
      <c r="YG263" s="4">
        <f>SUMIFS('Aceite de oliva'!YG$6:YG$257,'Aceite de oliva'!$A$6:$A$257,"&gt;="&amp;$A263,'Aceite de oliva'!$B$6:$B$257,"&lt;="&amp;$B263)</f>
        <v>0.06</v>
      </c>
      <c r="YH263" s="4">
        <f>SUMIFS('Aceite de oliva'!YH$6:YH$257,'Aceite de oliva'!$A$6:$A$257,"&gt;="&amp;$A263,'Aceite de oliva'!$B$6:$B$257,"&lt;="&amp;$B263)</f>
        <v>0</v>
      </c>
      <c r="YL263" s="4">
        <f>SUMIFS('Aceite de oliva'!YL$6:YL$257,'Aceite de oliva'!$A$6:$A$257,"&gt;="&amp;$A263,'Aceite de oliva'!$B$6:$B$257,"&lt;="&amp;$B263)</f>
        <v>0.08</v>
      </c>
      <c r="YM263" s="4">
        <f>SUMIFS('Aceite de oliva'!YM$6:YM$257,'Aceite de oliva'!$A$6:$A$257,"&gt;="&amp;$A263,'Aceite de oliva'!$B$6:$B$257,"&lt;="&amp;$B263)</f>
        <v>0</v>
      </c>
      <c r="YN263" s="4">
        <f>SUMIFS('Aceite de oliva'!YN$6:YN$257,'Aceite de oliva'!$A$6:$A$257,"&gt;="&amp;$A263,'Aceite de oliva'!$B$6:$B$257,"&lt;="&amp;$B263)</f>
        <v>0.11</v>
      </c>
      <c r="YO263" s="4">
        <f>SUMIFS('Aceite de oliva'!YO$6:YO$257,'Aceite de oliva'!$A$6:$A$257,"&gt;="&amp;$A263,'Aceite de oliva'!$B$6:$B$257,"&lt;="&amp;$B263)</f>
        <v>0.14000000000000001</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v>
      </c>
      <c r="YU263" s="4">
        <f>SUMIFS('Aceite de oliva'!YU$6:YU$257,'Aceite de oliva'!$A$6:$A$257,"&gt;="&amp;$A263,'Aceite de oliva'!$B$6:$B$257,"&lt;="&amp;$B263)</f>
        <v>0.28000000000000003</v>
      </c>
      <c r="YV263" s="4">
        <f>SUMIFS('Aceite de oliva'!YV$6:YV$257,'Aceite de oliva'!$A$6:$A$257,"&gt;="&amp;$A263,'Aceite de oliva'!$B$6:$B$257,"&lt;="&amp;$B263)</f>
        <v>0.33999999999999997</v>
      </c>
      <c r="YW263" s="4">
        <f>SUMIFS('Aceite de oliva'!YW$6:YW$257,'Aceite de oliva'!$A$6:$A$257,"&gt;="&amp;$A263,'Aceite de oliva'!$B$6:$B$257,"&lt;="&amp;$B263)</f>
        <v>0</v>
      </c>
      <c r="YZ263" s="4">
        <f>SUMIFS('Aceite de oliva'!YZ$6:YZ$257,'Aceite de oliva'!$A$6:$A$257,"&gt;="&amp;$A263,'Aceite de oliva'!$B$6:$B$257,"&lt;="&amp;$B263)</f>
        <v>7.0000000000000007E-2</v>
      </c>
      <c r="ZA263" s="4">
        <f>SUMIFS('Aceite de oliva'!ZA$6:ZA$257,'Aceite de oliva'!$A$6:$A$257,"&gt;="&amp;$A263,'Aceite de oliva'!$B$6:$B$257,"&lt;="&amp;$B263)</f>
        <v>0.13</v>
      </c>
      <c r="ZB263" s="4">
        <f>SUMIFS('Aceite de oliva'!ZB$6:ZB$257,'Aceite de oliva'!$A$6:$A$257,"&gt;="&amp;$A263,'Aceite de oliva'!$B$6:$B$257,"&lt;="&amp;$B263)</f>
        <v>0.05</v>
      </c>
      <c r="ZC263" s="4">
        <f>SUMIFS('Aceite de oliva'!ZC$6:ZC$257,'Aceite de oliva'!$A$6:$A$257,"&gt;="&amp;$A263,'Aceite de oliva'!$B$6:$B$257,"&lt;="&amp;$B263)</f>
        <v>0.06</v>
      </c>
      <c r="ZD263" s="4">
        <f>SUMIFS('Aceite de oliva'!ZD$6:ZD$257,'Aceite de oliva'!$A$6:$A$257,"&gt;="&amp;$A263,'Aceite de oliva'!$B$6:$B$257,"&lt;="&amp;$B263)</f>
        <v>0</v>
      </c>
      <c r="ZG263" s="4">
        <f>SUMIFS('Aceite de oliva'!ZG$6:ZG$257,'Aceite de oliva'!$A$6:$A$257,"&gt;="&amp;$A263,'Aceite de oliva'!$B$6:$B$257,"&lt;="&amp;$B263)</f>
        <v>0.3</v>
      </c>
      <c r="ZH263" s="4">
        <f>SUMIFS('Aceite de oliva'!ZH$6:ZH$257,'Aceite de oliva'!$A$6:$A$257,"&gt;="&amp;$A263,'Aceite de oliva'!$B$6:$B$257,"&lt;="&amp;$B263)</f>
        <v>0</v>
      </c>
      <c r="ZI263" s="4">
        <f>SUMIFS('Aceite de oliva'!ZI$6:ZI$257,'Aceite de oliva'!$A$6:$A$257,"&gt;="&amp;$A263,'Aceite de oliva'!$B$6:$B$257,"&lt;="&amp;$B263)</f>
        <v>0.23</v>
      </c>
      <c r="ZJ263" s="4">
        <f>SUMIFS('Aceite de oliva'!ZJ$6:ZJ$257,'Aceite de oliva'!$A$6:$A$257,"&gt;="&amp;$A263,'Aceite de oliva'!$B$6:$B$257,"&lt;="&amp;$B263)</f>
        <v>0.29000000000000004</v>
      </c>
      <c r="ZK263" s="4">
        <f>SUMIFS('Aceite de oliva'!ZK$6:ZK$257,'Aceite de oliva'!$A$6:$A$257,"&gt;="&amp;$A263,'Aceite de oliva'!$B$6:$B$257,"&lt;="&amp;$B263)</f>
        <v>0</v>
      </c>
      <c r="ZN263" s="4">
        <f>SUMIFS('Aceite de oliva'!ZN$6:ZN$257,'Aceite de oliva'!$A$6:$A$257,"&gt;="&amp;$A263,'Aceite de oliva'!$B$6:$B$257,"&lt;="&amp;$B263)</f>
        <v>0.77</v>
      </c>
      <c r="ZO263" s="4">
        <f>SUMIFS('Aceite de oliva'!ZO$6:ZO$257,'Aceite de oliva'!$A$6:$A$257,"&gt;="&amp;$A263,'Aceite de oliva'!$B$6:$B$257,"&lt;="&amp;$B263)</f>
        <v>2.36</v>
      </c>
      <c r="ZP263" s="4">
        <f>SUMIFS('Aceite de oliva'!ZP$6:ZP$257,'Aceite de oliva'!$A$6:$A$257,"&gt;="&amp;$A263,'Aceite de oliva'!$B$6:$B$257,"&lt;="&amp;$B263)</f>
        <v>0.37</v>
      </c>
      <c r="ZQ263" s="4">
        <f>SUMIFS('Aceite de oliva'!ZQ$6:ZQ$257,'Aceite de oliva'!$A$6:$A$257,"&gt;="&amp;$A263,'Aceite de oliva'!$B$6:$B$257,"&lt;="&amp;$B263)</f>
        <v>0.45000000000000007</v>
      </c>
      <c r="ZR263" s="4">
        <f>SUMIFS('Aceite de oliva'!ZR$6:ZR$257,'Aceite de oliva'!$A$6:$A$257,"&gt;="&amp;$A263,'Aceite de oliva'!$B$6:$B$257,"&lt;="&amp;$B263)</f>
        <v>0</v>
      </c>
      <c r="ZU263" s="4">
        <f>SUMIFS('Aceite de oliva'!ZU$6:ZU$257,'Aceite de oliva'!$A$6:$A$257,"&gt;="&amp;$A263,'Aceite de oliva'!$B$6:$B$257,"&lt;="&amp;$B263)</f>
        <v>0.14000000000000001</v>
      </c>
      <c r="ZV263" s="4">
        <f>SUMIFS('Aceite de oliva'!ZV$6:ZV$257,'Aceite de oliva'!$A$6:$A$257,"&gt;="&amp;$A263,'Aceite de oliva'!$B$6:$B$257,"&lt;="&amp;$B263)</f>
        <v>0</v>
      </c>
      <c r="ZW263" s="4">
        <f>SUMIFS('Aceite de oliva'!ZW$6:ZW$257,'Aceite de oliva'!$A$6:$A$257,"&gt;="&amp;$A263,'Aceite de oliva'!$B$6:$B$257,"&lt;="&amp;$B263)</f>
        <v>0</v>
      </c>
      <c r="ZX263" s="4">
        <f>SUMIFS('Aceite de oliva'!ZX$6:ZX$257,'Aceite de oliva'!$A$6:$A$257,"&gt;="&amp;$A263,'Aceite de oliva'!$B$6:$B$257,"&lt;="&amp;$B263)</f>
        <v>0</v>
      </c>
      <c r="ZY263" s="4">
        <f>SUMIFS('Aceite de oliva'!ZY$6:ZY$257,'Aceite de oliva'!$A$6:$A$257,"&gt;="&amp;$A263,'Aceite de oliva'!$B$6:$B$257,"&lt;="&amp;$B263)</f>
        <v>0</v>
      </c>
    </row>
    <row r="264" spans="1:701" x14ac:dyDescent="0.25">
      <c r="A264" s="9">
        <f>'TAM Aceite de oliva'!B12</f>
        <v>2.5</v>
      </c>
      <c r="B264" s="9">
        <f>'TAM Aceite de oliva'!C12</f>
        <v>2.7</v>
      </c>
      <c r="C264" s="9"/>
      <c r="D264" s="4">
        <f>SUMIFS('Aceite de oliva'!D$6:D$257,'Aceite de oliva'!$A$6:$A$257,"&gt;="&amp;$A264,'Aceite de oliva'!$B$6:$B$257,"&lt;="&amp;$B264)</f>
        <v>0.47000000000000003</v>
      </c>
      <c r="E264" s="4">
        <f>SUMIFS('Aceite de oliva'!E$6:E$257,'Aceite de oliva'!$A$6:$A$257,"&gt;="&amp;$A264,'Aceite de oliva'!$B$6:$B$257,"&lt;="&amp;$B264)</f>
        <v>0.99</v>
      </c>
      <c r="F264" s="4">
        <f>SUMIFS('Aceite de oliva'!F$6:F$257,'Aceite de oliva'!$A$6:$A$257,"&gt;="&amp;$A264,'Aceite de oliva'!$B$6:$B$257,"&lt;="&amp;$B264)</f>
        <v>0.32</v>
      </c>
      <c r="G264" s="4">
        <f>SUMIFS('Aceite de oliva'!G$6:G$257,'Aceite de oliva'!$A$6:$A$257,"&gt;="&amp;$A264,'Aceite de oliva'!$B$6:$B$257,"&lt;="&amp;$B264)</f>
        <v>0.25</v>
      </c>
      <c r="H264" s="9"/>
      <c r="I264" s="9"/>
      <c r="J264" s="9"/>
      <c r="K264" s="4">
        <f>SUMIFS('Aceite de oliva'!K$6:K$257,'Aceite de oliva'!$A$6:$A$257,"&gt;="&amp;$A264,'Aceite de oliva'!$B$6:$B$257,"&lt;="&amp;$B264)</f>
        <v>0.61</v>
      </c>
      <c r="L264" s="4">
        <f>SUMIFS('Aceite de oliva'!L$6:L$257,'Aceite de oliva'!$A$6:$A$257,"&gt;="&amp;$A264,'Aceite de oliva'!$B$6:$B$257,"&lt;="&amp;$B264)</f>
        <v>0</v>
      </c>
      <c r="M264" s="4">
        <f>SUMIFS('Aceite de oliva'!M$6:M$257,'Aceite de oliva'!$A$6:$A$257,"&gt;="&amp;$A264,'Aceite de oliva'!$B$6:$B$257,"&lt;="&amp;$B264)</f>
        <v>0.84</v>
      </c>
      <c r="N264" s="4">
        <f>SUMIFS('Aceite de oliva'!N$6:N$257,'Aceite de oliva'!$A$6:$A$257,"&gt;="&amp;$A264,'Aceite de oliva'!$B$6:$B$257,"&lt;="&amp;$B264)</f>
        <v>0</v>
      </c>
      <c r="O264" s="9"/>
      <c r="P264" s="9"/>
      <c r="Q264" s="9"/>
      <c r="R264" s="4">
        <f>SUMIFS('Aceite de oliva'!R$6:R$257,'Aceite de oliva'!$A$6:$A$257,"&gt;="&amp;$A264,'Aceite de oliva'!$B$6:$B$257,"&lt;="&amp;$B264)</f>
        <v>0.55000000000000004</v>
      </c>
      <c r="S264" s="4">
        <f>SUMIFS('Aceite de oliva'!S$6:S$257,'Aceite de oliva'!$A$6:$A$257,"&gt;="&amp;$A264,'Aceite de oliva'!$B$6:$B$257,"&lt;="&amp;$B264)</f>
        <v>0.16</v>
      </c>
      <c r="T264" s="4">
        <f>SUMIFS('Aceite de oliva'!T$6:T$257,'Aceite de oliva'!$A$6:$A$257,"&gt;="&amp;$A264,'Aceite de oliva'!$B$6:$B$257,"&lt;="&amp;$B264)</f>
        <v>0.75</v>
      </c>
      <c r="U264" s="4">
        <f>SUMIFS('Aceite de oliva'!U$6:U$257,'Aceite de oliva'!$A$6:$A$257,"&gt;="&amp;$A264,'Aceite de oliva'!$B$6:$B$257,"&lt;="&amp;$B264)</f>
        <v>0</v>
      </c>
      <c r="V264" s="9"/>
      <c r="W264" s="9"/>
      <c r="X264" s="9"/>
      <c r="Y264" s="4">
        <f>SUMIFS('Aceite de oliva'!Y$6:Y$257,'Aceite de oliva'!$A$6:$A$257,"&gt;="&amp;$A264,'Aceite de oliva'!$B$6:$B$257,"&lt;="&amp;$B264)</f>
        <v>0.49</v>
      </c>
      <c r="Z264" s="4">
        <f>SUMIFS('Aceite de oliva'!Z$6:Z$257,'Aceite de oliva'!$A$6:$A$257,"&gt;="&amp;$A264,'Aceite de oliva'!$B$6:$B$257,"&lt;="&amp;$B264)</f>
        <v>0.43</v>
      </c>
      <c r="AA264" s="4">
        <f>SUMIFS('Aceite de oliva'!AA$6:AA$257,'Aceite de oliva'!$A$6:$A$257,"&gt;="&amp;$A264,'Aceite de oliva'!$B$6:$B$257,"&lt;="&amp;$B264)</f>
        <v>0.37</v>
      </c>
      <c r="AB264" s="4">
        <f>SUMIFS('Aceite de oliva'!AB$6:AB$257,'Aceite de oliva'!$A$6:$A$257,"&gt;="&amp;$A264,'Aceite de oliva'!$B$6:$B$257,"&lt;="&amp;$B264)</f>
        <v>0.36</v>
      </c>
      <c r="AC264" s="9"/>
      <c r="AD264" s="9"/>
      <c r="AE264" s="9"/>
      <c r="AF264" s="4">
        <f>SUMIFS('Aceite de oliva'!AF$6:AF$257,'Aceite de oliva'!$A$6:$A$257,"&gt;="&amp;$A264,'Aceite de oliva'!$B$6:$B$257,"&lt;="&amp;$B264)</f>
        <v>1.31</v>
      </c>
      <c r="AG264" s="4">
        <f>SUMIFS('Aceite de oliva'!AG$6:AG$257,'Aceite de oliva'!$A$6:$A$257,"&gt;="&amp;$A264,'Aceite de oliva'!$B$6:$B$257,"&lt;="&amp;$B264)</f>
        <v>1.28</v>
      </c>
      <c r="AH264" s="4">
        <f>SUMIFS('Aceite de oliva'!AH$6:AH$257,'Aceite de oliva'!$A$6:$A$257,"&gt;="&amp;$A264,'Aceite de oliva'!$B$6:$B$257,"&lt;="&amp;$B264)</f>
        <v>2.06</v>
      </c>
      <c r="AI264" s="4">
        <f>SUMIFS('Aceite de oliva'!AI$6:AI$257,'Aceite de oliva'!$A$6:$A$257,"&gt;="&amp;$A264,'Aceite de oliva'!$B$6:$B$257,"&lt;="&amp;$B264)</f>
        <v>0.34</v>
      </c>
      <c r="AJ264" s="9"/>
      <c r="AK264" s="9"/>
      <c r="AL264" s="9"/>
      <c r="AM264" s="4">
        <f>SUMIFS('Aceite de oliva'!AM$6:AM$257,'Aceite de oliva'!$A$6:$A$257,"&gt;="&amp;$A264,'Aceite de oliva'!$B$6:$B$257,"&lt;="&amp;$B264)</f>
        <v>0.54</v>
      </c>
      <c r="AN264" s="4">
        <f>SUMIFS('Aceite de oliva'!AN$6:AN$257,'Aceite de oliva'!$A$6:$A$257,"&gt;="&amp;$A264,'Aceite de oliva'!$B$6:$B$257,"&lt;="&amp;$B264)</f>
        <v>0.21</v>
      </c>
      <c r="AO264" s="4">
        <f>SUMIFS('Aceite de oliva'!AO$6:AO$257,'Aceite de oliva'!$A$6:$A$257,"&gt;="&amp;$A264,'Aceite de oliva'!$B$6:$B$257,"&lt;="&amp;$B264)</f>
        <v>0.17</v>
      </c>
      <c r="AP264" s="4">
        <f>SUMIFS('Aceite de oliva'!AP$6:AP$257,'Aceite de oliva'!$A$6:$A$257,"&gt;="&amp;$A264,'Aceite de oliva'!$B$6:$B$257,"&lt;="&amp;$B264)</f>
        <v>0.34</v>
      </c>
      <c r="AQ264" s="9"/>
      <c r="AR264" s="9"/>
      <c r="AT264" s="4">
        <f>SUMIFS('Aceite de oliva'!AT$6:AT$257,'Aceite de oliva'!$A$6:$A$257,"&gt;="&amp;$A264,'Aceite de oliva'!$B$6:$B$257,"&lt;="&amp;$B264)</f>
        <v>0.67999999999999994</v>
      </c>
      <c r="AU264" s="4">
        <f>SUMIFS('Aceite de oliva'!AU$6:AU$257,'Aceite de oliva'!$A$6:$A$257,"&gt;="&amp;$A264,'Aceite de oliva'!$B$6:$B$257,"&lt;="&amp;$B264)</f>
        <v>0.59</v>
      </c>
      <c r="AV264" s="4">
        <f>SUMIFS('Aceite de oliva'!AV$6:AV$257,'Aceite de oliva'!$A$6:$A$257,"&gt;="&amp;$A264,'Aceite de oliva'!$B$6:$B$257,"&lt;="&amp;$B264)</f>
        <v>1.19</v>
      </c>
      <c r="AW264" s="4">
        <f>SUMIFS('Aceite de oliva'!AW$6:AW$257,'Aceite de oliva'!$A$6:$A$257,"&gt;="&amp;$A264,'Aceite de oliva'!$B$6:$B$257,"&lt;="&amp;$B264)</f>
        <v>0</v>
      </c>
      <c r="BA264" s="4">
        <f>SUMIFS('Aceite de oliva'!BA$6:BA$257,'Aceite de oliva'!$A$6:$A$257,"&gt;="&amp;A264,'Aceite de oliva'!$B$6:$B$257,"&lt;="&amp;B264)</f>
        <v>0.46</v>
      </c>
      <c r="BB264" s="4">
        <f>SUMIFS('Aceite de oliva'!BB$6:BB$257,'Aceite de oliva'!$A$6:$A$257,"&gt;="&amp;$A264,'Aceite de oliva'!$B$6:$B$257,"&lt;="&amp;$B264)</f>
        <v>0.48</v>
      </c>
      <c r="BC264" s="4">
        <f>SUMIFS('Aceite de oliva'!BC$6:BC$257,'Aceite de oliva'!$A$6:$A$257,"&gt;="&amp;$A264,'Aceite de oliva'!$B$6:$B$257,"&lt;="&amp;$B264)</f>
        <v>0.57999999999999996</v>
      </c>
      <c r="BD264" s="4">
        <f>SUMIFS('Aceite de oliva'!BD$6:BD$257,'Aceite de oliva'!$A$6:$A$257,"&gt;="&amp;$A264,'Aceite de oliva'!$B$6:$B$257,"&lt;="&amp;$B264)</f>
        <v>0</v>
      </c>
      <c r="BH264" s="4">
        <f>SUMIFS('Aceite de oliva'!BH$6:BH$257,'Aceite de oliva'!$A$6:$A$257,"&gt;="&amp;$A264,'Aceite de oliva'!$B$6:$B$257,"&lt;="&amp;$B264)</f>
        <v>1.05</v>
      </c>
      <c r="BI264" s="4">
        <f>SUMIFS('Aceite de oliva'!BI$6:BI$257,'Aceite de oliva'!$A$6:$A$257,"&gt;="&amp;$A264,'Aceite de oliva'!$B$6:$B$257,"&lt;="&amp;$B264)</f>
        <v>0.41000000000000003</v>
      </c>
      <c r="BJ264" s="4">
        <f>SUMIFS('Aceite de oliva'!BJ$6:BJ$257,'Aceite de oliva'!$A$6:$A$257,"&gt;="&amp;$A264,'Aceite de oliva'!$B$6:$B$257,"&lt;="&amp;$B264)</f>
        <v>1.6500000000000001</v>
      </c>
      <c r="BK264" s="4">
        <f>SUMIFS('Aceite de oliva'!BK$6:BK$257,'Aceite de oliva'!$A$6:$A$257,"&gt;="&amp;$A264,'Aceite de oliva'!$B$6:$B$257,"&lt;="&amp;$B264)</f>
        <v>0</v>
      </c>
      <c r="BO264" s="4">
        <f>SUMIFS('Aceite de oliva'!BO$6:BO$257,'Aceite de oliva'!$A$6:$A$257,"&gt;="&amp;$A264,'Aceite de oliva'!$B$6:$B$257,"&lt;="&amp;$B264)</f>
        <v>0.49</v>
      </c>
      <c r="BP264" s="4">
        <f>SUMIFS('Aceite de oliva'!BP$6:BP$257,'Aceite de oliva'!$A$6:$A$257,"&gt;="&amp;$A264,'Aceite de oliva'!$B$6:$B$257,"&lt;="&amp;$B264)</f>
        <v>0.8</v>
      </c>
      <c r="BQ264" s="4">
        <f>SUMIFS('Aceite de oliva'!BQ$6:BQ$257,'Aceite de oliva'!$A$6:$A$257,"&gt;="&amp;$A264,'Aceite de oliva'!$B$6:$B$257,"&lt;="&amp;$B264)</f>
        <v>0.47</v>
      </c>
      <c r="BR264" s="4">
        <f>SUMIFS('Aceite de oliva'!BR$6:BR$257,'Aceite de oliva'!$A$6:$A$257,"&gt;="&amp;$A264,'Aceite de oliva'!$B$6:$B$257,"&lt;="&amp;$B264)</f>
        <v>0</v>
      </c>
      <c r="BV264" s="4">
        <f>SUMIFS('Aceite de oliva'!BV$6:BV$257,'Aceite de oliva'!$A$6:$A$257,"&gt;="&amp;$A264,'Aceite de oliva'!$B$6:$B$257,"&lt;="&amp;$B264)</f>
        <v>0.35000000000000003</v>
      </c>
      <c r="BW264" s="4">
        <f>SUMIFS('Aceite de oliva'!BW$6:BW$257,'Aceite de oliva'!$A$6:$A$257,"&gt;="&amp;$A264,'Aceite de oliva'!$B$6:$B$257,"&lt;="&amp;$B264)</f>
        <v>0.19</v>
      </c>
      <c r="BX264" s="4">
        <f>SUMIFS('Aceite de oliva'!BX$6:BX$257,'Aceite de oliva'!$A$6:$A$257,"&gt;="&amp;$A264,'Aceite de oliva'!$B$6:$B$257,"&lt;="&amp;$B264)</f>
        <v>0.53</v>
      </c>
      <c r="BY264" s="4">
        <f>SUMIFS('Aceite de oliva'!BY$6:BY$257,'Aceite de oliva'!$A$6:$A$257,"&gt;="&amp;$A264,'Aceite de oliva'!$B$6:$B$257,"&lt;="&amp;$B264)</f>
        <v>0</v>
      </c>
      <c r="CC264" s="4">
        <f>SUMIFS('Aceite de oliva'!CC$6:CC$257,'Aceite de oliva'!$A$6:$A$257,"&gt;="&amp;$A264,'Aceite de oliva'!$B$6:$B$257,"&lt;="&amp;$B264)</f>
        <v>0.43</v>
      </c>
      <c r="CD264" s="4">
        <f>SUMIFS('Aceite de oliva'!CD$6:CD$257,'Aceite de oliva'!$A$6:$A$257,"&gt;="&amp;$A264,'Aceite de oliva'!$B$6:$B$257,"&lt;="&amp;$B264)</f>
        <v>0.33999999999999997</v>
      </c>
      <c r="CE264" s="4">
        <f>SUMIFS('Aceite de oliva'!CE$6:CE$257,'Aceite de oliva'!$A$6:$A$257,"&gt;="&amp;$A264,'Aceite de oliva'!$B$6:$B$257,"&lt;="&amp;$B264)</f>
        <v>0.38</v>
      </c>
      <c r="CF264" s="4">
        <f>SUMIFS('Aceite de oliva'!CF$6:CF$257,'Aceite de oliva'!$A$6:$A$257,"&gt;="&amp;$A264,'Aceite de oliva'!$B$6:$B$257,"&lt;="&amp;$B264)</f>
        <v>0</v>
      </c>
      <c r="CJ264" s="4">
        <f>SUMIFS('Aceite de oliva'!CJ$6:CJ$257,'Aceite de oliva'!$A$6:$A$257,"&gt;="&amp;$A264,'Aceite de oliva'!$B$6:$B$257,"&lt;="&amp;$B264)</f>
        <v>0.8</v>
      </c>
      <c r="CK264" s="4">
        <f>SUMIFS('Aceite de oliva'!CK$6:CK$257,'Aceite de oliva'!$A$6:$A$257,"&gt;="&amp;$A264,'Aceite de oliva'!$B$6:$B$257,"&lt;="&amp;$B264)</f>
        <v>2.89</v>
      </c>
      <c r="CL264" s="4">
        <f>SUMIFS('Aceite de oliva'!CL$6:CL$257,'Aceite de oliva'!$A$6:$A$257,"&gt;="&amp;$A264,'Aceite de oliva'!$B$6:$B$257,"&lt;="&amp;$B264)</f>
        <v>0.19</v>
      </c>
      <c r="CM264" s="4">
        <f>SUMIFS('Aceite de oliva'!CM$6:CM$257,'Aceite de oliva'!$A$6:$A$257,"&gt;="&amp;$A264,'Aceite de oliva'!$B$6:$B$257,"&lt;="&amp;$B264)</f>
        <v>0</v>
      </c>
      <c r="CQ264" s="4">
        <f>SUMIFS('Aceite de oliva'!CQ$6:CQ$257,'Aceite de oliva'!$A$6:$A$257,"&gt;="&amp;$A264,'Aceite de oliva'!$B$6:$B$257,"&lt;="&amp;$B264)</f>
        <v>0.81</v>
      </c>
      <c r="CR264" s="4">
        <f>SUMIFS('Aceite de oliva'!CR$6:CR$257,'Aceite de oliva'!$A$6:$A$257,"&gt;="&amp;$A264,'Aceite de oliva'!$B$6:$B$257,"&lt;="&amp;$B264)</f>
        <v>2.7300000000000004</v>
      </c>
      <c r="CS264" s="4">
        <f>SUMIFS('Aceite de oliva'!CS$6:CS$257,'Aceite de oliva'!$A$6:$A$257,"&gt;="&amp;$A264,'Aceite de oliva'!$B$6:$B$257,"&lt;="&amp;$B264)</f>
        <v>0.42</v>
      </c>
      <c r="CT264" s="4">
        <f>SUMIFS('Aceite de oliva'!CT$6:CT$257,'Aceite de oliva'!$A$6:$A$257,"&gt;="&amp;$A264,'Aceite de oliva'!$B$6:$B$257,"&lt;="&amp;$B264)</f>
        <v>0</v>
      </c>
      <c r="CX264" s="4">
        <f>SUMIFS('Aceite de oliva'!CX$6:CX$257,'Aceite de oliva'!$A$6:$A$257,"&gt;="&amp;$A264,'Aceite de oliva'!$B$6:$B$257,"&lt;="&amp;$B264)</f>
        <v>2.4900000000000002</v>
      </c>
      <c r="CY264" s="4">
        <f>SUMIFS('Aceite de oliva'!CY$6:CY$257,'Aceite de oliva'!$A$6:$A$257,"&gt;="&amp;$A264,'Aceite de oliva'!$B$6:$B$257,"&lt;="&amp;$B264)</f>
        <v>9.9700000000000006</v>
      </c>
      <c r="CZ264" s="4">
        <f>SUMIFS('Aceite de oliva'!CZ$6:CZ$257,'Aceite de oliva'!$A$6:$A$257,"&gt;="&amp;$A264,'Aceite de oliva'!$B$6:$B$257,"&lt;="&amp;$B264)</f>
        <v>0.29000000000000004</v>
      </c>
      <c r="DA264" s="4">
        <f>SUMIFS('Aceite de oliva'!DA$6:DA$257,'Aceite de oliva'!$A$6:$A$257,"&gt;="&amp;$A264,'Aceite de oliva'!$B$6:$B$257,"&lt;="&amp;$B264)</f>
        <v>1.58</v>
      </c>
      <c r="DE264" s="4">
        <f>SUMIFS('Aceite de oliva'!DE$6:DE$257,'Aceite de oliva'!$A$6:$A$257,"&gt;="&amp;$A264,'Aceite de oliva'!$B$6:$B$257,"&lt;="&amp;$B264)</f>
        <v>4.18</v>
      </c>
      <c r="DF264" s="4">
        <f>SUMIFS('Aceite de oliva'!DF$6:DF$257,'Aceite de oliva'!$A$6:$A$257,"&gt;="&amp;$A264,'Aceite de oliva'!$B$6:$B$257,"&lt;="&amp;$B264)</f>
        <v>14.68</v>
      </c>
      <c r="DG264" s="4">
        <f>SUMIFS('Aceite de oliva'!DG$6:DG$257,'Aceite de oliva'!$A$6:$A$257,"&gt;="&amp;$A264,'Aceite de oliva'!$B$6:$B$257,"&lt;="&amp;$B264)</f>
        <v>1.19</v>
      </c>
      <c r="DH264" s="4">
        <f>SUMIFS('Aceite de oliva'!DH$6:DH$257,'Aceite de oliva'!$A$6:$A$257,"&gt;="&amp;$A264,'Aceite de oliva'!$B$6:$B$257,"&lt;="&amp;$B264)</f>
        <v>0.48</v>
      </c>
      <c r="DL264" s="4">
        <f>SUMIFS('Aceite de oliva'!DL$6:DL$257,'Aceite de oliva'!$A$6:$A$257,"&gt;="&amp;$A264,'Aceite de oliva'!$B$6:$B$257,"&lt;="&amp;$B264)</f>
        <v>7.3699999999999992</v>
      </c>
      <c r="DM264" s="4">
        <f>SUMIFS('Aceite de oliva'!DM$6:DM$257,'Aceite de oliva'!$A$6:$A$257,"&gt;="&amp;$A264,'Aceite de oliva'!$B$6:$B$257,"&lt;="&amp;$B264)</f>
        <v>12.870000000000001</v>
      </c>
      <c r="DN264" s="4">
        <f>SUMIFS('Aceite de oliva'!DN$6:DN$257,'Aceite de oliva'!$A$6:$A$257,"&gt;="&amp;$A264,'Aceite de oliva'!$B$6:$B$257,"&lt;="&amp;$B264)</f>
        <v>8</v>
      </c>
      <c r="DO264" s="4">
        <f>SUMIFS('Aceite de oliva'!DO$6:DO$257,'Aceite de oliva'!$A$6:$A$257,"&gt;="&amp;$A264,'Aceite de oliva'!$B$6:$B$257,"&lt;="&amp;$B264)</f>
        <v>0.82000000000000006</v>
      </c>
      <c r="DS264" s="4">
        <f>SUMIFS('Aceite de oliva'!DS$6:DS$257,'Aceite de oliva'!$A$6:$A$257,"&gt;="&amp;$A264,'Aceite de oliva'!$B$6:$B$257,"&lt;="&amp;$B264)</f>
        <v>19.48</v>
      </c>
      <c r="DT264" s="4">
        <f>SUMIFS('Aceite de oliva'!DT$6:DT$257,'Aceite de oliva'!$A$6:$A$257,"&gt;="&amp;$A264,'Aceite de oliva'!$B$6:$B$257,"&lt;="&amp;$B264)</f>
        <v>19.159999999999997</v>
      </c>
      <c r="DU264" s="4">
        <f>SUMIFS('Aceite de oliva'!DU$6:DU$257,'Aceite de oliva'!$A$6:$A$257,"&gt;="&amp;$A264,'Aceite de oliva'!$B$6:$B$257,"&lt;="&amp;$B264)</f>
        <v>21.05</v>
      </c>
      <c r="DV264" s="4">
        <f>SUMIFS('Aceite de oliva'!DV$6:DV$257,'Aceite de oliva'!$A$6:$A$257,"&gt;="&amp;$A264,'Aceite de oliva'!$B$6:$B$257,"&lt;="&amp;$B264)</f>
        <v>20.48</v>
      </c>
      <c r="DZ264" s="4">
        <f>SUMIFS('Aceite de oliva'!DZ$6:DZ$257,'Aceite de oliva'!$A$6:$A$257,"&gt;="&amp;$A264,'Aceite de oliva'!$B$6:$B$257,"&lt;="&amp;$B264)</f>
        <v>20.02</v>
      </c>
      <c r="EA264" s="4">
        <f>SUMIFS('Aceite de oliva'!EA$6:EA$257,'Aceite de oliva'!$A$6:$A$257,"&gt;="&amp;$A264,'Aceite de oliva'!$B$6:$B$257,"&lt;="&amp;$B264)</f>
        <v>21.62</v>
      </c>
      <c r="EB264" s="4">
        <f>SUMIFS('Aceite de oliva'!EB$6:EB$257,'Aceite de oliva'!$A$6:$A$257,"&gt;="&amp;$A264,'Aceite de oliva'!$B$6:$B$257,"&lt;="&amp;$B264)</f>
        <v>17.89</v>
      </c>
      <c r="EC264" s="4">
        <f>SUMIFS('Aceite de oliva'!EC$6:EC$257,'Aceite de oliva'!$A$6:$A$257,"&gt;="&amp;$A264,'Aceite de oliva'!$B$6:$B$257,"&lt;="&amp;$B264)</f>
        <v>31.189999999999998</v>
      </c>
      <c r="EG264" s="4">
        <f>SUMIFS('Aceite de oliva'!EG$6:EG$257,'Aceite de oliva'!$A$6:$A$257,"&gt;="&amp;$A264,'Aceite de oliva'!$B$6:$B$257,"&lt;="&amp;$B264)</f>
        <v>15.71</v>
      </c>
      <c r="EH264" s="4">
        <f>SUMIFS('Aceite de oliva'!EH$6:EH$257,'Aceite de oliva'!$A$6:$A$257,"&gt;="&amp;$A264,'Aceite de oliva'!$B$6:$B$257,"&lt;="&amp;$B264)</f>
        <v>19.39</v>
      </c>
      <c r="EI264" s="4">
        <f>SUMIFS('Aceite de oliva'!EI$6:EI$257,'Aceite de oliva'!$A$6:$A$257,"&gt;="&amp;$A264,'Aceite de oliva'!$B$6:$B$257,"&lt;="&amp;$B264)</f>
        <v>15.84</v>
      </c>
      <c r="EJ264" s="4">
        <f>SUMIFS('Aceite de oliva'!EJ$6:EJ$257,'Aceite de oliva'!$A$6:$A$257,"&gt;="&amp;$A264,'Aceite de oliva'!$B$6:$B$257,"&lt;="&amp;$B264)</f>
        <v>12.54</v>
      </c>
      <c r="EN264" s="4">
        <f>SUMIFS('Aceite de oliva'!EN$6:EN$257,'Aceite de oliva'!$A$6:$A$257,"&gt;="&amp;$A264,'Aceite de oliva'!$B$6:$B$257,"&lt;="&amp;$B264)</f>
        <v>15.22</v>
      </c>
      <c r="EO264" s="4">
        <f>SUMIFS('Aceite de oliva'!EO$6:EO$257,'Aceite de oliva'!$A$6:$A$257,"&gt;="&amp;$A264,'Aceite de oliva'!$B$6:$B$257,"&lt;="&amp;$B264)</f>
        <v>16.07</v>
      </c>
      <c r="EP264" s="4">
        <f>SUMIFS('Aceite de oliva'!EP$6:EP$257,'Aceite de oliva'!$A$6:$A$257,"&gt;="&amp;$A264,'Aceite de oliva'!$B$6:$B$257,"&lt;="&amp;$B264)</f>
        <v>15.700000000000001</v>
      </c>
      <c r="EQ264" s="4">
        <f>SUMIFS('Aceite de oliva'!EQ$6:EQ$257,'Aceite de oliva'!$A$6:$A$257,"&gt;="&amp;$A264,'Aceite de oliva'!$B$6:$B$257,"&lt;="&amp;$B264)</f>
        <v>15.43</v>
      </c>
      <c r="EU264" s="4">
        <f>SUMIFS('Aceite de oliva'!EU$6:EU$257,'Aceite de oliva'!$A$6:$A$257,"&gt;="&amp;$A264,'Aceite de oliva'!$B$6:$B$257,"&lt;="&amp;$B264)</f>
        <v>15.61</v>
      </c>
      <c r="EV264" s="4">
        <f>SUMIFS('Aceite de oliva'!EV$6:EV$257,'Aceite de oliva'!$A$6:$A$257,"&gt;="&amp;$A264,'Aceite de oliva'!$B$6:$B$257,"&lt;="&amp;$B264)</f>
        <v>22.62</v>
      </c>
      <c r="EW264" s="4">
        <f>SUMIFS('Aceite de oliva'!EW$6:EW$257,'Aceite de oliva'!$A$6:$A$257,"&gt;="&amp;$A264,'Aceite de oliva'!$B$6:$B$257,"&lt;="&amp;$B264)</f>
        <v>14.64</v>
      </c>
      <c r="EX264" s="4">
        <f>SUMIFS('Aceite de oliva'!EX$6:EX$257,'Aceite de oliva'!$A$6:$A$257,"&gt;="&amp;$A264,'Aceite de oliva'!$B$6:$B$257,"&lt;="&amp;$B264)</f>
        <v>14.389999999999999</v>
      </c>
      <c r="FB264" s="4">
        <f>SUMIFS('Aceite de oliva'!FB$6:FB$257,'Aceite de oliva'!$A$6:$A$257,"&gt;="&amp;$A264,'Aceite de oliva'!$B$6:$B$257,"&lt;="&amp;$B264)</f>
        <v>22.200000000000003</v>
      </c>
      <c r="FC264" s="4">
        <f>SUMIFS('Aceite de oliva'!FC$6:FC$257,'Aceite de oliva'!$A$6:$A$257,"&gt;="&amp;$A264,'Aceite de oliva'!$B$6:$B$257,"&lt;="&amp;$B264)</f>
        <v>24.57</v>
      </c>
      <c r="FD264" s="4">
        <f>SUMIFS('Aceite de oliva'!FD$6:FD$257,'Aceite de oliva'!$A$6:$A$257,"&gt;="&amp;$A264,'Aceite de oliva'!$B$6:$B$257,"&lt;="&amp;$B264)</f>
        <v>22.16</v>
      </c>
      <c r="FE264" s="4">
        <f>SUMIFS('Aceite de oliva'!FE$6:FE$257,'Aceite de oliva'!$A$6:$A$257,"&gt;="&amp;$A264,'Aceite de oliva'!$B$6:$B$257,"&lt;="&amp;$B264)</f>
        <v>20.490000000000002</v>
      </c>
      <c r="FI264" s="4">
        <f>SUMIFS('Aceite de oliva'!FI$6:FI$257,'Aceite de oliva'!$A$6:$A$257,"&gt;="&amp;$A264,'Aceite de oliva'!$B$6:$B$257,"&lt;="&amp;$B264)</f>
        <v>20.04</v>
      </c>
      <c r="FJ264" s="4">
        <f>SUMIFS('Aceite de oliva'!FJ$6:FJ$257,'Aceite de oliva'!$A$6:$A$257,"&gt;="&amp;$A264,'Aceite de oliva'!$B$6:$B$257,"&lt;="&amp;$B264)</f>
        <v>24.66</v>
      </c>
      <c r="FK264" s="4">
        <f>SUMIFS('Aceite de oliva'!FK$6:FK$257,'Aceite de oliva'!$A$6:$A$257,"&gt;="&amp;$A264,'Aceite de oliva'!$B$6:$B$257,"&lt;="&amp;$B264)</f>
        <v>20.6</v>
      </c>
      <c r="FL264" s="4">
        <f>SUMIFS('Aceite de oliva'!FL$6:FL$257,'Aceite de oliva'!$A$6:$A$257,"&gt;="&amp;$A264,'Aceite de oliva'!$B$6:$B$257,"&lt;="&amp;$B264)</f>
        <v>16.350000000000001</v>
      </c>
      <c r="FP264" s="4">
        <f>SUMIFS('Aceite de oliva'!FP$6:FP$257,'Aceite de oliva'!$A$6:$A$257,"&gt;="&amp;$A264,'Aceite de oliva'!$B$6:$B$257,"&lt;="&amp;$B264)</f>
        <v>32.08</v>
      </c>
      <c r="FQ264" s="4">
        <f>SUMIFS('Aceite de oliva'!FQ$6:FQ$257,'Aceite de oliva'!$A$6:$A$257,"&gt;="&amp;$A264,'Aceite de oliva'!$B$6:$B$257,"&lt;="&amp;$B264)</f>
        <v>20.12</v>
      </c>
      <c r="FR264" s="4">
        <f>SUMIFS('Aceite de oliva'!FR$6:FR$257,'Aceite de oliva'!$A$6:$A$257,"&gt;="&amp;$A264,'Aceite de oliva'!$B$6:$B$257,"&lt;="&amp;$B264)</f>
        <v>38.99</v>
      </c>
      <c r="FS264" s="4">
        <f>SUMIFS('Aceite de oliva'!FS$6:FS$257,'Aceite de oliva'!$A$6:$A$257,"&gt;="&amp;$A264,'Aceite de oliva'!$B$6:$B$257,"&lt;="&amp;$B264)</f>
        <v>26.020000000000003</v>
      </c>
      <c r="FW264" s="4">
        <f>SUMIFS('Aceite de oliva'!FW$6:FW$257,'Aceite de oliva'!$A$6:$A$257,"&gt;="&amp;$A264,'Aceite de oliva'!$B$6:$B$257,"&lt;="&amp;$B264)</f>
        <v>45.04</v>
      </c>
      <c r="FX264" s="4">
        <f>SUMIFS('Aceite de oliva'!FX$6:FX$257,'Aceite de oliva'!$A$6:$A$257,"&gt;="&amp;$A264,'Aceite de oliva'!$B$6:$B$257,"&lt;="&amp;$B264)</f>
        <v>26.700000000000003</v>
      </c>
      <c r="FY264" s="4">
        <f>SUMIFS('Aceite de oliva'!FY$6:FY$257,'Aceite de oliva'!$A$6:$A$257,"&gt;="&amp;$A264,'Aceite de oliva'!$B$6:$B$257,"&lt;="&amp;$B264)</f>
        <v>49.93</v>
      </c>
      <c r="FZ264" s="4">
        <f>SUMIFS('Aceite de oliva'!FZ$6:FZ$257,'Aceite de oliva'!$A$6:$A$257,"&gt;="&amp;$A264,'Aceite de oliva'!$B$6:$B$257,"&lt;="&amp;$B264)</f>
        <v>55.3</v>
      </c>
      <c r="GD264" s="4">
        <f>SUMIFS('Aceite de oliva'!GD$6:GD$257,'Aceite de oliva'!$A$6:$A$257,"&gt;="&amp;$A264,'Aceite de oliva'!$B$6:$B$257,"&lt;="&amp;$B264)</f>
        <v>47.83</v>
      </c>
      <c r="GE264" s="4">
        <f>SUMIFS('Aceite de oliva'!GE$6:GE$257,'Aceite de oliva'!$A$6:$A$257,"&gt;="&amp;$A264,'Aceite de oliva'!$B$6:$B$257,"&lt;="&amp;$B264)</f>
        <v>35.9</v>
      </c>
      <c r="GF264" s="4">
        <f>SUMIFS('Aceite de oliva'!GF$6:GF$257,'Aceite de oliva'!$A$6:$A$257,"&gt;="&amp;$A264,'Aceite de oliva'!$B$6:$B$257,"&lt;="&amp;$B264)</f>
        <v>50.77</v>
      </c>
      <c r="GG264" s="4">
        <f>SUMIFS('Aceite de oliva'!GG$6:GG$257,'Aceite de oliva'!$A$6:$A$257,"&gt;="&amp;$A264,'Aceite de oliva'!$B$6:$B$257,"&lt;="&amp;$B264)</f>
        <v>61.93</v>
      </c>
      <c r="GK264" s="4">
        <f>SUMIFS('Aceite de oliva'!GK$6:GK$257,'Aceite de oliva'!$A$6:$A$257,"&gt;="&amp;$A264,'Aceite de oliva'!$B$6:$B$257,"&lt;="&amp;$B264)</f>
        <v>45.64</v>
      </c>
      <c r="GL264" s="4">
        <f>SUMIFS('Aceite de oliva'!GL$6:GL$257,'Aceite de oliva'!$A$6:$A$257,"&gt;="&amp;$A264,'Aceite de oliva'!$B$6:$B$257,"&lt;="&amp;$B264)</f>
        <v>35.25</v>
      </c>
      <c r="GM264" s="4">
        <f>SUMIFS('Aceite de oliva'!GM$6:GM$257,'Aceite de oliva'!$A$6:$A$257,"&gt;="&amp;$A264,'Aceite de oliva'!$B$6:$B$257,"&lt;="&amp;$B264)</f>
        <v>49.99</v>
      </c>
      <c r="GN264" s="4">
        <f>SUMIFS('Aceite de oliva'!GN$6:GN$257,'Aceite de oliva'!$A$6:$A$257,"&gt;="&amp;$A264,'Aceite de oliva'!$B$6:$B$257,"&lt;="&amp;$B264)</f>
        <v>48.61</v>
      </c>
      <c r="GR264" s="4">
        <f>SUMIFS('Aceite de oliva'!GR$6:GR$257,'Aceite de oliva'!$A$6:$A$257,"&gt;="&amp;$A264,'Aceite de oliva'!$B$6:$B$257,"&lt;="&amp;$B264)</f>
        <v>41.36</v>
      </c>
      <c r="GS264" s="4">
        <f>SUMIFS('Aceite de oliva'!GS$6:GS$257,'Aceite de oliva'!$A$6:$A$257,"&gt;="&amp;$A264,'Aceite de oliva'!$B$6:$B$257,"&lt;="&amp;$B264)</f>
        <v>23.939999999999998</v>
      </c>
      <c r="GT264" s="4">
        <f>SUMIFS('Aceite de oliva'!GT$6:GT$257,'Aceite de oliva'!$A$6:$A$257,"&gt;="&amp;$A264,'Aceite de oliva'!$B$6:$B$257,"&lt;="&amp;$B264)</f>
        <v>44.79</v>
      </c>
      <c r="GU264" s="4">
        <f>SUMIFS('Aceite de oliva'!GU$6:GU$257,'Aceite de oliva'!$A$6:$A$257,"&gt;="&amp;$A264,'Aceite de oliva'!$B$6:$B$257,"&lt;="&amp;$B264)</f>
        <v>58.050000000000004</v>
      </c>
      <c r="GY264" s="4">
        <f>SUMIFS('Aceite de oliva'!GY$6:GY$257,'Aceite de oliva'!$A$6:$A$257,"&gt;="&amp;$A264,'Aceite de oliva'!$B$6:$B$257,"&lt;="&amp;$B264)</f>
        <v>37.26</v>
      </c>
      <c r="GZ264" s="4">
        <f>SUMIFS('Aceite de oliva'!GZ$6:GZ$257,'Aceite de oliva'!$A$6:$A$257,"&gt;="&amp;$A264,'Aceite de oliva'!$B$6:$B$257,"&lt;="&amp;$B264)</f>
        <v>22.9</v>
      </c>
      <c r="HA264" s="4">
        <f>SUMIFS('Aceite de oliva'!HA$6:HA$257,'Aceite de oliva'!$A$6:$A$257,"&gt;="&amp;$A264,'Aceite de oliva'!$B$6:$B$257,"&lt;="&amp;$B264)</f>
        <v>40.020000000000003</v>
      </c>
      <c r="HB264" s="4">
        <f>SUMIFS('Aceite de oliva'!HB$6:HB$257,'Aceite de oliva'!$A$6:$A$257,"&gt;="&amp;$A264,'Aceite de oliva'!$B$6:$B$257,"&lt;="&amp;$B264)</f>
        <v>49.87</v>
      </c>
      <c r="HF264" s="4">
        <f>SUMIFS('Aceite de oliva'!HF$6:HF$257,'Aceite de oliva'!$A$6:$A$257,"&gt;="&amp;$A264,'Aceite de oliva'!$B$6:$B$257,"&lt;="&amp;$B264)</f>
        <v>42.760000000000005</v>
      </c>
      <c r="HG264" s="4">
        <f>SUMIFS('Aceite de oliva'!HG$6:HG$257,'Aceite de oliva'!$A$6:$A$257,"&gt;="&amp;$A264,'Aceite de oliva'!$B$6:$B$257,"&lt;="&amp;$B264)</f>
        <v>25.01</v>
      </c>
      <c r="HH264" s="4">
        <f>SUMIFS('Aceite de oliva'!HH$6:HH$257,'Aceite de oliva'!$A$6:$A$257,"&gt;="&amp;$A264,'Aceite de oliva'!$B$6:$B$257,"&lt;="&amp;$B264)</f>
        <v>45.65</v>
      </c>
      <c r="HI264" s="4">
        <f>SUMIFS('Aceite de oliva'!HI$6:HI$257,'Aceite de oliva'!$A$6:$A$257,"&gt;="&amp;$A264,'Aceite de oliva'!$B$6:$B$257,"&lt;="&amp;$B264)</f>
        <v>54.39</v>
      </c>
      <c r="HM264" s="4">
        <f>SUMIFS('Aceite de oliva'!HM$6:HM$257,'Aceite de oliva'!$A$6:$A$257,"&gt;="&amp;$A264,'Aceite de oliva'!$B$6:$B$257,"&lt;="&amp;$B264)</f>
        <v>35.480000000000004</v>
      </c>
      <c r="HN264" s="4">
        <f>SUMIFS('Aceite de oliva'!HN$6:HN$257,'Aceite de oliva'!$A$6:$A$257,"&gt;="&amp;$A264,'Aceite de oliva'!$B$6:$B$257,"&lt;="&amp;$B264)</f>
        <v>26.71</v>
      </c>
      <c r="HO264" s="4">
        <f>SUMIFS('Aceite de oliva'!HO$6:HO$257,'Aceite de oliva'!$A$6:$A$257,"&gt;="&amp;$A264,'Aceite de oliva'!$B$6:$B$257,"&lt;="&amp;$B264)</f>
        <v>40.660000000000004</v>
      </c>
      <c r="HP264" s="4">
        <f>SUMIFS('Aceite de oliva'!HP$6:HP$257,'Aceite de oliva'!$A$6:$A$257,"&gt;="&amp;$A264,'Aceite de oliva'!$B$6:$B$257,"&lt;="&amp;$B264)</f>
        <v>35.44</v>
      </c>
      <c r="HT264" s="4">
        <f>SUMIFS('Aceite de oliva'!HT$6:HT$257,'Aceite de oliva'!$A$6:$A$257,"&gt;="&amp;$A264,'Aceite de oliva'!$B$6:$B$257,"&lt;="&amp;$B264)</f>
        <v>30</v>
      </c>
      <c r="HU264" s="4">
        <f>SUMIFS('Aceite de oliva'!HU$6:HU$257,'Aceite de oliva'!$A$6:$A$257,"&gt;="&amp;$A264,'Aceite de oliva'!$B$6:$B$257,"&lt;="&amp;$B264)</f>
        <v>10.85</v>
      </c>
      <c r="HV264" s="4">
        <f>SUMIFS('Aceite de oliva'!HV$6:HV$257,'Aceite de oliva'!$A$6:$A$257,"&gt;="&amp;$A264,'Aceite de oliva'!$B$6:$B$257,"&lt;="&amp;$B264)</f>
        <v>35.549999999999997</v>
      </c>
      <c r="HW264" s="4">
        <f>SUMIFS('Aceite de oliva'!HW$6:HW$257,'Aceite de oliva'!$A$6:$A$257,"&gt;="&amp;$A264,'Aceite de oliva'!$B$6:$B$257,"&lt;="&amp;$B264)</f>
        <v>36.299999999999997</v>
      </c>
      <c r="IA264" s="4">
        <f>SUMIFS('Aceite de oliva'!IA$6:IA$257,'Aceite de oliva'!$A$6:$A$257,"&gt;="&amp;$A264,'Aceite de oliva'!$B$6:$B$257,"&lt;="&amp;$B264)</f>
        <v>29.56</v>
      </c>
      <c r="IB264" s="4">
        <f>SUMIFS('Aceite de oliva'!IB$6:IB$257,'Aceite de oliva'!$A$6:$A$257,"&gt;="&amp;$A264,'Aceite de oliva'!$B$6:$B$257,"&lt;="&amp;$B264)</f>
        <v>7.5</v>
      </c>
      <c r="IC264" s="4">
        <f>SUMIFS('Aceite de oliva'!IC$6:IC$257,'Aceite de oliva'!$A$6:$A$257,"&gt;="&amp;$A264,'Aceite de oliva'!$B$6:$B$257,"&lt;="&amp;$B264)</f>
        <v>35.28</v>
      </c>
      <c r="ID264" s="4">
        <f>SUMIFS('Aceite de oliva'!ID$6:ID$257,'Aceite de oliva'!$A$6:$A$257,"&gt;="&amp;$A264,'Aceite de oliva'!$B$6:$B$257,"&lt;="&amp;$B264)</f>
        <v>33.839999999999996</v>
      </c>
      <c r="IH264" s="4">
        <f>SUMIFS('Aceite de oliva'!IH$6:IH$257,'Aceite de oliva'!$A$6:$A$257,"&gt;="&amp;$A264,'Aceite de oliva'!$B$6:$B$257,"&lt;="&amp;$B264)</f>
        <v>28.85</v>
      </c>
      <c r="II264" s="4">
        <f>SUMIFS('Aceite de oliva'!II$6:II$257,'Aceite de oliva'!$A$6:$A$257,"&gt;="&amp;$A264,'Aceite de oliva'!$B$6:$B$257,"&lt;="&amp;$B264)</f>
        <v>11.119999999999997</v>
      </c>
      <c r="IJ264" s="4">
        <f>SUMIFS('Aceite de oliva'!IJ$6:IJ$257,'Aceite de oliva'!$A$6:$A$257,"&gt;="&amp;$A264,'Aceite de oliva'!$B$6:$B$257,"&lt;="&amp;$B264)</f>
        <v>32.58</v>
      </c>
      <c r="IK264" s="4">
        <f>SUMIFS('Aceite de oliva'!IK$6:IK$257,'Aceite de oliva'!$A$6:$A$257,"&gt;="&amp;$A264,'Aceite de oliva'!$B$6:$B$257,"&lt;="&amp;$B264)</f>
        <v>34.79</v>
      </c>
      <c r="IO264" s="4">
        <f>SUMIFS('Aceite de oliva'!IO$6:IO$257,'Aceite de oliva'!$A$6:$A$257,"&gt;="&amp;$A264,'Aceite de oliva'!$B$6:$B$257,"&lt;="&amp;$B264)</f>
        <v>30.36</v>
      </c>
      <c r="IP264" s="4">
        <f>SUMIFS('Aceite de oliva'!IP$6:IP$257,'Aceite de oliva'!$A$6:$A$257,"&gt;="&amp;$A264,'Aceite de oliva'!$B$6:$B$257,"&lt;="&amp;$B264)</f>
        <v>12.29</v>
      </c>
      <c r="IQ264" s="4">
        <f>SUMIFS('Aceite de oliva'!IQ$6:IQ$257,'Aceite de oliva'!$A$6:$A$257,"&gt;="&amp;$A264,'Aceite de oliva'!$B$6:$B$257,"&lt;="&amp;$B264)</f>
        <v>36.67</v>
      </c>
      <c r="IR264" s="4">
        <f>SUMIFS('Aceite de oliva'!IR$6:IR$257,'Aceite de oliva'!$A$6:$A$257,"&gt;="&amp;$A264,'Aceite de oliva'!$B$6:$B$257,"&lt;="&amp;$B264)</f>
        <v>30.99</v>
      </c>
      <c r="IV264" s="4">
        <f>SUMIFS('Aceite de oliva'!IV$6:IV$257,'Aceite de oliva'!$A$6:$A$257,"&gt;="&amp;$A264,'Aceite de oliva'!$B$6:$B$257,"&lt;="&amp;$B264)</f>
        <v>10.76</v>
      </c>
      <c r="IW264" s="4">
        <f>SUMIFS('Aceite de oliva'!IW$6:IW$257,'Aceite de oliva'!$A$6:$A$257,"&gt;="&amp;$A264,'Aceite de oliva'!$B$6:$B$257,"&lt;="&amp;$B264)</f>
        <v>10.45</v>
      </c>
      <c r="IX264" s="4">
        <f>SUMIFS('Aceite de oliva'!IX$6:IX$257,'Aceite de oliva'!$A$6:$A$257,"&gt;="&amp;$A264,'Aceite de oliva'!$B$6:$B$257,"&lt;="&amp;$B264)</f>
        <v>9.9</v>
      </c>
      <c r="IY264" s="4">
        <f>SUMIFS('Aceite de oliva'!IY$6:IY$257,'Aceite de oliva'!$A$6:$A$257,"&gt;="&amp;$A264,'Aceite de oliva'!$B$6:$B$257,"&lt;="&amp;$B264)</f>
        <v>17.45</v>
      </c>
      <c r="JC264" s="4">
        <f>SUMIFS('Aceite de oliva'!JC$6:JC$257,'Aceite de oliva'!$A$6:$A$257,"&gt;="&amp;$A264,'Aceite de oliva'!$B$6:$B$257,"&lt;="&amp;$B264)</f>
        <v>7.42</v>
      </c>
      <c r="JD264" s="4">
        <f>SUMIFS('Aceite de oliva'!JD$6:JD$257,'Aceite de oliva'!$A$6:$A$257,"&gt;="&amp;$A264,'Aceite de oliva'!$B$6:$B$257,"&lt;="&amp;$B264)</f>
        <v>8.1999999999999993</v>
      </c>
      <c r="JE264" s="4">
        <f>SUMIFS('Aceite de oliva'!JE$6:JE$257,'Aceite de oliva'!$A$6:$A$257,"&gt;="&amp;$A264,'Aceite de oliva'!$B$6:$B$257,"&lt;="&amp;$B264)</f>
        <v>8.06</v>
      </c>
      <c r="JF264" s="4">
        <f>SUMIFS('Aceite de oliva'!JF$6:JF$257,'Aceite de oliva'!$A$6:$A$257,"&gt;="&amp;$A264,'Aceite de oliva'!$B$6:$B$257,"&lt;="&amp;$B264)</f>
        <v>3.7</v>
      </c>
      <c r="JJ264" s="4">
        <f>SUMIFS('Aceite de oliva'!JJ$6:JJ$257,'Aceite de oliva'!$A$6:$A$257,"&gt;="&amp;$A264,'Aceite de oliva'!$B$6:$B$257,"&lt;="&amp;$B264)</f>
        <v>4.1900000000000004</v>
      </c>
      <c r="JK264" s="4">
        <f>SUMIFS('Aceite de oliva'!JK$6:JK$257,'Aceite de oliva'!$A$6:$A$257,"&gt;="&amp;$A264,'Aceite de oliva'!$B$6:$B$257,"&lt;="&amp;$B264)</f>
        <v>3.7500000000000004</v>
      </c>
      <c r="JL264" s="4">
        <f>SUMIFS('Aceite de oliva'!JL$6:JL$257,'Aceite de oliva'!$A$6:$A$257,"&gt;="&amp;$A264,'Aceite de oliva'!$B$6:$B$257,"&lt;="&amp;$B264)</f>
        <v>4.8000000000000007</v>
      </c>
      <c r="JM264" s="4">
        <f>SUMIFS('Aceite de oliva'!JM$6:JM$257,'Aceite de oliva'!$A$6:$A$257,"&gt;="&amp;$A264,'Aceite de oliva'!$B$6:$B$257,"&lt;="&amp;$B264)</f>
        <v>0</v>
      </c>
      <c r="JQ264" s="4">
        <f>SUMIFS('Aceite de oliva'!JQ$6:JQ$257,'Aceite de oliva'!$A$6:$A$257,"&gt;="&amp;$A264,'Aceite de oliva'!$B$6:$B$257,"&lt;="&amp;$B264)</f>
        <v>4.74</v>
      </c>
      <c r="JR264" s="4">
        <f>SUMIFS('Aceite de oliva'!JR$6:JR$257,'Aceite de oliva'!$A$6:$A$257,"&gt;="&amp;$A264,'Aceite de oliva'!$B$6:$B$257,"&lt;="&amp;$B264)</f>
        <v>5.25</v>
      </c>
      <c r="JS264" s="4">
        <f>SUMIFS('Aceite de oliva'!JS$6:JS$257,'Aceite de oliva'!$A$6:$A$257,"&gt;="&amp;$A264,'Aceite de oliva'!$B$6:$B$257,"&lt;="&amp;$B264)</f>
        <v>5.14</v>
      </c>
      <c r="JT264" s="4">
        <f>SUMIFS('Aceite de oliva'!JT$6:JT$257,'Aceite de oliva'!$A$6:$A$257,"&gt;="&amp;$A264,'Aceite de oliva'!$B$6:$B$257,"&lt;="&amp;$B264)</f>
        <v>2.9200000000000004</v>
      </c>
      <c r="JX264" s="4">
        <f>SUMIFS('Aceite de oliva'!JX$6:JX$257,'Aceite de oliva'!$A$6:$A$257,"&gt;="&amp;$A264,'Aceite de oliva'!$B$6:$B$257,"&lt;="&amp;$B264)</f>
        <v>6.0600000000000005</v>
      </c>
      <c r="JY264" s="4">
        <f>SUMIFS('Aceite de oliva'!JY$6:JY$257,'Aceite de oliva'!$A$6:$A$257,"&gt;="&amp;$A264,'Aceite de oliva'!$B$6:$B$257,"&lt;="&amp;$B264)</f>
        <v>3.38</v>
      </c>
      <c r="JZ264" s="4">
        <f>SUMIFS('Aceite de oliva'!JZ$6:JZ$257,'Aceite de oliva'!$A$6:$A$257,"&gt;="&amp;$A264,'Aceite de oliva'!$B$6:$B$257,"&lt;="&amp;$B264)</f>
        <v>7.5200000000000005</v>
      </c>
      <c r="KA264" s="4">
        <f>SUMIFS('Aceite de oliva'!KA$6:KA$257,'Aceite de oliva'!$A$6:$A$257,"&gt;="&amp;$A264,'Aceite de oliva'!$B$6:$B$257,"&lt;="&amp;$B264)</f>
        <v>3.78</v>
      </c>
      <c r="KE264" s="4">
        <f>SUMIFS('Aceite de oliva'!KE$6:KE$257,'Aceite de oliva'!$A$6:$A$257,"&gt;="&amp;$A264,'Aceite de oliva'!$B$6:$B$257,"&lt;="&amp;$B264)</f>
        <v>5.0599999999999996</v>
      </c>
      <c r="KF264" s="4">
        <f>SUMIFS('Aceite de oliva'!KF$6:KF$257,'Aceite de oliva'!$A$6:$A$257,"&gt;="&amp;$A264,'Aceite de oliva'!$B$6:$B$257,"&lt;="&amp;$B264)</f>
        <v>3.97</v>
      </c>
      <c r="KG264" s="4">
        <f>SUMIFS('Aceite de oliva'!KG$6:KG$257,'Aceite de oliva'!$A$6:$A$257,"&gt;="&amp;$A264,'Aceite de oliva'!$B$6:$B$257,"&lt;="&amp;$B264)</f>
        <v>6.8</v>
      </c>
      <c r="KH264" s="4">
        <f>SUMIFS('Aceite de oliva'!KH$6:KH$257,'Aceite de oliva'!$A$6:$A$257,"&gt;="&amp;$A264,'Aceite de oliva'!$B$6:$B$257,"&lt;="&amp;$B264)</f>
        <v>1.01</v>
      </c>
      <c r="KL264" s="4">
        <f>SUMIFS('Aceite de oliva'!KL$6:KL$257,'Aceite de oliva'!$A$6:$A$257,"&gt;="&amp;$A264,'Aceite de oliva'!$B$6:$B$257,"&lt;="&amp;$B264)</f>
        <v>6.18</v>
      </c>
      <c r="KM264" s="4">
        <f>SUMIFS('Aceite de oliva'!KM$6:KM$257,'Aceite de oliva'!$A$6:$A$257,"&gt;="&amp;$A264,'Aceite de oliva'!$B$6:$B$257,"&lt;="&amp;$B264)</f>
        <v>7.7799999999999994</v>
      </c>
      <c r="KN264" s="4">
        <f>SUMIFS('Aceite de oliva'!KN$6:KN$257,'Aceite de oliva'!$A$6:$A$257,"&gt;="&amp;$A264,'Aceite de oliva'!$B$6:$B$257,"&lt;="&amp;$B264)</f>
        <v>7.3699999999999992</v>
      </c>
      <c r="KO264" s="4">
        <f>SUMIFS('Aceite de oliva'!KO$6:KO$257,'Aceite de oliva'!$A$6:$A$257,"&gt;="&amp;$A264,'Aceite de oliva'!$B$6:$B$257,"&lt;="&amp;$B264)</f>
        <v>1.23</v>
      </c>
      <c r="KS264" s="4">
        <f>SUMIFS('Aceite de oliva'!KS$6:KS$257,'Aceite de oliva'!$A$6:$A$257,"&gt;="&amp;$A264,'Aceite de oliva'!$B$6:$B$257,"&lt;="&amp;$B264)</f>
        <v>6.8500000000000005</v>
      </c>
      <c r="KT264" s="4">
        <f>SUMIFS('Aceite de oliva'!KT$6:KT$257,'Aceite de oliva'!$A$6:$A$257,"&gt;="&amp;$A264,'Aceite de oliva'!$B$6:$B$257,"&lt;="&amp;$B264)</f>
        <v>4.9200000000000008</v>
      </c>
      <c r="KU264" s="4">
        <f>SUMIFS('Aceite de oliva'!KU$6:KU$257,'Aceite de oliva'!$A$6:$A$257,"&gt;="&amp;$A264,'Aceite de oliva'!$B$6:$B$257,"&lt;="&amp;$B264)</f>
        <v>8.0499999999999989</v>
      </c>
      <c r="KV264" s="4">
        <f>SUMIFS('Aceite de oliva'!KV$6:KV$257,'Aceite de oliva'!$A$6:$A$257,"&gt;="&amp;$A264,'Aceite de oliva'!$B$6:$B$257,"&lt;="&amp;$B264)</f>
        <v>2.27</v>
      </c>
      <c r="KZ264" s="4">
        <f>SUMIFS('Aceite de oliva'!KZ$6:KZ$257,'Aceite de oliva'!$A$6:$A$257,"&gt;="&amp;$A264,'Aceite de oliva'!$B$6:$B$257,"&lt;="&amp;$B264)</f>
        <v>8.31</v>
      </c>
      <c r="LA264" s="4">
        <f>SUMIFS('Aceite de oliva'!LA$6:LA$257,'Aceite de oliva'!$A$6:$A$257,"&gt;="&amp;$A264,'Aceite de oliva'!$B$6:$B$257,"&lt;="&amp;$B264)</f>
        <v>4.13</v>
      </c>
      <c r="LB264" s="4">
        <f>SUMIFS('Aceite de oliva'!LB$6:LB$257,'Aceite de oliva'!$A$6:$A$257,"&gt;="&amp;$A264,'Aceite de oliva'!$B$6:$B$257,"&lt;="&amp;$B264)</f>
        <v>10.09</v>
      </c>
      <c r="LC264" s="4">
        <f>SUMIFS('Aceite de oliva'!LC$6:LC$257,'Aceite de oliva'!$A$6:$A$257,"&gt;="&amp;$A264,'Aceite de oliva'!$B$6:$B$257,"&lt;="&amp;$B264)</f>
        <v>3.51</v>
      </c>
      <c r="LG264" s="4">
        <f>SUMIFS('Aceite de oliva'!LG$6:LG$257,'Aceite de oliva'!$A$6:$A$257,"&gt;="&amp;$A264,'Aceite de oliva'!$B$6:$B$257,"&lt;="&amp;$B264)</f>
        <v>9.5400000000000009</v>
      </c>
      <c r="LH264" s="4">
        <f>SUMIFS('Aceite de oliva'!LH$6:LH$257,'Aceite de oliva'!$A$6:$A$257,"&gt;="&amp;$A264,'Aceite de oliva'!$B$6:$B$257,"&lt;="&amp;$B264)</f>
        <v>6.5400000000000009</v>
      </c>
      <c r="LI264" s="4">
        <f>SUMIFS('Aceite de oliva'!LI$6:LI$257,'Aceite de oliva'!$A$6:$A$257,"&gt;="&amp;$A264,'Aceite de oliva'!$B$6:$B$257,"&lt;="&amp;$B264)</f>
        <v>10.82</v>
      </c>
      <c r="LJ264" s="4">
        <f>SUMIFS('Aceite de oliva'!LJ$6:LJ$257,'Aceite de oliva'!$A$6:$A$257,"&gt;="&amp;$A264,'Aceite de oliva'!$B$6:$B$257,"&lt;="&amp;$B264)</f>
        <v>8.6999999999999993</v>
      </c>
      <c r="LN264" s="4">
        <f>SUMIFS('Aceite de oliva'!LN$6:LN$257,'Aceite de oliva'!$A$6:$A$257,"&gt;="&amp;$A264,'Aceite de oliva'!$B$6:$B$257,"&lt;="&amp;$B264)</f>
        <v>10.7</v>
      </c>
      <c r="LO264" s="4">
        <f>SUMIFS('Aceite de oliva'!LO$6:LO$257,'Aceite de oliva'!$A$6:$A$257,"&gt;="&amp;$A264,'Aceite de oliva'!$B$6:$B$257,"&lt;="&amp;$B264)</f>
        <v>8.879999999999999</v>
      </c>
      <c r="LP264" s="4">
        <f>SUMIFS('Aceite de oliva'!LP$6:LP$257,'Aceite de oliva'!$A$6:$A$257,"&gt;="&amp;$A264,'Aceite de oliva'!$B$6:$B$257,"&lt;="&amp;$B264)</f>
        <v>8.81</v>
      </c>
      <c r="LQ264" s="4">
        <f>SUMIFS('Aceite de oliva'!LQ$6:LQ$257,'Aceite de oliva'!$A$6:$A$257,"&gt;="&amp;$A264,'Aceite de oliva'!$B$6:$B$257,"&lt;="&amp;$B264)</f>
        <v>19.850000000000001</v>
      </c>
      <c r="LU264" s="4">
        <f>SUMIFS('Aceite de oliva'!LU$6:LU$257,'Aceite de oliva'!$A$6:$A$257,"&gt;="&amp;$A264,'Aceite de oliva'!$B$6:$B$257,"&lt;="&amp;$B264)</f>
        <v>16.29</v>
      </c>
      <c r="LV264" s="4">
        <f>SUMIFS('Aceite de oliva'!LV$6:LV$257,'Aceite de oliva'!$A$6:$A$257,"&gt;="&amp;$A264,'Aceite de oliva'!$B$6:$B$257,"&lt;="&amp;$B264)</f>
        <v>18.939999999999998</v>
      </c>
      <c r="LW264" s="4">
        <f>SUMIFS('Aceite de oliva'!LW$6:LW$257,'Aceite de oliva'!$A$6:$A$257,"&gt;="&amp;$A264,'Aceite de oliva'!$B$6:$B$257,"&lt;="&amp;$B264)</f>
        <v>14.189999999999998</v>
      </c>
      <c r="LX264" s="4">
        <f>SUMIFS('Aceite de oliva'!LX$6:LX$257,'Aceite de oliva'!$A$6:$A$257,"&gt;="&amp;$A264,'Aceite de oliva'!$B$6:$B$257,"&lt;="&amp;$B264)</f>
        <v>26.590000000000003</v>
      </c>
      <c r="MB264" s="4">
        <f>SUMIFS('Aceite de oliva'!MB$6:MB$257,'Aceite de oliva'!$A$6:$A$257,"&gt;="&amp;$A264,'Aceite de oliva'!$B$6:$B$257,"&lt;="&amp;$B264)</f>
        <v>19.98</v>
      </c>
      <c r="MC264" s="4">
        <f>SUMIFS('Aceite de oliva'!MC$6:MC$257,'Aceite de oliva'!$A$6:$A$257,"&gt;="&amp;$A264,'Aceite de oliva'!$B$6:$B$257,"&lt;="&amp;$B264)</f>
        <v>17.7</v>
      </c>
      <c r="MD264" s="4">
        <f>SUMIFS('Aceite de oliva'!MD$6:MD$257,'Aceite de oliva'!$A$6:$A$257,"&gt;="&amp;$A264,'Aceite de oliva'!$B$6:$B$257,"&lt;="&amp;$B264)</f>
        <v>18.309999999999999</v>
      </c>
      <c r="ME264" s="4">
        <f>SUMIFS('Aceite de oliva'!ME$6:ME$257,'Aceite de oliva'!$A$6:$A$257,"&gt;="&amp;$A264,'Aceite de oliva'!$B$6:$B$257,"&lt;="&amp;$B264)</f>
        <v>33.44</v>
      </c>
      <c r="MI264" s="4">
        <f>SUMIFS('Aceite de oliva'!MI$6:MI$257,'Aceite de oliva'!$A$6:$A$257,"&gt;="&amp;$A264,'Aceite de oliva'!$B$6:$B$257,"&lt;="&amp;$B264)</f>
        <v>7.7899999999999991</v>
      </c>
      <c r="MJ264" s="4">
        <f>SUMIFS('Aceite de oliva'!MJ$6:MJ$257,'Aceite de oliva'!$A$6:$A$257,"&gt;="&amp;$A264,'Aceite de oliva'!$B$6:$B$257,"&lt;="&amp;$B264)</f>
        <v>20.98</v>
      </c>
      <c r="MK264" s="4">
        <f>SUMIFS('Aceite de oliva'!MK$6:MK$257,'Aceite de oliva'!$A$6:$A$257,"&gt;="&amp;$A264,'Aceite de oliva'!$B$6:$B$257,"&lt;="&amp;$B264)</f>
        <v>4.62</v>
      </c>
      <c r="ML264" s="4">
        <f>SUMIFS('Aceite de oliva'!ML$6:ML$257,'Aceite de oliva'!$A$6:$A$257,"&gt;="&amp;$A264,'Aceite de oliva'!$B$6:$B$257,"&lt;="&amp;$B264)</f>
        <v>5.96</v>
      </c>
      <c r="MP264" s="4">
        <f>SUMIFS('Aceite de oliva'!MP$6:MP$257,'Aceite de oliva'!$A$6:$A$257,"&gt;="&amp;$A264,'Aceite de oliva'!$B$6:$B$257,"&lt;="&amp;$B264)</f>
        <v>2.63</v>
      </c>
      <c r="MQ264" s="4">
        <f>SUMIFS('Aceite de oliva'!MQ$6:MQ$257,'Aceite de oliva'!$A$6:$A$257,"&gt;="&amp;$A264,'Aceite de oliva'!$B$6:$B$257,"&lt;="&amp;$B264)</f>
        <v>3.87</v>
      </c>
      <c r="MR264" s="4">
        <f>SUMIFS('Aceite de oliva'!MR$6:MR$257,'Aceite de oliva'!$A$6:$A$257,"&gt;="&amp;$A264,'Aceite de oliva'!$B$6:$B$257,"&lt;="&amp;$B264)</f>
        <v>2.95</v>
      </c>
      <c r="MS264" s="4">
        <f>SUMIFS('Aceite de oliva'!MS$6:MS$257,'Aceite de oliva'!$A$6:$A$257,"&gt;="&amp;$A264,'Aceite de oliva'!$B$6:$B$257,"&lt;="&amp;$B264)</f>
        <v>0.51</v>
      </c>
      <c r="MW264" s="4">
        <f>SUMIFS('Aceite de oliva'!MW$6:MW$257,'Aceite de oliva'!$A$6:$A$257,"&gt;="&amp;$A264,'Aceite de oliva'!$B$6:$B$257,"&lt;="&amp;$B264)</f>
        <v>1.99</v>
      </c>
      <c r="MX264" s="4">
        <f>SUMIFS('Aceite de oliva'!MX$6:MX$257,'Aceite de oliva'!$A$6:$A$257,"&gt;="&amp;$A264,'Aceite de oliva'!$B$6:$B$257,"&lt;="&amp;$B264)</f>
        <v>5.13</v>
      </c>
      <c r="MY264" s="4">
        <f>SUMIFS('Aceite de oliva'!MY$6:MY$257,'Aceite de oliva'!$A$6:$A$257,"&gt;="&amp;$A264,'Aceite de oliva'!$B$6:$B$257,"&lt;="&amp;$B264)</f>
        <v>1.1400000000000001</v>
      </c>
      <c r="MZ264" s="4">
        <f>SUMIFS('Aceite de oliva'!MZ$6:MZ$257,'Aceite de oliva'!$A$6:$A$257,"&gt;="&amp;$A264,'Aceite de oliva'!$B$6:$B$257,"&lt;="&amp;$B264)</f>
        <v>0.16</v>
      </c>
      <c r="ND264" s="4">
        <f>SUMIFS('Aceite de oliva'!ND$6:ND$257,'Aceite de oliva'!$A$6:$A$257,"&gt;="&amp;$A264,'Aceite de oliva'!$B$6:$B$257,"&lt;="&amp;$B264)</f>
        <v>1.01</v>
      </c>
      <c r="NE264" s="4">
        <f>SUMIFS('Aceite de oliva'!NE$6:NE$257,'Aceite de oliva'!$A$6:$A$257,"&gt;="&amp;$A264,'Aceite de oliva'!$B$6:$B$257,"&lt;="&amp;$B264)</f>
        <v>1.6400000000000001</v>
      </c>
      <c r="NF264" s="4">
        <f>SUMIFS('Aceite de oliva'!NF$6:NF$257,'Aceite de oliva'!$A$6:$A$257,"&gt;="&amp;$A264,'Aceite de oliva'!$B$6:$B$257,"&lt;="&amp;$B264)</f>
        <v>0.94</v>
      </c>
      <c r="NG264" s="4">
        <f>SUMIFS('Aceite de oliva'!NG$6:NG$257,'Aceite de oliva'!$A$6:$A$257,"&gt;="&amp;$A264,'Aceite de oliva'!$B$6:$B$257,"&lt;="&amp;$B264)</f>
        <v>0.65</v>
      </c>
      <c r="NK264" s="4">
        <f>SUMIFS('Aceite de oliva'!NK$6:NK$257,'Aceite de oliva'!$A$6:$A$257,"&gt;="&amp;$A264,'Aceite de oliva'!$B$6:$B$257,"&lt;="&amp;$B264)</f>
        <v>1.1000000000000001</v>
      </c>
      <c r="NL264" s="4">
        <f>SUMIFS('Aceite de oliva'!NL$6:NL$257,'Aceite de oliva'!$A$6:$A$257,"&gt;="&amp;$A264,'Aceite de oliva'!$B$6:$B$257,"&lt;="&amp;$B264)</f>
        <v>1.37</v>
      </c>
      <c r="NM264" s="4">
        <f>SUMIFS('Aceite de oliva'!NM$6:NM$257,'Aceite de oliva'!$A$6:$A$257,"&gt;="&amp;$A264,'Aceite de oliva'!$B$6:$B$257,"&lt;="&amp;$B264)</f>
        <v>1.05</v>
      </c>
      <c r="NN264" s="4">
        <f>SUMIFS('Aceite de oliva'!NN$6:NN$257,'Aceite de oliva'!$A$6:$A$257,"&gt;="&amp;$A264,'Aceite de oliva'!$B$6:$B$257,"&lt;="&amp;$B264)</f>
        <v>0.19</v>
      </c>
      <c r="NR264" s="4">
        <f>SUMIFS('Aceite de oliva'!NR$6:NR$257,'Aceite de oliva'!$A$6:$A$257,"&gt;="&amp;$A264,'Aceite de oliva'!$B$6:$B$257,"&lt;="&amp;$B264)</f>
        <v>1.25</v>
      </c>
      <c r="NS264" s="4">
        <f>SUMIFS('Aceite de oliva'!NS$6:NS$257,'Aceite de oliva'!$A$6:$A$257,"&gt;="&amp;$A264,'Aceite de oliva'!$B$6:$B$257,"&lt;="&amp;$B264)</f>
        <v>2.94</v>
      </c>
      <c r="NT264" s="4">
        <f>SUMIFS('Aceite de oliva'!NT$6:NT$257,'Aceite de oliva'!$A$6:$A$257,"&gt;="&amp;$A264,'Aceite de oliva'!$B$6:$B$257,"&lt;="&amp;$B264)</f>
        <v>1.1399999999999999</v>
      </c>
      <c r="NU264" s="4">
        <f>SUMIFS('Aceite de oliva'!NU$6:NU$257,'Aceite de oliva'!$A$6:$A$257,"&gt;="&amp;$A264,'Aceite de oliva'!$B$6:$B$257,"&lt;="&amp;$B264)</f>
        <v>0.1</v>
      </c>
      <c r="NY264" s="4">
        <f>SUMIFS('Aceite de oliva'!NY$6:NY$257,'Aceite de oliva'!$A$6:$A$257,"&gt;="&amp;$A264,'Aceite de oliva'!$B$6:$B$257,"&lt;="&amp;$B264)</f>
        <v>1.58</v>
      </c>
      <c r="NZ264" s="4">
        <f>SUMIFS('Aceite de oliva'!NZ$6:NZ$257,'Aceite de oliva'!$A$6:$A$257,"&gt;="&amp;$A264,'Aceite de oliva'!$B$6:$B$257,"&lt;="&amp;$B264)</f>
        <v>1.71</v>
      </c>
      <c r="OA264" s="4">
        <f>SUMIFS('Aceite de oliva'!OA$6:OA$257,'Aceite de oliva'!$A$6:$A$257,"&gt;="&amp;$A264,'Aceite de oliva'!$B$6:$B$257,"&lt;="&amp;$B264)</f>
        <v>1.58</v>
      </c>
      <c r="OB264" s="4">
        <f>SUMIFS('Aceite de oliva'!OB$6:OB$257,'Aceite de oliva'!$A$6:$A$257,"&gt;="&amp;$A264,'Aceite de oliva'!$B$6:$B$257,"&lt;="&amp;$B264)</f>
        <v>1.37</v>
      </c>
      <c r="OF264" s="4">
        <f>SUMIFS('Aceite de oliva'!OF$6:OF$257,'Aceite de oliva'!$A$6:$A$257,"&gt;="&amp;$A264,'Aceite de oliva'!$B$6:$B$257,"&lt;="&amp;$B264)</f>
        <v>1.42</v>
      </c>
      <c r="OG264" s="4">
        <f>SUMIFS('Aceite de oliva'!OG$6:OG$257,'Aceite de oliva'!$A$6:$A$257,"&gt;="&amp;$A264,'Aceite de oliva'!$B$6:$B$257,"&lt;="&amp;$B264)</f>
        <v>1.5699999999999998</v>
      </c>
      <c r="OH264" s="4">
        <f>SUMIFS('Aceite de oliva'!OH$6:OH$257,'Aceite de oliva'!$A$6:$A$257,"&gt;="&amp;$A264,'Aceite de oliva'!$B$6:$B$257,"&lt;="&amp;$B264)</f>
        <v>1.33</v>
      </c>
      <c r="OI264" s="4">
        <f>SUMIFS('Aceite de oliva'!OI$6:OI$257,'Aceite de oliva'!$A$6:$A$257,"&gt;="&amp;$A264,'Aceite de oliva'!$B$6:$B$257,"&lt;="&amp;$B264)</f>
        <v>0.65</v>
      </c>
      <c r="OM264" s="4">
        <f>SUMIFS('Aceite de oliva'!OM$6:OM$257,'Aceite de oliva'!$A$6:$A$257,"&gt;="&amp;$A264,'Aceite de oliva'!$B$6:$B$257,"&lt;="&amp;$B264)</f>
        <v>1.05</v>
      </c>
      <c r="ON264" s="4">
        <f>SUMIFS('Aceite de oliva'!ON$6:ON$257,'Aceite de oliva'!$A$6:$A$257,"&gt;="&amp;$A264,'Aceite de oliva'!$B$6:$B$257,"&lt;="&amp;$B264)</f>
        <v>0.35</v>
      </c>
      <c r="OO264" s="4">
        <f>SUMIFS('Aceite de oliva'!OO$6:OO$257,'Aceite de oliva'!$A$6:$A$257,"&gt;="&amp;$A264,'Aceite de oliva'!$B$6:$B$257,"&lt;="&amp;$B264)</f>
        <v>1.1599999999999999</v>
      </c>
      <c r="OP264" s="4">
        <f>SUMIFS('Aceite de oliva'!OP$6:OP$257,'Aceite de oliva'!$A$6:$A$257,"&gt;="&amp;$A264,'Aceite de oliva'!$B$6:$B$257,"&lt;="&amp;$B264)</f>
        <v>0.7</v>
      </c>
      <c r="OT264" s="4">
        <f>SUMIFS('Aceite de oliva'!OT$6:OT$257,'Aceite de oliva'!$A$6:$A$257,"&gt;="&amp;$A264,'Aceite de oliva'!$B$6:$B$257,"&lt;="&amp;$B264)</f>
        <v>0.96</v>
      </c>
      <c r="OU264" s="4">
        <f>SUMIFS('Aceite de oliva'!OU$6:OU$257,'Aceite de oliva'!$A$6:$A$257,"&gt;="&amp;$A264,'Aceite de oliva'!$B$6:$B$257,"&lt;="&amp;$B264)</f>
        <v>1.25</v>
      </c>
      <c r="OV264" s="4">
        <f>SUMIFS('Aceite de oliva'!OV$6:OV$257,'Aceite de oliva'!$A$6:$A$257,"&gt;="&amp;$A264,'Aceite de oliva'!$B$6:$B$257,"&lt;="&amp;$B264)</f>
        <v>0.86</v>
      </c>
      <c r="OW264" s="4">
        <f>SUMIFS('Aceite de oliva'!OW$6:OW$257,'Aceite de oliva'!$A$6:$A$257,"&gt;="&amp;$A264,'Aceite de oliva'!$B$6:$B$257,"&lt;="&amp;$B264)</f>
        <v>0</v>
      </c>
      <c r="PA264" s="4">
        <f>SUMIFS('Aceite de oliva'!PA$6:PA$257,'Aceite de oliva'!$A$6:$A$257,"&gt;="&amp;$A264,'Aceite de oliva'!$B$6:$B$257,"&lt;="&amp;$B264)</f>
        <v>0.45</v>
      </c>
      <c r="PB264" s="4">
        <f>SUMIFS('Aceite de oliva'!PB$6:PB$257,'Aceite de oliva'!$A$6:$A$257,"&gt;="&amp;$A264,'Aceite de oliva'!$B$6:$B$257,"&lt;="&amp;$B264)</f>
        <v>1.5699999999999998</v>
      </c>
      <c r="PC264" s="4">
        <f>SUMIFS('Aceite de oliva'!PC$6:PC$257,'Aceite de oliva'!$A$6:$A$257,"&gt;="&amp;$A264,'Aceite de oliva'!$B$6:$B$257,"&lt;="&amp;$B264)</f>
        <v>0</v>
      </c>
      <c r="PD264" s="4">
        <f>SUMIFS('Aceite de oliva'!PD$6:PD$257,'Aceite de oliva'!$A$6:$A$257,"&gt;="&amp;$A264,'Aceite de oliva'!$B$6:$B$257,"&lt;="&amp;$B264)</f>
        <v>0</v>
      </c>
      <c r="PH264" s="4">
        <f>SUMIFS('Aceite de oliva'!PH$6:PH$257,'Aceite de oliva'!$A$6:$A$257,"&gt;="&amp;$A264,'Aceite de oliva'!$B$6:$B$257,"&lt;="&amp;$B264)</f>
        <v>0.27</v>
      </c>
      <c r="PI264" s="4">
        <f>SUMIFS('Aceite de oliva'!PI$6:PI$257,'Aceite de oliva'!$A$6:$A$257,"&gt;="&amp;$A264,'Aceite de oliva'!$B$6:$B$257,"&lt;="&amp;$B264)</f>
        <v>0.95</v>
      </c>
      <c r="PJ264" s="4">
        <f>SUMIFS('Aceite de oliva'!PJ$6:PJ$257,'Aceite de oliva'!$A$6:$A$257,"&gt;="&amp;$A264,'Aceite de oliva'!$B$6:$B$257,"&lt;="&amp;$B264)</f>
        <v>0</v>
      </c>
      <c r="PK264" s="4">
        <f>SUMIFS('Aceite de oliva'!PK$6:PK$257,'Aceite de oliva'!$A$6:$A$257,"&gt;="&amp;$A264,'Aceite de oliva'!$B$6:$B$257,"&lt;="&amp;$B264)</f>
        <v>0</v>
      </c>
      <c r="PO264" s="4">
        <f>SUMIFS('Aceite de oliva'!PO$6:PO$257,'Aceite de oliva'!$A$6:$A$257,"&gt;="&amp;$A264,'Aceite de oliva'!$B$6:$B$257,"&lt;="&amp;$B264)</f>
        <v>0.35</v>
      </c>
      <c r="PP264" s="4">
        <f>SUMIFS('Aceite de oliva'!PP$6:PP$257,'Aceite de oliva'!$A$6:$A$257,"&gt;="&amp;$A264,'Aceite de oliva'!$B$6:$B$257,"&lt;="&amp;$B264)</f>
        <v>0.86</v>
      </c>
      <c r="PQ264" s="4">
        <f>SUMIFS('Aceite de oliva'!PQ$6:PQ$257,'Aceite de oliva'!$A$6:$A$257,"&gt;="&amp;$A264,'Aceite de oliva'!$B$6:$B$257,"&lt;="&amp;$B264)</f>
        <v>0</v>
      </c>
      <c r="PR264" s="4">
        <f>SUMIFS('Aceite de oliva'!PR$6:PR$257,'Aceite de oliva'!$A$6:$A$257,"&gt;="&amp;$A264,'Aceite de oliva'!$B$6:$B$257,"&lt;="&amp;$B264)</f>
        <v>0.56000000000000005</v>
      </c>
      <c r="PV264" s="4">
        <f>SUMIFS('Aceite de oliva'!PV$6:PV$257,'Aceite de oliva'!$A$6:$A$257,"&gt;="&amp;$A264,'Aceite de oliva'!$B$6:$B$257,"&lt;="&amp;$B264)</f>
        <v>0.14000000000000001</v>
      </c>
      <c r="PW264" s="4">
        <f>SUMIFS('Aceite de oliva'!PW$6:PW$257,'Aceite de oliva'!$A$6:$A$257,"&gt;="&amp;$A264,'Aceite de oliva'!$B$6:$B$257,"&lt;="&amp;$B264)</f>
        <v>0</v>
      </c>
      <c r="PX264" s="4">
        <f>SUMIFS('Aceite de oliva'!PX$6:PX$257,'Aceite de oliva'!$A$6:$A$257,"&gt;="&amp;$A264,'Aceite de oliva'!$B$6:$B$257,"&lt;="&amp;$B264)</f>
        <v>0.16</v>
      </c>
      <c r="PY264" s="4">
        <f>SUMIFS('Aceite de oliva'!PY$6:PY$257,'Aceite de oliva'!$A$6:$A$257,"&gt;="&amp;$A264,'Aceite de oliva'!$B$6:$B$257,"&lt;="&amp;$B264)</f>
        <v>0</v>
      </c>
      <c r="QC264" s="4">
        <f>SUMIFS('Aceite de oliva'!QC$6:QC$257,'Aceite de oliva'!$A$6:$A$257,"&gt;="&amp;$A264,'Aceite de oliva'!$B$6:$B$257,"&lt;="&amp;$B264)</f>
        <v>0.36</v>
      </c>
      <c r="QD264" s="4">
        <f>SUMIFS('Aceite de oliva'!QD$6:QD$257,'Aceite de oliva'!$A$6:$A$257,"&gt;="&amp;$A264,'Aceite de oliva'!$B$6:$B$257,"&lt;="&amp;$B264)</f>
        <v>0</v>
      </c>
      <c r="QE264" s="4">
        <f>SUMIFS('Aceite de oliva'!QE$6:QE$257,'Aceite de oliva'!$A$6:$A$257,"&gt;="&amp;$A264,'Aceite de oliva'!$B$6:$B$257,"&lt;="&amp;$B264)</f>
        <v>0.42</v>
      </c>
      <c r="QF264" s="4">
        <f>SUMIFS('Aceite de oliva'!QF$6:QF$257,'Aceite de oliva'!$A$6:$A$257,"&gt;="&amp;$A264,'Aceite de oliva'!$B$6:$B$257,"&lt;="&amp;$B264)</f>
        <v>0</v>
      </c>
      <c r="QJ264" s="4">
        <f>SUMIFS('Aceite de oliva'!QJ$6:QJ$257,'Aceite de oliva'!$A$6:$A$257,"&gt;="&amp;$A264,'Aceite de oliva'!$B$6:$B$257,"&lt;="&amp;$B264)</f>
        <v>0.18</v>
      </c>
      <c r="QK264" s="4">
        <f>SUMIFS('Aceite de oliva'!QK$6:QK$257,'Aceite de oliva'!$A$6:$A$257,"&gt;="&amp;$A264,'Aceite de oliva'!$B$6:$B$257,"&lt;="&amp;$B264)</f>
        <v>0</v>
      </c>
      <c r="QL264" s="4">
        <f>SUMIFS('Aceite de oliva'!QL$6:QL$257,'Aceite de oliva'!$A$6:$A$257,"&gt;="&amp;$A264,'Aceite de oliva'!$B$6:$B$257,"&lt;="&amp;$B264)</f>
        <v>0.2</v>
      </c>
      <c r="QM264" s="4">
        <f>SUMIFS('Aceite de oliva'!QM$6:QM$257,'Aceite de oliva'!$A$6:$A$257,"&gt;="&amp;$A264,'Aceite de oliva'!$B$6:$B$257,"&lt;="&amp;$B264)</f>
        <v>0</v>
      </c>
      <c r="QQ264" s="4">
        <f>SUMIFS('Aceite de oliva'!QQ$6:QQ$257,'Aceite de oliva'!$A$6:$A$257,"&gt;="&amp;$A264,'Aceite de oliva'!$B$6:$B$257,"&lt;="&amp;$B264)</f>
        <v>0.33999999999999997</v>
      </c>
      <c r="QR264" s="4">
        <f>SUMIFS('Aceite de oliva'!QR$6:QR$257,'Aceite de oliva'!$A$6:$A$257,"&gt;="&amp;$A264,'Aceite de oliva'!$B$6:$B$257,"&lt;="&amp;$B264)</f>
        <v>0</v>
      </c>
      <c r="QS264" s="4">
        <f>SUMIFS('Aceite de oliva'!QS$6:QS$257,'Aceite de oliva'!$A$6:$A$257,"&gt;="&amp;$A264,'Aceite de oliva'!$B$6:$B$257,"&lt;="&amp;$B264)</f>
        <v>0.1</v>
      </c>
      <c r="QT264" s="4">
        <f>SUMIFS('Aceite de oliva'!QT$6:QT$257,'Aceite de oliva'!$A$6:$A$257,"&gt;="&amp;$A264,'Aceite de oliva'!$B$6:$B$257,"&lt;="&amp;$B264)</f>
        <v>0</v>
      </c>
      <c r="QX264" s="4">
        <f>SUMIFS('Aceite de oliva'!QX$6:QX$257,'Aceite de oliva'!$A$6:$A$257,"&gt;="&amp;$A264,'Aceite de oliva'!$B$6:$B$257,"&lt;="&amp;$B264)</f>
        <v>0.32</v>
      </c>
      <c r="QY264" s="4">
        <f>SUMIFS('Aceite de oliva'!QY$6:QY$257,'Aceite de oliva'!$A$6:$A$257,"&gt;="&amp;$A264,'Aceite de oliva'!$B$6:$B$257,"&lt;="&amp;$B264)</f>
        <v>0.5</v>
      </c>
      <c r="QZ264" s="4">
        <f>SUMIFS('Aceite de oliva'!QZ$6:QZ$257,'Aceite de oliva'!$A$6:$A$257,"&gt;="&amp;$A264,'Aceite de oliva'!$B$6:$B$257,"&lt;="&amp;$B264)</f>
        <v>0.11</v>
      </c>
      <c r="RA264" s="4">
        <f>SUMIFS('Aceite de oliva'!RA$6:RA$257,'Aceite de oliva'!$A$6:$A$257,"&gt;="&amp;$A264,'Aceite de oliva'!$B$6:$B$257,"&lt;="&amp;$B264)</f>
        <v>0</v>
      </c>
      <c r="RE264" s="4">
        <f>SUMIFS('Aceite de oliva'!RE$6:RE$257,'Aceite de oliva'!$A$6:$A$257,"&gt;="&amp;$A264,'Aceite de oliva'!$B$6:$B$257,"&lt;="&amp;$B264)</f>
        <v>0.14000000000000001</v>
      </c>
      <c r="RF264" s="4">
        <f>SUMIFS('Aceite de oliva'!RF$6:RF$257,'Aceite de oliva'!$A$6:$A$257,"&gt;="&amp;$A264,'Aceite de oliva'!$B$6:$B$257,"&lt;="&amp;$B264)</f>
        <v>0</v>
      </c>
      <c r="RG264" s="4">
        <f>SUMIFS('Aceite de oliva'!RG$6:RG$257,'Aceite de oliva'!$A$6:$A$257,"&gt;="&amp;$A264,'Aceite de oliva'!$B$6:$B$257,"&lt;="&amp;$B264)</f>
        <v>0.12</v>
      </c>
      <c r="RH264" s="4">
        <f>SUMIFS('Aceite de oliva'!RH$6:RH$257,'Aceite de oliva'!$A$6:$A$257,"&gt;="&amp;$A264,'Aceite de oliva'!$B$6:$B$257,"&lt;="&amp;$B264)</f>
        <v>0.48</v>
      </c>
      <c r="RL264" s="4">
        <f>SUMIFS('Aceite de oliva'!RL$6:RL$257,'Aceite de oliva'!$A$6:$A$257,"&gt;="&amp;$A264,'Aceite de oliva'!$B$6:$B$257,"&lt;="&amp;$B264)</f>
        <v>0.13</v>
      </c>
      <c r="RM264" s="4">
        <f>SUMIFS('Aceite de oliva'!RM$6:RM$257,'Aceite de oliva'!$A$6:$A$257,"&gt;="&amp;$A264,'Aceite de oliva'!$B$6:$B$257,"&lt;="&amp;$B264)</f>
        <v>0</v>
      </c>
      <c r="RN264" s="4">
        <f>SUMIFS('Aceite de oliva'!RN$6:RN$257,'Aceite de oliva'!$A$6:$A$257,"&gt;="&amp;$A264,'Aceite de oliva'!$B$6:$B$257,"&lt;="&amp;$B264)</f>
        <v>0.08</v>
      </c>
      <c r="RO264" s="4">
        <f>SUMIFS('Aceite de oliva'!RO$6:RO$257,'Aceite de oliva'!$A$6:$A$257,"&gt;="&amp;$A264,'Aceite de oliva'!$B$6:$B$257,"&lt;="&amp;$B264)</f>
        <v>0</v>
      </c>
      <c r="RS264" s="4">
        <f>SUMIFS('Aceite de oliva'!RS$6:RS$257,'Aceite de oliva'!$A$6:$A$257,"&gt;="&amp;$A264,'Aceite de oliva'!$B$6:$B$257,"&lt;="&amp;$B264)</f>
        <v>0.16999999999999998</v>
      </c>
      <c r="RT264" s="4">
        <f>SUMIFS('Aceite de oliva'!RT$6:RT$257,'Aceite de oliva'!$A$6:$A$257,"&gt;="&amp;$A264,'Aceite de oliva'!$B$6:$B$257,"&lt;="&amp;$B264)</f>
        <v>0.3</v>
      </c>
      <c r="RU264" s="4">
        <f>SUMIFS('Aceite de oliva'!RU$6:RU$257,'Aceite de oliva'!$A$6:$A$257,"&gt;="&amp;$A264,'Aceite de oliva'!$B$6:$B$257,"&lt;="&amp;$B264)</f>
        <v>0.08</v>
      </c>
      <c r="RV264" s="4">
        <f>SUMIFS('Aceite de oliva'!RV$6:RV$257,'Aceite de oliva'!$A$6:$A$257,"&gt;="&amp;$A264,'Aceite de oliva'!$B$6:$B$257,"&lt;="&amp;$B264)</f>
        <v>0</v>
      </c>
      <c r="RZ264" s="4">
        <f>SUMIFS('Aceite de oliva'!RZ$6:RZ$257,'Aceite de oliva'!$A$6:$A$257,"&gt;="&amp;$A264,'Aceite de oliva'!$B$6:$B$257,"&lt;="&amp;$B264)</f>
        <v>0.21</v>
      </c>
      <c r="SA264" s="4">
        <f>SUMIFS('Aceite de oliva'!SA$6:SA$257,'Aceite de oliva'!$A$6:$A$257,"&gt;="&amp;$A264,'Aceite de oliva'!$B$6:$B$257,"&lt;="&amp;$B264)</f>
        <v>0</v>
      </c>
      <c r="SB264" s="4">
        <f>SUMIFS('Aceite de oliva'!SB$6:SB$257,'Aceite de oliva'!$A$6:$A$257,"&gt;="&amp;$A264,'Aceite de oliva'!$B$6:$B$257,"&lt;="&amp;$B264)</f>
        <v>0.25</v>
      </c>
      <c r="SC264" s="4">
        <f>SUMIFS('Aceite de oliva'!SC$6:SC$257,'Aceite de oliva'!$A$6:$A$257,"&gt;="&amp;$A264,'Aceite de oliva'!$B$6:$B$257,"&lt;="&amp;$B264)</f>
        <v>0.44</v>
      </c>
      <c r="SG264" s="4">
        <f>SUMIFS('Aceite de oliva'!SG$6:SG$257,'Aceite de oliva'!$A$6:$A$257,"&gt;="&amp;$A264,'Aceite de oliva'!$B$6:$B$257,"&lt;="&amp;$B264)</f>
        <v>0.18</v>
      </c>
      <c r="SH264" s="4">
        <f>SUMIFS('Aceite de oliva'!SH$6:SH$257,'Aceite de oliva'!$A$6:$A$257,"&gt;="&amp;$A264,'Aceite de oliva'!$B$6:$B$257,"&lt;="&amp;$B264)</f>
        <v>0.48</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0.15</v>
      </c>
      <c r="SO264" s="4">
        <f>SUMIFS('Aceite de oliva'!SO$6:SO$257,'Aceite de oliva'!$A$6:$A$257,"&gt;="&amp;$A264,'Aceite de oliva'!$B$6:$B$257,"&lt;="&amp;$B264)</f>
        <v>0.69</v>
      </c>
      <c r="SP264" s="4">
        <f>SUMIFS('Aceite de oliva'!SP$6:SP$257,'Aceite de oliva'!$A$6:$A$257,"&gt;="&amp;$A264,'Aceite de oliva'!$B$6:$B$257,"&lt;="&amp;$B264)</f>
        <v>0</v>
      </c>
      <c r="SQ264" s="4">
        <f>SUMIFS('Aceite de oliva'!SQ$6:SQ$257,'Aceite de oliva'!$A$6:$A$257,"&gt;="&amp;$A264,'Aceite de oliva'!$B$6:$B$257,"&lt;="&amp;$B264)</f>
        <v>0</v>
      </c>
      <c r="SU264" s="4">
        <f>SUMIFS('Aceite de oliva'!SU$6:SU$257,'Aceite de oliva'!$A$6:$A$257,"&gt;="&amp;$A264,'Aceite de oliva'!$B$6:$B$257,"&lt;="&amp;$B264)</f>
        <v>0.22999999999999998</v>
      </c>
      <c r="SV264" s="4">
        <f>SUMIFS('Aceite de oliva'!SV$6:SV$257,'Aceite de oliva'!$A$6:$A$257,"&gt;="&amp;$A264,'Aceite de oliva'!$B$6:$B$257,"&lt;="&amp;$B264)</f>
        <v>0</v>
      </c>
      <c r="SW264" s="4">
        <f>SUMIFS('Aceite de oliva'!SW$6:SW$257,'Aceite de oliva'!$A$6:$A$257,"&gt;="&amp;$A264,'Aceite de oliva'!$B$6:$B$257,"&lt;="&amp;$B264)</f>
        <v>0.4</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v>
      </c>
      <c r="TJ264" s="4">
        <f>SUMIFS('Aceite de oliva'!TJ$6:TJ$257,'Aceite de oliva'!$A$6:$A$257,"&gt;="&amp;$A264,'Aceite de oliva'!$B$6:$B$257,"&lt;="&amp;$B264)</f>
        <v>0</v>
      </c>
      <c r="TK264" s="4">
        <f>SUMIFS('Aceite de oliva'!TK$6:TK$257,'Aceite de oliva'!$A$6:$A$257,"&gt;="&amp;$A264,'Aceite de oliva'!$B$6:$B$257,"&lt;="&amp;$B264)</f>
        <v>0</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0.1</v>
      </c>
      <c r="TX264" s="4">
        <f>SUMIFS('Aceite de oliva'!TX$6:TX$257,'Aceite de oliva'!$A$6:$A$257,"&gt;="&amp;$A264,'Aceite de oliva'!$B$6:$B$257,"&lt;="&amp;$B264)</f>
        <v>0.25</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0.2</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1.54</v>
      </c>
      <c r="UR264" s="4">
        <f>SUMIFS('Aceite de oliva'!UR$6:UR$257,'Aceite de oliva'!$A$6:$A$257,"&gt;="&amp;$A264,'Aceite de oliva'!$B$6:$B$257,"&lt;="&amp;$B264)</f>
        <v>0.17</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1.64</v>
      </c>
      <c r="UY264" s="4">
        <f>SUMIFS('Aceite de oliva'!UY$6:UY$257,'Aceite de oliva'!$A$6:$A$257,"&gt;="&amp;$A264,'Aceite de oliva'!$B$6:$B$257,"&lt;="&amp;$B264)</f>
        <v>0.1</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0.12</v>
      </c>
      <c r="VG264" s="4">
        <f>SUMIFS('Aceite de oliva'!VG$6:VG$257,'Aceite de oliva'!$A$6:$A$257,"&gt;="&amp;$A264,'Aceite de oliva'!$B$6:$B$257,"&lt;="&amp;$B264)</f>
        <v>0.19</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0.15</v>
      </c>
      <c r="VN264" s="4">
        <f>SUMIFS('Aceite de oliva'!VN$6:VN$257,'Aceite de oliva'!$A$6:$A$257,"&gt;="&amp;$A264,'Aceite de oliva'!$B$6:$B$257,"&lt;="&amp;$B264)</f>
        <v>0.14000000000000001</v>
      </c>
      <c r="VO264" s="4">
        <f>SUMIFS('Aceite de oliva'!VO$6:VO$257,'Aceite de oliva'!$A$6:$A$257,"&gt;="&amp;$A264,'Aceite de oliva'!$B$6:$B$257,"&lt;="&amp;$B264)</f>
        <v>0.21</v>
      </c>
      <c r="VP264" s="4">
        <f>SUMIFS('Aceite de oliva'!VP$6:VP$257,'Aceite de oliva'!$A$6:$A$257,"&gt;="&amp;$A264,'Aceite de oliva'!$B$6:$B$257,"&lt;="&amp;$B264)</f>
        <v>0</v>
      </c>
      <c r="VT264" s="4">
        <f>SUMIFS('Aceite de oliva'!VT$6:VT$257,'Aceite de oliva'!$A$6:$A$257,"&gt;="&amp;$A264,'Aceite de oliva'!$B$6:$B$257,"&lt;="&amp;$B264)</f>
        <v>0.09</v>
      </c>
      <c r="VU264" s="4">
        <f>SUMIFS('Aceite de oliva'!VU$6:VU$257,'Aceite de oliva'!$A$6:$A$257,"&gt;="&amp;$A264,'Aceite de oliva'!$B$6:$B$257,"&lt;="&amp;$B264)</f>
        <v>0</v>
      </c>
      <c r="VV264" s="4">
        <f>SUMIFS('Aceite de oliva'!VV$6:VV$257,'Aceite de oliva'!$A$6:$A$257,"&gt;="&amp;$A264,'Aceite de oliva'!$B$6:$B$257,"&lt;="&amp;$B264)</f>
        <v>0.1</v>
      </c>
      <c r="VW264" s="4">
        <f>SUMIFS('Aceite de oliva'!VW$6:VW$257,'Aceite de oliva'!$A$6:$A$257,"&gt;="&amp;$A264,'Aceite de oliva'!$B$6:$B$257,"&lt;="&amp;$B264)</f>
        <v>0</v>
      </c>
      <c r="WA264" s="4">
        <f>SUMIFS('Aceite de oliva'!WA$6:WA$257,'Aceite de oliva'!$A$6:$A$257,"&gt;="&amp;$A264,'Aceite de oliva'!$B$6:$B$257,"&lt;="&amp;$B264)</f>
        <v>0.38999999999999996</v>
      </c>
      <c r="WB264" s="4">
        <f>SUMIFS('Aceite de oliva'!WB$6:WB$257,'Aceite de oliva'!$A$6:$A$257,"&gt;="&amp;$A264,'Aceite de oliva'!$B$6:$B$257,"&lt;="&amp;$B264)</f>
        <v>0.18</v>
      </c>
      <c r="WC264" s="4">
        <f>SUMIFS('Aceite de oliva'!WC$6:WC$257,'Aceite de oliva'!$A$6:$A$257,"&gt;="&amp;$A264,'Aceite de oliva'!$B$6:$B$257,"&lt;="&amp;$B264)</f>
        <v>0.57999999999999996</v>
      </c>
      <c r="WD264" s="4">
        <f>SUMIFS('Aceite de oliva'!WD$6:WD$257,'Aceite de oliva'!$A$6:$A$257,"&gt;="&amp;$A264,'Aceite de oliva'!$B$6:$B$257,"&lt;="&amp;$B264)</f>
        <v>0</v>
      </c>
      <c r="WH264" s="4">
        <f>SUMIFS('Aceite de oliva'!WH$6:WH$257,'Aceite de oliva'!$A$6:$A$257,"&gt;="&amp;$A264,'Aceite de oliva'!$B$6:$B$257,"&lt;="&amp;$B264)</f>
        <v>0.27</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0.05</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v>
      </c>
      <c r="WW264" s="4">
        <f>SUMIFS('Aceite de oliva'!WW$6:WW$257,'Aceite de oliva'!$A$6:$A$257,"&gt;="&amp;$A264,'Aceite de oliva'!$B$6:$B$257,"&lt;="&amp;$B264)</f>
        <v>0</v>
      </c>
      <c r="WX264" s="4">
        <f>SUMIFS('Aceite de oliva'!WX$6:WX$257,'Aceite de oliva'!$A$6:$A$257,"&gt;="&amp;$A264,'Aceite de oliva'!$B$6:$B$257,"&lt;="&amp;$B264)</f>
        <v>0</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0.08</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0.62</v>
      </c>
      <c r="XQ264" s="4">
        <f>SUMIFS('Aceite de oliva'!XQ$6:XQ$257,'Aceite de oliva'!$A$6:$A$257,"&gt;="&amp;$A264,'Aceite de oliva'!$B$6:$B$257,"&lt;="&amp;$B264)</f>
        <v>0.37</v>
      </c>
      <c r="XR264" s="4">
        <f>SUMIFS('Aceite de oliva'!XR$6:XR$257,'Aceite de oliva'!$A$6:$A$257,"&gt;="&amp;$A264,'Aceite de oliva'!$B$6:$B$257,"&lt;="&amp;$B264)</f>
        <v>0</v>
      </c>
      <c r="XS264" s="4">
        <f>SUMIFS('Aceite de oliva'!XS$6:XS$257,'Aceite de oliva'!$A$6:$A$257,"&gt;="&amp;$A264,'Aceite de oliva'!$B$6:$B$257,"&lt;="&amp;$B264)</f>
        <v>7.0000000000000007E-2</v>
      </c>
      <c r="XT264" s="4">
        <f>SUMIFS('Aceite de oliva'!XT$6:XT$257,'Aceite de oliva'!$A$6:$A$257,"&gt;="&amp;$A264,'Aceite de oliva'!$B$6:$B$257,"&lt;="&amp;$B264)</f>
        <v>0</v>
      </c>
      <c r="XX264" s="4">
        <f>SUMIFS('Aceite de oliva'!XX$6:XX$257,'Aceite de oliva'!$A$6:$A$257,"&gt;="&amp;$A264,'Aceite de oliva'!$B$6:$B$257,"&lt;="&amp;$B264)</f>
        <v>0.12</v>
      </c>
      <c r="XY264" s="4">
        <f>SUMIFS('Aceite de oliva'!XY$6:XY$257,'Aceite de oliva'!$A$6:$A$257,"&gt;="&amp;$A264,'Aceite de oliva'!$B$6:$B$257,"&lt;="&amp;$B264)</f>
        <v>0.15</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0.23</v>
      </c>
      <c r="YF264" s="4">
        <f>SUMIFS('Aceite de oliva'!YF$6:YF$257,'Aceite de oliva'!$A$6:$A$257,"&gt;="&amp;$A264,'Aceite de oliva'!$B$6:$B$257,"&lt;="&amp;$B264)</f>
        <v>0</v>
      </c>
      <c r="YG264" s="4">
        <f>SUMIFS('Aceite de oliva'!YG$6:YG$257,'Aceite de oliva'!$A$6:$A$257,"&gt;="&amp;$A264,'Aceite de oliva'!$B$6:$B$257,"&lt;="&amp;$B264)</f>
        <v>0.35</v>
      </c>
      <c r="YH264" s="4">
        <f>SUMIFS('Aceite de oliva'!YH$6:YH$257,'Aceite de oliva'!$A$6:$A$257,"&gt;="&amp;$A264,'Aceite de oliva'!$B$6:$B$257,"&lt;="&amp;$B264)</f>
        <v>0.21</v>
      </c>
      <c r="YL264" s="4">
        <f>SUMIFS('Aceite de oliva'!YL$6:YL$257,'Aceite de oliva'!$A$6:$A$257,"&gt;="&amp;$A264,'Aceite de oliva'!$B$6:$B$257,"&lt;="&amp;$B264)</f>
        <v>0.14000000000000001</v>
      </c>
      <c r="YM264" s="4">
        <f>SUMIFS('Aceite de oliva'!YM$6:YM$257,'Aceite de oliva'!$A$6:$A$257,"&gt;="&amp;$A264,'Aceite de oliva'!$B$6:$B$257,"&lt;="&amp;$B264)</f>
        <v>0</v>
      </c>
      <c r="YN264" s="4">
        <f>SUMIFS('Aceite de oliva'!YN$6:YN$257,'Aceite de oliva'!$A$6:$A$257,"&gt;="&amp;$A264,'Aceite de oliva'!$B$6:$B$257,"&lt;="&amp;$B264)</f>
        <v>0.2</v>
      </c>
      <c r="YO264" s="4">
        <f>SUMIFS('Aceite de oliva'!YO$6:YO$257,'Aceite de oliva'!$A$6:$A$257,"&gt;="&amp;$A264,'Aceite de oliva'!$B$6:$B$257,"&lt;="&amp;$B264)</f>
        <v>0.25</v>
      </c>
      <c r="YP264" s="4">
        <f>SUMIFS('Aceite de oliva'!YP$6:YP$257,'Aceite de oliva'!$A$6:$A$257,"&gt;="&amp;$A264,'Aceite de oliva'!$B$6:$B$257,"&lt;="&amp;$B264)</f>
        <v>0</v>
      </c>
      <c r="YS264" s="4">
        <f>SUMIFS('Aceite de oliva'!YS$6:YS$257,'Aceite de oliva'!$A$6:$A$257,"&gt;="&amp;$A264,'Aceite de oliva'!$B$6:$B$257,"&lt;="&amp;$B264)</f>
        <v>0.16</v>
      </c>
      <c r="YT264" s="4">
        <f>SUMIFS('Aceite de oliva'!YT$6:YT$257,'Aceite de oliva'!$A$6:$A$257,"&gt;="&amp;$A264,'Aceite de oliva'!$B$6:$B$257,"&lt;="&amp;$B264)</f>
        <v>0.21</v>
      </c>
      <c r="YU264" s="4">
        <f>SUMIFS('Aceite de oliva'!YU$6:YU$257,'Aceite de oliva'!$A$6:$A$257,"&gt;="&amp;$A264,'Aceite de oliva'!$B$6:$B$257,"&lt;="&amp;$B264)</f>
        <v>0.06</v>
      </c>
      <c r="YV264" s="4">
        <f>SUMIFS('Aceite de oliva'!YV$6:YV$257,'Aceite de oliva'!$A$6:$A$257,"&gt;="&amp;$A264,'Aceite de oliva'!$B$6:$B$257,"&lt;="&amp;$B264)</f>
        <v>0.08</v>
      </c>
      <c r="YW264" s="4">
        <f>SUMIFS('Aceite de oliva'!YW$6:YW$257,'Aceite de oliva'!$A$6:$A$257,"&gt;="&amp;$A264,'Aceite de oliva'!$B$6:$B$257,"&lt;="&amp;$B264)</f>
        <v>0</v>
      </c>
      <c r="YZ264" s="4">
        <f>SUMIFS('Aceite de oliva'!YZ$6:YZ$257,'Aceite de oliva'!$A$6:$A$257,"&gt;="&amp;$A264,'Aceite de oliva'!$B$6:$B$257,"&lt;="&amp;$B264)</f>
        <v>0.19</v>
      </c>
      <c r="ZA264" s="4">
        <f>SUMIFS('Aceite de oliva'!ZA$6:ZA$257,'Aceite de oliva'!$A$6:$A$257,"&gt;="&amp;$A264,'Aceite de oliva'!$B$6:$B$257,"&lt;="&amp;$B264)</f>
        <v>0.49</v>
      </c>
      <c r="ZB264" s="4">
        <f>SUMIFS('Aceite de oliva'!ZB$6:ZB$257,'Aceite de oliva'!$A$6:$A$257,"&gt;="&amp;$A264,'Aceite de oliva'!$B$6:$B$257,"&lt;="&amp;$B264)</f>
        <v>0.12000000000000001</v>
      </c>
      <c r="ZC264" s="4">
        <f>SUMIFS('Aceite de oliva'!ZC$6:ZC$257,'Aceite de oliva'!$A$6:$A$257,"&gt;="&amp;$A264,'Aceite de oliva'!$B$6:$B$257,"&lt;="&amp;$B264)</f>
        <v>0.14000000000000001</v>
      </c>
      <c r="ZD264" s="4">
        <f>SUMIFS('Aceite de oliva'!ZD$6:ZD$257,'Aceite de oliva'!$A$6:$A$257,"&gt;="&amp;$A264,'Aceite de oliva'!$B$6:$B$257,"&lt;="&amp;$B264)</f>
        <v>0</v>
      </c>
      <c r="ZG264" s="4">
        <f>SUMIFS('Aceite de oliva'!ZG$6:ZG$257,'Aceite de oliva'!$A$6:$A$257,"&gt;="&amp;$A264,'Aceite de oliva'!$B$6:$B$257,"&lt;="&amp;$B264)</f>
        <v>2.2300000000000004</v>
      </c>
      <c r="ZH264" s="4">
        <f>SUMIFS('Aceite de oliva'!ZH$6:ZH$257,'Aceite de oliva'!$A$6:$A$257,"&gt;="&amp;$A264,'Aceite de oliva'!$B$6:$B$257,"&lt;="&amp;$B264)</f>
        <v>10.200000000000001</v>
      </c>
      <c r="ZI264" s="4">
        <f>SUMIFS('Aceite de oliva'!ZI$6:ZI$257,'Aceite de oliva'!$A$6:$A$257,"&gt;="&amp;$A264,'Aceite de oliva'!$B$6:$B$257,"&lt;="&amp;$B264)</f>
        <v>0</v>
      </c>
      <c r="ZJ264" s="4">
        <f>SUMIFS('Aceite de oliva'!ZJ$6:ZJ$257,'Aceite de oliva'!$A$6:$A$257,"&gt;="&amp;$A264,'Aceite de oliva'!$B$6:$B$257,"&lt;="&amp;$B264)</f>
        <v>0</v>
      </c>
      <c r="ZK264" s="4">
        <f>SUMIFS('Aceite de oliva'!ZK$6:ZK$257,'Aceite de oliva'!$A$6:$A$257,"&gt;="&amp;$A264,'Aceite de oliva'!$B$6:$B$257,"&lt;="&amp;$B264)</f>
        <v>0</v>
      </c>
      <c r="ZN264" s="4">
        <f>SUMIFS('Aceite de oliva'!ZN$6:ZN$257,'Aceite de oliva'!$A$6:$A$257,"&gt;="&amp;$A264,'Aceite de oliva'!$B$6:$B$257,"&lt;="&amp;$B264)</f>
        <v>3.2</v>
      </c>
      <c r="ZO264" s="4">
        <f>SUMIFS('Aceite de oliva'!ZO$6:ZO$257,'Aceite de oliva'!$A$6:$A$257,"&gt;="&amp;$A264,'Aceite de oliva'!$B$6:$B$257,"&lt;="&amp;$B264)</f>
        <v>13.54</v>
      </c>
      <c r="ZP264" s="4">
        <f>SUMIFS('Aceite de oliva'!ZP$6:ZP$257,'Aceite de oliva'!$A$6:$A$257,"&gt;="&amp;$A264,'Aceite de oliva'!$B$6:$B$257,"&lt;="&amp;$B264)</f>
        <v>0.16</v>
      </c>
      <c r="ZQ264" s="4">
        <f>SUMIFS('Aceite de oliva'!ZQ$6:ZQ$257,'Aceite de oliva'!$A$6:$A$257,"&gt;="&amp;$A264,'Aceite de oliva'!$B$6:$B$257,"&lt;="&amp;$B264)</f>
        <v>0.19</v>
      </c>
      <c r="ZR264" s="4">
        <f>SUMIFS('Aceite de oliva'!ZR$6:ZR$257,'Aceite de oliva'!$A$6:$A$257,"&gt;="&amp;$A264,'Aceite de oliva'!$B$6:$B$257,"&lt;="&amp;$B264)</f>
        <v>0</v>
      </c>
      <c r="ZU264" s="4">
        <f>SUMIFS('Aceite de oliva'!ZU$6:ZU$257,'Aceite de oliva'!$A$6:$A$257,"&gt;="&amp;$A264,'Aceite de oliva'!$B$6:$B$257,"&lt;="&amp;$B264)</f>
        <v>1.9100000000000001</v>
      </c>
      <c r="ZV264" s="4">
        <f>SUMIFS('Aceite de oliva'!ZV$6:ZV$257,'Aceite de oliva'!$A$6:$A$257,"&gt;="&amp;$A264,'Aceite de oliva'!$B$6:$B$257,"&lt;="&amp;$B264)</f>
        <v>8.2200000000000006</v>
      </c>
      <c r="ZW264" s="4">
        <f>SUMIFS('Aceite de oliva'!ZW$6:ZW$257,'Aceite de oliva'!$A$6:$A$257,"&gt;="&amp;$A264,'Aceite de oliva'!$B$6:$B$257,"&lt;="&amp;$B264)</f>
        <v>0.19</v>
      </c>
      <c r="ZX264" s="4">
        <f>SUMIFS('Aceite de oliva'!ZX$6:ZX$257,'Aceite de oliva'!$A$6:$A$257,"&gt;="&amp;$A264,'Aceite de oliva'!$B$6:$B$257,"&lt;="&amp;$B264)</f>
        <v>0.24</v>
      </c>
      <c r="ZY264" s="4">
        <f>SUMIFS('Aceite de oliva'!ZY$6:ZY$257,'Aceite de oliva'!$A$6:$A$257,"&gt;="&amp;$A264,'Aceite de oliva'!$B$6:$B$257,"&lt;="&amp;$B264)</f>
        <v>0</v>
      </c>
    </row>
    <row r="265" spans="1:701" x14ac:dyDescent="0.25">
      <c r="A265" s="9">
        <f>'TAM Aceite de oliva'!B13</f>
        <v>2.7</v>
      </c>
      <c r="B265" s="9">
        <f>'TAM Aceite de oliva'!C13</f>
        <v>2.9</v>
      </c>
      <c r="C265" s="9"/>
      <c r="D265" s="4">
        <f>SUMIFS('Aceite de oliva'!D$6:D$257,'Aceite de oliva'!$A$6:$A$257,"&gt;="&amp;$A265,'Aceite de oliva'!$B$6:$B$257,"&lt;="&amp;$B265)</f>
        <v>0.41</v>
      </c>
      <c r="E265" s="4">
        <f>SUMIFS('Aceite de oliva'!E$6:E$257,'Aceite de oliva'!$A$6:$A$257,"&gt;="&amp;$A265,'Aceite de oliva'!$B$6:$B$257,"&lt;="&amp;$B265)</f>
        <v>0</v>
      </c>
      <c r="F265" s="4">
        <f>SUMIFS('Aceite de oliva'!F$6:F$257,'Aceite de oliva'!$A$6:$A$257,"&gt;="&amp;$A265,'Aceite de oliva'!$B$6:$B$257,"&lt;="&amp;$B265)</f>
        <v>0.27</v>
      </c>
      <c r="G265" s="4">
        <f>SUMIFS('Aceite de oliva'!G$6:G$257,'Aceite de oliva'!$A$6:$A$257,"&gt;="&amp;$A265,'Aceite de oliva'!$B$6:$B$257,"&lt;="&amp;$B265)</f>
        <v>0.21</v>
      </c>
      <c r="H265" s="9"/>
      <c r="I265" s="9"/>
      <c r="J265" s="9"/>
      <c r="K265" s="4">
        <f>SUMIFS('Aceite de oliva'!K$6:K$257,'Aceite de oliva'!$A$6:$A$257,"&gt;="&amp;$A265,'Aceite de oliva'!$B$6:$B$257,"&lt;="&amp;$B265)</f>
        <v>7.0000000000000007E-2</v>
      </c>
      <c r="L265" s="4">
        <f>SUMIFS('Aceite de oliva'!L$6:L$257,'Aceite de oliva'!$A$6:$A$257,"&gt;="&amp;$A265,'Aceite de oliva'!$B$6:$B$257,"&lt;="&amp;$B265)</f>
        <v>0</v>
      </c>
      <c r="M265" s="4">
        <f>SUMIFS('Aceite de oliva'!M$6:M$257,'Aceite de oliva'!$A$6:$A$257,"&gt;="&amp;$A265,'Aceite de oliva'!$B$6:$B$257,"&lt;="&amp;$B265)</f>
        <v>0.1</v>
      </c>
      <c r="N265" s="4">
        <f>SUMIFS('Aceite de oliva'!N$6:N$257,'Aceite de oliva'!$A$6:$A$257,"&gt;="&amp;$A265,'Aceite de oliva'!$B$6:$B$257,"&lt;="&amp;$B265)</f>
        <v>0</v>
      </c>
      <c r="O265" s="9"/>
      <c r="P265" s="9"/>
      <c r="Q265" s="9"/>
      <c r="R265" s="4">
        <f>SUMIFS('Aceite de oliva'!R$6:R$257,'Aceite de oliva'!$A$6:$A$257,"&gt;="&amp;$A265,'Aceite de oliva'!$B$6:$B$257,"&lt;="&amp;$B265)</f>
        <v>0.44</v>
      </c>
      <c r="S265" s="4">
        <f>SUMIFS('Aceite de oliva'!S$6:S$257,'Aceite de oliva'!$A$6:$A$257,"&gt;="&amp;$A265,'Aceite de oliva'!$B$6:$B$257,"&lt;="&amp;$B265)</f>
        <v>0.31</v>
      </c>
      <c r="T265" s="4">
        <f>SUMIFS('Aceite de oliva'!T$6:T$257,'Aceite de oliva'!$A$6:$A$257,"&gt;="&amp;$A265,'Aceite de oliva'!$B$6:$B$257,"&lt;="&amp;$B265)</f>
        <v>0.45</v>
      </c>
      <c r="U265" s="4">
        <f>SUMIFS('Aceite de oliva'!U$6:U$257,'Aceite de oliva'!$A$6:$A$257,"&gt;="&amp;$A265,'Aceite de oliva'!$B$6:$B$257,"&lt;="&amp;$B265)</f>
        <v>0.46</v>
      </c>
      <c r="V265" s="9"/>
      <c r="W265" s="9"/>
      <c r="X265" s="9"/>
      <c r="Y265" s="4">
        <f>SUMIFS('Aceite de oliva'!Y$6:Y$257,'Aceite de oliva'!$A$6:$A$257,"&gt;="&amp;$A265,'Aceite de oliva'!$B$6:$B$257,"&lt;="&amp;$B265)</f>
        <v>0.23</v>
      </c>
      <c r="Z265" s="4">
        <f>SUMIFS('Aceite de oliva'!Z$6:Z$257,'Aceite de oliva'!$A$6:$A$257,"&gt;="&amp;$A265,'Aceite de oliva'!$B$6:$B$257,"&lt;="&amp;$B265)</f>
        <v>0</v>
      </c>
      <c r="AA265" s="4">
        <f>SUMIFS('Aceite de oliva'!AA$6:AA$257,'Aceite de oliva'!$A$6:$A$257,"&gt;="&amp;$A265,'Aceite de oliva'!$B$6:$B$257,"&lt;="&amp;$B265)</f>
        <v>0.06</v>
      </c>
      <c r="AB265" s="4">
        <f>SUMIFS('Aceite de oliva'!AB$6:AB$257,'Aceite de oliva'!$A$6:$A$257,"&gt;="&amp;$A265,'Aceite de oliva'!$B$6:$B$257,"&lt;="&amp;$B265)</f>
        <v>0.82</v>
      </c>
      <c r="AC265" s="9"/>
      <c r="AD265" s="9"/>
      <c r="AE265" s="9"/>
      <c r="AF265" s="4">
        <f>SUMIFS('Aceite de oliva'!AF$6:AF$257,'Aceite de oliva'!$A$6:$A$257,"&gt;="&amp;$A265,'Aceite de oliva'!$B$6:$B$257,"&lt;="&amp;$B265)</f>
        <v>0.35000000000000003</v>
      </c>
      <c r="AG265" s="4">
        <f>SUMIFS('Aceite de oliva'!AG$6:AG$257,'Aceite de oliva'!$A$6:$A$257,"&gt;="&amp;$A265,'Aceite de oliva'!$B$6:$B$257,"&lt;="&amp;$B265)</f>
        <v>0.26</v>
      </c>
      <c r="AH265" s="4">
        <f>SUMIFS('Aceite de oliva'!AH$6:AH$257,'Aceite de oliva'!$A$6:$A$257,"&gt;="&amp;$A265,'Aceite de oliva'!$B$6:$B$257,"&lt;="&amp;$B265)</f>
        <v>0</v>
      </c>
      <c r="AI265" s="4">
        <f>SUMIFS('Aceite de oliva'!AI$6:AI$257,'Aceite de oliva'!$A$6:$A$257,"&gt;="&amp;$A265,'Aceite de oliva'!$B$6:$B$257,"&lt;="&amp;$B265)</f>
        <v>0</v>
      </c>
      <c r="AJ265" s="9"/>
      <c r="AK265" s="9"/>
      <c r="AL265" s="9"/>
      <c r="AM265" s="4">
        <f>SUMIFS('Aceite de oliva'!AM$6:AM$257,'Aceite de oliva'!$A$6:$A$257,"&gt;="&amp;$A265,'Aceite de oliva'!$B$6:$B$257,"&lt;="&amp;$B265)</f>
        <v>0.53</v>
      </c>
      <c r="AN265" s="4">
        <f>SUMIFS('Aceite de oliva'!AN$6:AN$257,'Aceite de oliva'!$A$6:$A$257,"&gt;="&amp;$A265,'Aceite de oliva'!$B$6:$B$257,"&lt;="&amp;$B265)</f>
        <v>0</v>
      </c>
      <c r="AO265" s="4">
        <f>SUMIFS('Aceite de oliva'!AO$6:AO$257,'Aceite de oliva'!$A$6:$A$257,"&gt;="&amp;$A265,'Aceite de oliva'!$B$6:$B$257,"&lt;="&amp;$B265)</f>
        <v>0.23</v>
      </c>
      <c r="AP265" s="4">
        <f>SUMIFS('Aceite de oliva'!AP$6:AP$257,'Aceite de oliva'!$A$6:$A$257,"&gt;="&amp;$A265,'Aceite de oliva'!$B$6:$B$257,"&lt;="&amp;$B265)</f>
        <v>1.4400000000000002</v>
      </c>
      <c r="AQ265" s="9"/>
      <c r="AR265" s="9"/>
      <c r="AT265" s="4">
        <f>SUMIFS('Aceite de oliva'!AT$6:AT$257,'Aceite de oliva'!$A$6:$A$257,"&gt;="&amp;$A265,'Aceite de oliva'!$B$6:$B$257,"&lt;="&amp;$B265)</f>
        <v>0.19</v>
      </c>
      <c r="AU265" s="4">
        <f>SUMIFS('Aceite de oliva'!AU$6:AU$257,'Aceite de oliva'!$A$6:$A$257,"&gt;="&amp;$A265,'Aceite de oliva'!$B$6:$B$257,"&lt;="&amp;$B265)</f>
        <v>0</v>
      </c>
      <c r="AV265" s="4">
        <f>SUMIFS('Aceite de oliva'!AV$6:AV$257,'Aceite de oliva'!$A$6:$A$257,"&gt;="&amp;$A265,'Aceite de oliva'!$B$6:$B$257,"&lt;="&amp;$B265)</f>
        <v>0.1</v>
      </c>
      <c r="AW265" s="4">
        <f>SUMIFS('Aceite de oliva'!AW$6:AW$257,'Aceite de oliva'!$A$6:$A$257,"&gt;="&amp;$A265,'Aceite de oliva'!$B$6:$B$257,"&lt;="&amp;$B265)</f>
        <v>0.45</v>
      </c>
      <c r="BA265" s="4">
        <f>SUMIFS('Aceite de oliva'!BA$6:BA$257,'Aceite de oliva'!$A$6:$A$257,"&gt;="&amp;A265,'Aceite de oliva'!$B$6:$B$257,"&lt;="&amp;B265)</f>
        <v>7.0000000000000007E-2</v>
      </c>
      <c r="BB265" s="4">
        <f>SUMIFS('Aceite de oliva'!BB$6:BB$257,'Aceite de oliva'!$A$6:$A$257,"&gt;="&amp;$A265,'Aceite de oliva'!$B$6:$B$257,"&lt;="&amp;$B265)</f>
        <v>0</v>
      </c>
      <c r="BC265" s="4">
        <f>SUMIFS('Aceite de oliva'!BC$6:BC$257,'Aceite de oliva'!$A$6:$A$257,"&gt;="&amp;$A265,'Aceite de oliva'!$B$6:$B$257,"&lt;="&amp;$B265)</f>
        <v>0</v>
      </c>
      <c r="BD265" s="4">
        <f>SUMIFS('Aceite de oliva'!BD$6:BD$257,'Aceite de oliva'!$A$6:$A$257,"&gt;="&amp;$A265,'Aceite de oliva'!$B$6:$B$257,"&lt;="&amp;$B265)</f>
        <v>0.1</v>
      </c>
      <c r="BH265" s="4">
        <f>SUMIFS('Aceite de oliva'!BH$6:BH$257,'Aceite de oliva'!$A$6:$A$257,"&gt;="&amp;$A265,'Aceite de oliva'!$B$6:$B$257,"&lt;="&amp;$B265)</f>
        <v>0.44999999999999996</v>
      </c>
      <c r="BI265" s="4">
        <f>SUMIFS('Aceite de oliva'!BI$6:BI$257,'Aceite de oliva'!$A$6:$A$257,"&gt;="&amp;$A265,'Aceite de oliva'!$B$6:$B$257,"&lt;="&amp;$B265)</f>
        <v>0</v>
      </c>
      <c r="BJ265" s="4">
        <f>SUMIFS('Aceite de oliva'!BJ$6:BJ$257,'Aceite de oliva'!$A$6:$A$257,"&gt;="&amp;$A265,'Aceite de oliva'!$B$6:$B$257,"&lt;="&amp;$B265)</f>
        <v>0.7</v>
      </c>
      <c r="BK265" s="4">
        <f>SUMIFS('Aceite de oliva'!BK$6:BK$257,'Aceite de oliva'!$A$6:$A$257,"&gt;="&amp;$A265,'Aceite de oliva'!$B$6:$B$257,"&lt;="&amp;$B265)</f>
        <v>0</v>
      </c>
      <c r="BO265" s="4">
        <f>SUMIFS('Aceite de oliva'!BO$6:BO$257,'Aceite de oliva'!$A$6:$A$257,"&gt;="&amp;$A265,'Aceite de oliva'!$B$6:$B$257,"&lt;="&amp;$B265)</f>
        <v>0.41000000000000003</v>
      </c>
      <c r="BP265" s="4">
        <f>SUMIFS('Aceite de oliva'!BP$6:BP$257,'Aceite de oliva'!$A$6:$A$257,"&gt;="&amp;$A265,'Aceite de oliva'!$B$6:$B$257,"&lt;="&amp;$B265)</f>
        <v>1.41</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0.27</v>
      </c>
      <c r="BW265" s="4">
        <f>SUMIFS('Aceite de oliva'!BW$6:BW$257,'Aceite de oliva'!$A$6:$A$257,"&gt;="&amp;$A265,'Aceite de oliva'!$B$6:$B$257,"&lt;="&amp;$B265)</f>
        <v>1.28</v>
      </c>
      <c r="BX265" s="4">
        <f>SUMIFS('Aceite de oliva'!BX$6:BX$257,'Aceite de oliva'!$A$6:$A$257,"&gt;="&amp;$A265,'Aceite de oliva'!$B$6:$B$257,"&lt;="&amp;$B265)</f>
        <v>0.04</v>
      </c>
      <c r="BY265" s="4">
        <f>SUMIFS('Aceite de oliva'!BY$6:BY$257,'Aceite de oliva'!$A$6:$A$257,"&gt;="&amp;$A265,'Aceite de oliva'!$B$6:$B$257,"&lt;="&amp;$B265)</f>
        <v>0.05</v>
      </c>
      <c r="CC265" s="4">
        <f>SUMIFS('Aceite de oliva'!CC$6:CC$257,'Aceite de oliva'!$A$6:$A$257,"&gt;="&amp;$A265,'Aceite de oliva'!$B$6:$B$257,"&lt;="&amp;$B265)</f>
        <v>0.11000000000000001</v>
      </c>
      <c r="CD265" s="4">
        <f>SUMIFS('Aceite de oliva'!CD$6:CD$257,'Aceite de oliva'!$A$6:$A$257,"&gt;="&amp;$A265,'Aceite de oliva'!$B$6:$B$257,"&lt;="&amp;$B265)</f>
        <v>0.35</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1.7800000000000002</v>
      </c>
      <c r="CK265" s="4">
        <f>SUMIFS('Aceite de oliva'!CK$6:CK$257,'Aceite de oliva'!$A$6:$A$257,"&gt;="&amp;$A265,'Aceite de oliva'!$B$6:$B$257,"&lt;="&amp;$B265)</f>
        <v>5.1300000000000008</v>
      </c>
      <c r="CL265" s="4">
        <f>SUMIFS('Aceite de oliva'!CL$6:CL$257,'Aceite de oliva'!$A$6:$A$257,"&gt;="&amp;$A265,'Aceite de oliva'!$B$6:$B$257,"&lt;="&amp;$B265)</f>
        <v>1.33</v>
      </c>
      <c r="CM265" s="4">
        <f>SUMIFS('Aceite de oliva'!CM$6:CM$257,'Aceite de oliva'!$A$6:$A$257,"&gt;="&amp;$A265,'Aceite de oliva'!$B$6:$B$257,"&lt;="&amp;$B265)</f>
        <v>0</v>
      </c>
      <c r="CQ265" s="4">
        <f>SUMIFS('Aceite de oliva'!CQ$6:CQ$257,'Aceite de oliva'!$A$6:$A$257,"&gt;="&amp;$A265,'Aceite de oliva'!$B$6:$B$257,"&lt;="&amp;$B265)</f>
        <v>1.9799999999999998</v>
      </c>
      <c r="CR265" s="4">
        <f>SUMIFS('Aceite de oliva'!CR$6:CR$257,'Aceite de oliva'!$A$6:$A$257,"&gt;="&amp;$A265,'Aceite de oliva'!$B$6:$B$257,"&lt;="&amp;$B265)</f>
        <v>2.83</v>
      </c>
      <c r="CS265" s="4">
        <f>SUMIFS('Aceite de oliva'!CS$6:CS$257,'Aceite de oliva'!$A$6:$A$257,"&gt;="&amp;$A265,'Aceite de oliva'!$B$6:$B$257,"&lt;="&amp;$B265)</f>
        <v>2.31</v>
      </c>
      <c r="CT265" s="4">
        <f>SUMIFS('Aceite de oliva'!CT$6:CT$257,'Aceite de oliva'!$A$6:$A$257,"&gt;="&amp;$A265,'Aceite de oliva'!$B$6:$B$257,"&lt;="&amp;$B265)</f>
        <v>0</v>
      </c>
      <c r="CX265" s="4">
        <f>SUMIFS('Aceite de oliva'!CX$6:CX$257,'Aceite de oliva'!$A$6:$A$257,"&gt;="&amp;$A265,'Aceite de oliva'!$B$6:$B$257,"&lt;="&amp;$B265)</f>
        <v>0.65</v>
      </c>
      <c r="CY265" s="4">
        <f>SUMIFS('Aceite de oliva'!CY$6:CY$257,'Aceite de oliva'!$A$6:$A$257,"&gt;="&amp;$A265,'Aceite de oliva'!$B$6:$B$257,"&lt;="&amp;$B265)</f>
        <v>1.85</v>
      </c>
      <c r="CZ265" s="4">
        <f>SUMIFS('Aceite de oliva'!CZ$6:CZ$257,'Aceite de oliva'!$A$6:$A$257,"&gt;="&amp;$A265,'Aceite de oliva'!$B$6:$B$257,"&lt;="&amp;$B265)</f>
        <v>0.6</v>
      </c>
      <c r="DA265" s="4">
        <f>SUMIFS('Aceite de oliva'!DA$6:DA$257,'Aceite de oliva'!$A$6:$A$257,"&gt;="&amp;$A265,'Aceite de oliva'!$B$6:$B$257,"&lt;="&amp;$B265)</f>
        <v>0</v>
      </c>
      <c r="DE265" s="4">
        <f>SUMIFS('Aceite de oliva'!DE$6:DE$257,'Aceite de oliva'!$A$6:$A$257,"&gt;="&amp;$A265,'Aceite de oliva'!$B$6:$B$257,"&lt;="&amp;$B265)</f>
        <v>2.99</v>
      </c>
      <c r="DF265" s="4">
        <f>SUMIFS('Aceite de oliva'!DF$6:DF$257,'Aceite de oliva'!$A$6:$A$257,"&gt;="&amp;$A265,'Aceite de oliva'!$B$6:$B$257,"&lt;="&amp;$B265)</f>
        <v>6.21</v>
      </c>
      <c r="DG265" s="4">
        <f>SUMIFS('Aceite de oliva'!DG$6:DG$257,'Aceite de oliva'!$A$6:$A$257,"&gt;="&amp;$A265,'Aceite de oliva'!$B$6:$B$257,"&lt;="&amp;$B265)</f>
        <v>2.3200000000000003</v>
      </c>
      <c r="DH265" s="4">
        <f>SUMIFS('Aceite de oliva'!DH$6:DH$257,'Aceite de oliva'!$A$6:$A$257,"&gt;="&amp;$A265,'Aceite de oliva'!$B$6:$B$257,"&lt;="&amp;$B265)</f>
        <v>1.26</v>
      </c>
      <c r="DL265" s="4">
        <f>SUMIFS('Aceite de oliva'!DL$6:DL$257,'Aceite de oliva'!$A$6:$A$257,"&gt;="&amp;$A265,'Aceite de oliva'!$B$6:$B$257,"&lt;="&amp;$B265)</f>
        <v>7.16</v>
      </c>
      <c r="DM265" s="4">
        <f>SUMIFS('Aceite de oliva'!DM$6:DM$257,'Aceite de oliva'!$A$6:$A$257,"&gt;="&amp;$A265,'Aceite de oliva'!$B$6:$B$257,"&lt;="&amp;$B265)</f>
        <v>12.13</v>
      </c>
      <c r="DN265" s="4">
        <f>SUMIFS('Aceite de oliva'!DN$6:DN$257,'Aceite de oliva'!$A$6:$A$257,"&gt;="&amp;$A265,'Aceite de oliva'!$B$6:$B$257,"&lt;="&amp;$B265)</f>
        <v>7.27</v>
      </c>
      <c r="DO265" s="4">
        <f>SUMIFS('Aceite de oliva'!DO$6:DO$257,'Aceite de oliva'!$A$6:$A$257,"&gt;="&amp;$A265,'Aceite de oliva'!$B$6:$B$257,"&lt;="&amp;$B265)</f>
        <v>1.53</v>
      </c>
      <c r="DS265" s="4">
        <f>SUMIFS('Aceite de oliva'!DS$6:DS$257,'Aceite de oliva'!$A$6:$A$257,"&gt;="&amp;$A265,'Aceite de oliva'!$B$6:$B$257,"&lt;="&amp;$B265)</f>
        <v>8.2199999999999989</v>
      </c>
      <c r="DT265" s="4">
        <f>SUMIFS('Aceite de oliva'!DT$6:DT$257,'Aceite de oliva'!$A$6:$A$257,"&gt;="&amp;$A265,'Aceite de oliva'!$B$6:$B$257,"&lt;="&amp;$B265)</f>
        <v>22.45</v>
      </c>
      <c r="DU265" s="4">
        <f>SUMIFS('Aceite de oliva'!DU$6:DU$257,'Aceite de oliva'!$A$6:$A$257,"&gt;="&amp;$A265,'Aceite de oliva'!$B$6:$B$257,"&lt;="&amp;$B265)</f>
        <v>6.86</v>
      </c>
      <c r="DV265" s="4">
        <f>SUMIFS('Aceite de oliva'!DV$6:DV$257,'Aceite de oliva'!$A$6:$A$257,"&gt;="&amp;$A265,'Aceite de oliva'!$B$6:$B$257,"&lt;="&amp;$B265)</f>
        <v>2.58</v>
      </c>
      <c r="DZ265" s="4">
        <f>SUMIFS('Aceite de oliva'!DZ$6:DZ$257,'Aceite de oliva'!$A$6:$A$257,"&gt;="&amp;$A265,'Aceite de oliva'!$B$6:$B$257,"&lt;="&amp;$B265)</f>
        <v>6.92</v>
      </c>
      <c r="EA265" s="4">
        <f>SUMIFS('Aceite de oliva'!EA$6:EA$257,'Aceite de oliva'!$A$6:$A$257,"&gt;="&amp;$A265,'Aceite de oliva'!$B$6:$B$257,"&lt;="&amp;$B265)</f>
        <v>11.309999999999999</v>
      </c>
      <c r="EB265" s="4">
        <f>SUMIFS('Aceite de oliva'!EB$6:EB$257,'Aceite de oliva'!$A$6:$A$257,"&gt;="&amp;$A265,'Aceite de oliva'!$B$6:$B$257,"&lt;="&amp;$B265)</f>
        <v>5.75</v>
      </c>
      <c r="EC265" s="4">
        <f>SUMIFS('Aceite de oliva'!EC$6:EC$257,'Aceite de oliva'!$A$6:$A$257,"&gt;="&amp;$A265,'Aceite de oliva'!$B$6:$B$257,"&lt;="&amp;$B265)</f>
        <v>6.16</v>
      </c>
      <c r="EG265" s="4">
        <f>SUMIFS('Aceite de oliva'!EG$6:EG$257,'Aceite de oliva'!$A$6:$A$257,"&gt;="&amp;$A265,'Aceite de oliva'!$B$6:$B$257,"&lt;="&amp;$B265)</f>
        <v>9.42</v>
      </c>
      <c r="EH265" s="4">
        <f>SUMIFS('Aceite de oliva'!EH$6:EH$257,'Aceite de oliva'!$A$6:$A$257,"&gt;="&amp;$A265,'Aceite de oliva'!$B$6:$B$257,"&lt;="&amp;$B265)</f>
        <v>11.33</v>
      </c>
      <c r="EI265" s="4">
        <f>SUMIFS('Aceite de oliva'!EI$6:EI$257,'Aceite de oliva'!$A$6:$A$257,"&gt;="&amp;$A265,'Aceite de oliva'!$B$6:$B$257,"&lt;="&amp;$B265)</f>
        <v>8.64</v>
      </c>
      <c r="EJ265" s="4">
        <f>SUMIFS('Aceite de oliva'!EJ$6:EJ$257,'Aceite de oliva'!$A$6:$A$257,"&gt;="&amp;$A265,'Aceite de oliva'!$B$6:$B$257,"&lt;="&amp;$B265)</f>
        <v>6</v>
      </c>
      <c r="EN265" s="4">
        <f>SUMIFS('Aceite de oliva'!EN$6:EN$257,'Aceite de oliva'!$A$6:$A$257,"&gt;="&amp;$A265,'Aceite de oliva'!$B$6:$B$257,"&lt;="&amp;$B265)</f>
        <v>14.330000000000002</v>
      </c>
      <c r="EO265" s="4">
        <f>SUMIFS('Aceite de oliva'!EO$6:EO$257,'Aceite de oliva'!$A$6:$A$257,"&gt;="&amp;$A265,'Aceite de oliva'!$B$6:$B$257,"&lt;="&amp;$B265)</f>
        <v>17</v>
      </c>
      <c r="EP265" s="4">
        <f>SUMIFS('Aceite de oliva'!EP$6:EP$257,'Aceite de oliva'!$A$6:$A$257,"&gt;="&amp;$A265,'Aceite de oliva'!$B$6:$B$257,"&lt;="&amp;$B265)</f>
        <v>14.92</v>
      </c>
      <c r="EQ265" s="4">
        <f>SUMIFS('Aceite de oliva'!EQ$6:EQ$257,'Aceite de oliva'!$A$6:$A$257,"&gt;="&amp;$A265,'Aceite de oliva'!$B$6:$B$257,"&lt;="&amp;$B265)</f>
        <v>10.55</v>
      </c>
      <c r="EU265" s="4">
        <f>SUMIFS('Aceite de oliva'!EU$6:EU$257,'Aceite de oliva'!$A$6:$A$257,"&gt;="&amp;$A265,'Aceite de oliva'!$B$6:$B$257,"&lt;="&amp;$B265)</f>
        <v>10.600000000000001</v>
      </c>
      <c r="EV265" s="4">
        <f>SUMIFS('Aceite de oliva'!EV$6:EV$257,'Aceite de oliva'!$A$6:$A$257,"&gt;="&amp;$A265,'Aceite de oliva'!$B$6:$B$257,"&lt;="&amp;$B265)</f>
        <v>6.6899999999999995</v>
      </c>
      <c r="EW265" s="4">
        <f>SUMIFS('Aceite de oliva'!EW$6:EW$257,'Aceite de oliva'!$A$6:$A$257,"&gt;="&amp;$A265,'Aceite de oliva'!$B$6:$B$257,"&lt;="&amp;$B265)</f>
        <v>12.100000000000001</v>
      </c>
      <c r="EX265" s="4">
        <f>SUMIFS('Aceite de oliva'!EX$6:EX$257,'Aceite de oliva'!$A$6:$A$257,"&gt;="&amp;$A265,'Aceite de oliva'!$B$6:$B$257,"&lt;="&amp;$B265)</f>
        <v>9.35</v>
      </c>
      <c r="FB265" s="4">
        <f>SUMIFS('Aceite de oliva'!FB$6:FB$257,'Aceite de oliva'!$A$6:$A$257,"&gt;="&amp;$A265,'Aceite de oliva'!$B$6:$B$257,"&lt;="&amp;$B265)</f>
        <v>10.85</v>
      </c>
      <c r="FC265" s="4">
        <f>SUMIFS('Aceite de oliva'!FC$6:FC$257,'Aceite de oliva'!$A$6:$A$257,"&gt;="&amp;$A265,'Aceite de oliva'!$B$6:$B$257,"&lt;="&amp;$B265)</f>
        <v>10.61</v>
      </c>
      <c r="FD265" s="4">
        <f>SUMIFS('Aceite de oliva'!FD$6:FD$257,'Aceite de oliva'!$A$6:$A$257,"&gt;="&amp;$A265,'Aceite de oliva'!$B$6:$B$257,"&lt;="&amp;$B265)</f>
        <v>11.84</v>
      </c>
      <c r="FE265" s="4">
        <f>SUMIFS('Aceite de oliva'!FE$6:FE$257,'Aceite de oliva'!$A$6:$A$257,"&gt;="&amp;$A265,'Aceite de oliva'!$B$6:$B$257,"&lt;="&amp;$B265)</f>
        <v>7.82</v>
      </c>
      <c r="FI265" s="4">
        <f>SUMIFS('Aceite de oliva'!FI$6:FI$257,'Aceite de oliva'!$A$6:$A$257,"&gt;="&amp;$A265,'Aceite de oliva'!$B$6:$B$257,"&lt;="&amp;$B265)</f>
        <v>35.61</v>
      </c>
      <c r="FJ265" s="4">
        <f>SUMIFS('Aceite de oliva'!FJ$6:FJ$257,'Aceite de oliva'!$A$6:$A$257,"&gt;="&amp;$A265,'Aceite de oliva'!$B$6:$B$257,"&lt;="&amp;$B265)</f>
        <v>8.49</v>
      </c>
      <c r="FK265" s="4">
        <f>SUMIFS('Aceite de oliva'!FK$6:FK$257,'Aceite de oliva'!$A$6:$A$257,"&gt;="&amp;$A265,'Aceite de oliva'!$B$6:$B$257,"&lt;="&amp;$B265)</f>
        <v>47.480000000000004</v>
      </c>
      <c r="FL265" s="4">
        <f>SUMIFS('Aceite de oliva'!FL$6:FL$257,'Aceite de oliva'!$A$6:$A$257,"&gt;="&amp;$A265,'Aceite de oliva'!$B$6:$B$257,"&lt;="&amp;$B265)</f>
        <v>30.34</v>
      </c>
      <c r="FP265" s="4">
        <f>SUMIFS('Aceite de oliva'!FP$6:FP$257,'Aceite de oliva'!$A$6:$A$257,"&gt;="&amp;$A265,'Aceite de oliva'!$B$6:$B$257,"&lt;="&amp;$B265)</f>
        <v>26.47</v>
      </c>
      <c r="FQ265" s="4">
        <f>SUMIFS('Aceite de oliva'!FQ$6:FQ$257,'Aceite de oliva'!$A$6:$A$257,"&gt;="&amp;$A265,'Aceite de oliva'!$B$6:$B$257,"&lt;="&amp;$B265)</f>
        <v>13.98</v>
      </c>
      <c r="FR265" s="4">
        <f>SUMIFS('Aceite de oliva'!FR$6:FR$257,'Aceite de oliva'!$A$6:$A$257,"&gt;="&amp;$A265,'Aceite de oliva'!$B$6:$B$257,"&lt;="&amp;$B265)</f>
        <v>24.4</v>
      </c>
      <c r="FS265" s="4">
        <f>SUMIFS('Aceite de oliva'!FS$6:FS$257,'Aceite de oliva'!$A$6:$A$257,"&gt;="&amp;$A265,'Aceite de oliva'!$B$6:$B$257,"&lt;="&amp;$B265)</f>
        <v>49.870000000000005</v>
      </c>
      <c r="FW265" s="4">
        <f>SUMIFS('Aceite de oliva'!FW$6:FW$257,'Aceite de oliva'!$A$6:$A$257,"&gt;="&amp;$A265,'Aceite de oliva'!$B$6:$B$257,"&lt;="&amp;$B265)</f>
        <v>8.59</v>
      </c>
      <c r="FX265" s="4">
        <f>SUMIFS('Aceite de oliva'!FX$6:FX$257,'Aceite de oliva'!$A$6:$A$257,"&gt;="&amp;$A265,'Aceite de oliva'!$B$6:$B$257,"&lt;="&amp;$B265)</f>
        <v>6.07</v>
      </c>
      <c r="FY265" s="4">
        <f>SUMIFS('Aceite de oliva'!FY$6:FY$257,'Aceite de oliva'!$A$6:$A$257,"&gt;="&amp;$A265,'Aceite de oliva'!$B$6:$B$257,"&lt;="&amp;$B265)</f>
        <v>7.67</v>
      </c>
      <c r="FZ265" s="4">
        <f>SUMIFS('Aceite de oliva'!FZ$6:FZ$257,'Aceite de oliva'!$A$6:$A$257,"&gt;="&amp;$A265,'Aceite de oliva'!$B$6:$B$257,"&lt;="&amp;$B265)</f>
        <v>14.44</v>
      </c>
      <c r="GD265" s="4">
        <f>SUMIFS('Aceite de oliva'!GD$6:GD$257,'Aceite de oliva'!$A$6:$A$257,"&gt;="&amp;$A265,'Aceite de oliva'!$B$6:$B$257,"&lt;="&amp;$B265)</f>
        <v>4.78</v>
      </c>
      <c r="GE265" s="4">
        <f>SUMIFS('Aceite de oliva'!GE$6:GE$257,'Aceite de oliva'!$A$6:$A$257,"&gt;="&amp;$A265,'Aceite de oliva'!$B$6:$B$257,"&lt;="&amp;$B265)</f>
        <v>3.5500000000000003</v>
      </c>
      <c r="GF265" s="4">
        <f>SUMIFS('Aceite de oliva'!GF$6:GF$257,'Aceite de oliva'!$A$6:$A$257,"&gt;="&amp;$A265,'Aceite de oliva'!$B$6:$B$257,"&lt;="&amp;$B265)</f>
        <v>5.3</v>
      </c>
      <c r="GG265" s="4">
        <f>SUMIFS('Aceite de oliva'!GG$6:GG$257,'Aceite de oliva'!$A$6:$A$257,"&gt;="&amp;$A265,'Aceite de oliva'!$B$6:$B$257,"&lt;="&amp;$B265)</f>
        <v>1.97</v>
      </c>
      <c r="GK265" s="4">
        <f>SUMIFS('Aceite de oliva'!GK$6:GK$257,'Aceite de oliva'!$A$6:$A$257,"&gt;="&amp;$A265,'Aceite de oliva'!$B$6:$B$257,"&lt;="&amp;$B265)</f>
        <v>6.93</v>
      </c>
      <c r="GL265" s="4">
        <f>SUMIFS('Aceite de oliva'!GL$6:GL$257,'Aceite de oliva'!$A$6:$A$257,"&gt;="&amp;$A265,'Aceite de oliva'!$B$6:$B$257,"&lt;="&amp;$B265)</f>
        <v>6.82</v>
      </c>
      <c r="GM265" s="4">
        <f>SUMIFS('Aceite de oliva'!GM$6:GM$257,'Aceite de oliva'!$A$6:$A$257,"&gt;="&amp;$A265,'Aceite de oliva'!$B$6:$B$257,"&lt;="&amp;$B265)</f>
        <v>8.1</v>
      </c>
      <c r="GN265" s="4">
        <f>SUMIFS('Aceite de oliva'!GN$6:GN$257,'Aceite de oliva'!$A$6:$A$257,"&gt;="&amp;$A265,'Aceite de oliva'!$B$6:$B$257,"&lt;="&amp;$B265)</f>
        <v>4.1100000000000003</v>
      </c>
      <c r="GR265" s="4">
        <f>SUMIFS('Aceite de oliva'!GR$6:GR$257,'Aceite de oliva'!$A$6:$A$257,"&gt;="&amp;$A265,'Aceite de oliva'!$B$6:$B$257,"&lt;="&amp;$B265)</f>
        <v>6.22</v>
      </c>
      <c r="GS265" s="4">
        <f>SUMIFS('Aceite de oliva'!GS$6:GS$257,'Aceite de oliva'!$A$6:$A$257,"&gt;="&amp;$A265,'Aceite de oliva'!$B$6:$B$257,"&lt;="&amp;$B265)</f>
        <v>5.37</v>
      </c>
      <c r="GT265" s="4">
        <f>SUMIFS('Aceite de oliva'!GT$6:GT$257,'Aceite de oliva'!$A$6:$A$257,"&gt;="&amp;$A265,'Aceite de oliva'!$B$6:$B$257,"&lt;="&amp;$B265)</f>
        <v>5.9799999999999995</v>
      </c>
      <c r="GU265" s="4">
        <f>SUMIFS('Aceite de oliva'!GU$6:GU$257,'Aceite de oliva'!$A$6:$A$257,"&gt;="&amp;$A265,'Aceite de oliva'!$B$6:$B$257,"&lt;="&amp;$B265)</f>
        <v>5</v>
      </c>
      <c r="GY265" s="4">
        <f>SUMIFS('Aceite de oliva'!GY$6:GY$257,'Aceite de oliva'!$A$6:$A$257,"&gt;="&amp;$A265,'Aceite de oliva'!$B$6:$B$257,"&lt;="&amp;$B265)</f>
        <v>7.02</v>
      </c>
      <c r="GZ265" s="4">
        <f>SUMIFS('Aceite de oliva'!GZ$6:GZ$257,'Aceite de oliva'!$A$6:$A$257,"&gt;="&amp;$A265,'Aceite de oliva'!$B$6:$B$257,"&lt;="&amp;$B265)</f>
        <v>6.66</v>
      </c>
      <c r="HA265" s="4">
        <f>SUMIFS('Aceite de oliva'!HA$6:HA$257,'Aceite de oliva'!$A$6:$A$257,"&gt;="&amp;$A265,'Aceite de oliva'!$B$6:$B$257,"&lt;="&amp;$B265)</f>
        <v>7.79</v>
      </c>
      <c r="HB265" s="4">
        <f>SUMIFS('Aceite de oliva'!HB$6:HB$257,'Aceite de oliva'!$A$6:$A$257,"&gt;="&amp;$A265,'Aceite de oliva'!$B$6:$B$257,"&lt;="&amp;$B265)</f>
        <v>3.33</v>
      </c>
      <c r="HF265" s="4">
        <f>SUMIFS('Aceite de oliva'!HF$6:HF$257,'Aceite de oliva'!$A$6:$A$257,"&gt;="&amp;$A265,'Aceite de oliva'!$B$6:$B$257,"&lt;="&amp;$B265)</f>
        <v>6.07</v>
      </c>
      <c r="HG265" s="4">
        <f>SUMIFS('Aceite de oliva'!HG$6:HG$257,'Aceite de oliva'!$A$6:$A$257,"&gt;="&amp;$A265,'Aceite de oliva'!$B$6:$B$257,"&lt;="&amp;$B265)</f>
        <v>5.51</v>
      </c>
      <c r="HH265" s="4">
        <f>SUMIFS('Aceite de oliva'!HH$6:HH$257,'Aceite de oliva'!$A$6:$A$257,"&gt;="&amp;$A265,'Aceite de oliva'!$B$6:$B$257,"&lt;="&amp;$B265)</f>
        <v>6.7399999999999993</v>
      </c>
      <c r="HI265" s="4">
        <f>SUMIFS('Aceite de oliva'!HI$6:HI$257,'Aceite de oliva'!$A$6:$A$257,"&gt;="&amp;$A265,'Aceite de oliva'!$B$6:$B$257,"&lt;="&amp;$B265)</f>
        <v>2.8899999999999997</v>
      </c>
      <c r="HM265" s="4">
        <f>SUMIFS('Aceite de oliva'!HM$6:HM$257,'Aceite de oliva'!$A$6:$A$257,"&gt;="&amp;$A265,'Aceite de oliva'!$B$6:$B$257,"&lt;="&amp;$B265)</f>
        <v>5.71</v>
      </c>
      <c r="HN265" s="4">
        <f>SUMIFS('Aceite de oliva'!HN$6:HN$257,'Aceite de oliva'!$A$6:$A$257,"&gt;="&amp;$A265,'Aceite de oliva'!$B$6:$B$257,"&lt;="&amp;$B265)</f>
        <v>4.29</v>
      </c>
      <c r="HO265" s="4">
        <f>SUMIFS('Aceite de oliva'!HO$6:HO$257,'Aceite de oliva'!$A$6:$A$257,"&gt;="&amp;$A265,'Aceite de oliva'!$B$6:$B$257,"&lt;="&amp;$B265)</f>
        <v>6.89</v>
      </c>
      <c r="HP265" s="4">
        <f>SUMIFS('Aceite de oliva'!HP$6:HP$257,'Aceite de oliva'!$A$6:$A$257,"&gt;="&amp;$A265,'Aceite de oliva'!$B$6:$B$257,"&lt;="&amp;$B265)</f>
        <v>2.5099999999999998</v>
      </c>
      <c r="HT265" s="4">
        <f>SUMIFS('Aceite de oliva'!HT$6:HT$257,'Aceite de oliva'!$A$6:$A$257,"&gt;="&amp;$A265,'Aceite de oliva'!$B$6:$B$257,"&lt;="&amp;$B265)</f>
        <v>5.21</v>
      </c>
      <c r="HU265" s="4">
        <f>SUMIFS('Aceite de oliva'!HU$6:HU$257,'Aceite de oliva'!$A$6:$A$257,"&gt;="&amp;$A265,'Aceite de oliva'!$B$6:$B$257,"&lt;="&amp;$B265)</f>
        <v>8.5399999999999991</v>
      </c>
      <c r="HV265" s="4">
        <f>SUMIFS('Aceite de oliva'!HV$6:HV$257,'Aceite de oliva'!$A$6:$A$257,"&gt;="&amp;$A265,'Aceite de oliva'!$B$6:$B$257,"&lt;="&amp;$B265)</f>
        <v>5.42</v>
      </c>
      <c r="HW265" s="4">
        <f>SUMIFS('Aceite de oliva'!HW$6:HW$257,'Aceite de oliva'!$A$6:$A$257,"&gt;="&amp;$A265,'Aceite de oliva'!$B$6:$B$257,"&lt;="&amp;$B265)</f>
        <v>1.31</v>
      </c>
      <c r="IA265" s="4">
        <f>SUMIFS('Aceite de oliva'!IA$6:IA$257,'Aceite de oliva'!$A$6:$A$257,"&gt;="&amp;$A265,'Aceite de oliva'!$B$6:$B$257,"&lt;="&amp;$B265)</f>
        <v>5.58</v>
      </c>
      <c r="IB265" s="4">
        <f>SUMIFS('Aceite de oliva'!IB$6:IB$257,'Aceite de oliva'!$A$6:$A$257,"&gt;="&amp;$A265,'Aceite de oliva'!$B$6:$B$257,"&lt;="&amp;$B265)</f>
        <v>5.49</v>
      </c>
      <c r="IC265" s="4">
        <f>SUMIFS('Aceite de oliva'!IC$6:IC$257,'Aceite de oliva'!$A$6:$A$257,"&gt;="&amp;$A265,'Aceite de oliva'!$B$6:$B$257,"&lt;="&amp;$B265)</f>
        <v>5.91</v>
      </c>
      <c r="ID265" s="4">
        <f>SUMIFS('Aceite de oliva'!ID$6:ID$257,'Aceite de oliva'!$A$6:$A$257,"&gt;="&amp;$A265,'Aceite de oliva'!$B$6:$B$257,"&lt;="&amp;$B265)</f>
        <v>2.6799999999999997</v>
      </c>
      <c r="IH265" s="4">
        <f>SUMIFS('Aceite de oliva'!IH$6:IH$257,'Aceite de oliva'!$A$6:$A$257,"&gt;="&amp;$A265,'Aceite de oliva'!$B$6:$B$257,"&lt;="&amp;$B265)</f>
        <v>3.75</v>
      </c>
      <c r="II265" s="4">
        <f>SUMIFS('Aceite de oliva'!II$6:II$257,'Aceite de oliva'!$A$6:$A$257,"&gt;="&amp;$A265,'Aceite de oliva'!$B$6:$B$257,"&lt;="&amp;$B265)</f>
        <v>4.7</v>
      </c>
      <c r="IJ265" s="4">
        <f>SUMIFS('Aceite de oliva'!IJ$6:IJ$257,'Aceite de oliva'!$A$6:$A$257,"&gt;="&amp;$A265,'Aceite de oliva'!$B$6:$B$257,"&lt;="&amp;$B265)</f>
        <v>3.96</v>
      </c>
      <c r="IK265" s="4">
        <f>SUMIFS('Aceite de oliva'!IK$6:IK$257,'Aceite de oliva'!$A$6:$A$257,"&gt;="&amp;$A265,'Aceite de oliva'!$B$6:$B$257,"&lt;="&amp;$B265)</f>
        <v>1.07</v>
      </c>
      <c r="IO265" s="4">
        <f>SUMIFS('Aceite de oliva'!IO$6:IO$257,'Aceite de oliva'!$A$6:$A$257,"&gt;="&amp;$A265,'Aceite de oliva'!$B$6:$B$257,"&lt;="&amp;$B265)</f>
        <v>3.62</v>
      </c>
      <c r="IP265" s="4">
        <f>SUMIFS('Aceite de oliva'!IP$6:IP$257,'Aceite de oliva'!$A$6:$A$257,"&gt;="&amp;$A265,'Aceite de oliva'!$B$6:$B$257,"&lt;="&amp;$B265)</f>
        <v>3.63</v>
      </c>
      <c r="IQ265" s="4">
        <f>SUMIFS('Aceite de oliva'!IQ$6:IQ$257,'Aceite de oliva'!$A$6:$A$257,"&gt;="&amp;$A265,'Aceite de oliva'!$B$6:$B$257,"&lt;="&amp;$B265)</f>
        <v>3.5700000000000003</v>
      </c>
      <c r="IR265" s="4">
        <f>SUMIFS('Aceite de oliva'!IR$6:IR$257,'Aceite de oliva'!$A$6:$A$257,"&gt;="&amp;$A265,'Aceite de oliva'!$B$6:$B$257,"&lt;="&amp;$B265)</f>
        <v>3.82</v>
      </c>
      <c r="IV265" s="4">
        <f>SUMIFS('Aceite de oliva'!IV$6:IV$257,'Aceite de oliva'!$A$6:$A$257,"&gt;="&amp;$A265,'Aceite de oliva'!$B$6:$B$257,"&lt;="&amp;$B265)</f>
        <v>3.23</v>
      </c>
      <c r="IW265" s="4">
        <f>SUMIFS('Aceite de oliva'!IW$6:IW$257,'Aceite de oliva'!$A$6:$A$257,"&gt;="&amp;$A265,'Aceite de oliva'!$B$6:$B$257,"&lt;="&amp;$B265)</f>
        <v>2.21</v>
      </c>
      <c r="IX265" s="4">
        <f>SUMIFS('Aceite de oliva'!IX$6:IX$257,'Aceite de oliva'!$A$6:$A$257,"&gt;="&amp;$A265,'Aceite de oliva'!$B$6:$B$257,"&lt;="&amp;$B265)</f>
        <v>3.55</v>
      </c>
      <c r="IY265" s="4">
        <f>SUMIFS('Aceite de oliva'!IY$6:IY$257,'Aceite de oliva'!$A$6:$A$257,"&gt;="&amp;$A265,'Aceite de oliva'!$B$6:$B$257,"&lt;="&amp;$B265)</f>
        <v>2.69</v>
      </c>
      <c r="JC265" s="4">
        <f>SUMIFS('Aceite de oliva'!JC$6:JC$257,'Aceite de oliva'!$A$6:$A$257,"&gt;="&amp;$A265,'Aceite de oliva'!$B$6:$B$257,"&lt;="&amp;$B265)</f>
        <v>5.7</v>
      </c>
      <c r="JD265" s="4">
        <f>SUMIFS('Aceite de oliva'!JD$6:JD$257,'Aceite de oliva'!$A$6:$A$257,"&gt;="&amp;$A265,'Aceite de oliva'!$B$6:$B$257,"&lt;="&amp;$B265)</f>
        <v>4.51</v>
      </c>
      <c r="JE265" s="4">
        <f>SUMIFS('Aceite de oliva'!JE$6:JE$257,'Aceite de oliva'!$A$6:$A$257,"&gt;="&amp;$A265,'Aceite de oliva'!$B$6:$B$257,"&lt;="&amp;$B265)</f>
        <v>6.67</v>
      </c>
      <c r="JF265" s="4">
        <f>SUMIFS('Aceite de oliva'!JF$6:JF$257,'Aceite de oliva'!$A$6:$A$257,"&gt;="&amp;$A265,'Aceite de oliva'!$B$6:$B$257,"&lt;="&amp;$B265)</f>
        <v>4.63</v>
      </c>
      <c r="JJ265" s="4">
        <f>SUMIFS('Aceite de oliva'!JJ$6:JJ$257,'Aceite de oliva'!$A$6:$A$257,"&gt;="&amp;$A265,'Aceite de oliva'!$B$6:$B$257,"&lt;="&amp;$B265)</f>
        <v>4.07</v>
      </c>
      <c r="JK265" s="4">
        <f>SUMIFS('Aceite de oliva'!JK$6:JK$257,'Aceite de oliva'!$A$6:$A$257,"&gt;="&amp;$A265,'Aceite de oliva'!$B$6:$B$257,"&lt;="&amp;$B265)</f>
        <v>1.55</v>
      </c>
      <c r="JL265" s="4">
        <f>SUMIFS('Aceite de oliva'!JL$6:JL$257,'Aceite de oliva'!$A$6:$A$257,"&gt;="&amp;$A265,'Aceite de oliva'!$B$6:$B$257,"&lt;="&amp;$B265)</f>
        <v>5.01</v>
      </c>
      <c r="JM265" s="4">
        <f>SUMIFS('Aceite de oliva'!JM$6:JM$257,'Aceite de oliva'!$A$6:$A$257,"&gt;="&amp;$A265,'Aceite de oliva'!$B$6:$B$257,"&lt;="&amp;$B265)</f>
        <v>3.7300000000000004</v>
      </c>
      <c r="JQ265" s="4">
        <f>SUMIFS('Aceite de oliva'!JQ$6:JQ$257,'Aceite de oliva'!$A$6:$A$257,"&gt;="&amp;$A265,'Aceite de oliva'!$B$6:$B$257,"&lt;="&amp;$B265)</f>
        <v>6.23</v>
      </c>
      <c r="JR265" s="4">
        <f>SUMIFS('Aceite de oliva'!JR$6:JR$257,'Aceite de oliva'!$A$6:$A$257,"&gt;="&amp;$A265,'Aceite de oliva'!$B$6:$B$257,"&lt;="&amp;$B265)</f>
        <v>7.68</v>
      </c>
      <c r="JS265" s="4">
        <f>SUMIFS('Aceite de oliva'!JS$6:JS$257,'Aceite de oliva'!$A$6:$A$257,"&gt;="&amp;$A265,'Aceite de oliva'!$B$6:$B$257,"&lt;="&amp;$B265)</f>
        <v>5.87</v>
      </c>
      <c r="JT265" s="4">
        <f>SUMIFS('Aceite de oliva'!JT$6:JT$257,'Aceite de oliva'!$A$6:$A$257,"&gt;="&amp;$A265,'Aceite de oliva'!$B$6:$B$257,"&lt;="&amp;$B265)</f>
        <v>5.3500000000000005</v>
      </c>
      <c r="JX265" s="4">
        <f>SUMIFS('Aceite de oliva'!JX$6:JX$257,'Aceite de oliva'!$A$6:$A$257,"&gt;="&amp;$A265,'Aceite de oliva'!$B$6:$B$257,"&lt;="&amp;$B265)</f>
        <v>5.81</v>
      </c>
      <c r="JY265" s="4">
        <f>SUMIFS('Aceite de oliva'!JY$6:JY$257,'Aceite de oliva'!$A$6:$A$257,"&gt;="&amp;$A265,'Aceite de oliva'!$B$6:$B$257,"&lt;="&amp;$B265)</f>
        <v>5.3900000000000006</v>
      </c>
      <c r="JZ265" s="4">
        <f>SUMIFS('Aceite de oliva'!JZ$6:JZ$257,'Aceite de oliva'!$A$6:$A$257,"&gt;="&amp;$A265,'Aceite de oliva'!$B$6:$B$257,"&lt;="&amp;$B265)</f>
        <v>5.18</v>
      </c>
      <c r="KA265" s="4">
        <f>SUMIFS('Aceite de oliva'!KA$6:KA$257,'Aceite de oliva'!$A$6:$A$257,"&gt;="&amp;$A265,'Aceite de oliva'!$B$6:$B$257,"&lt;="&amp;$B265)</f>
        <v>4.37</v>
      </c>
      <c r="KE265" s="4">
        <f>SUMIFS('Aceite de oliva'!KE$6:KE$257,'Aceite de oliva'!$A$6:$A$257,"&gt;="&amp;$A265,'Aceite de oliva'!$B$6:$B$257,"&lt;="&amp;$B265)</f>
        <v>5.16</v>
      </c>
      <c r="KF265" s="4">
        <f>SUMIFS('Aceite de oliva'!KF$6:KF$257,'Aceite de oliva'!$A$6:$A$257,"&gt;="&amp;$A265,'Aceite de oliva'!$B$6:$B$257,"&lt;="&amp;$B265)</f>
        <v>7.78</v>
      </c>
      <c r="KG265" s="4">
        <f>SUMIFS('Aceite de oliva'!KG$6:KG$257,'Aceite de oliva'!$A$6:$A$257,"&gt;="&amp;$A265,'Aceite de oliva'!$B$6:$B$257,"&lt;="&amp;$B265)</f>
        <v>6.08</v>
      </c>
      <c r="KH265" s="4">
        <f>SUMIFS('Aceite de oliva'!KH$6:KH$257,'Aceite de oliva'!$A$6:$A$257,"&gt;="&amp;$A265,'Aceite de oliva'!$B$6:$B$257,"&lt;="&amp;$B265)</f>
        <v>0.74</v>
      </c>
      <c r="KL265" s="4">
        <f>SUMIFS('Aceite de oliva'!KL$6:KL$257,'Aceite de oliva'!$A$6:$A$257,"&gt;="&amp;$A265,'Aceite de oliva'!$B$6:$B$257,"&lt;="&amp;$B265)</f>
        <v>3.4</v>
      </c>
      <c r="KM265" s="4">
        <f>SUMIFS('Aceite de oliva'!KM$6:KM$257,'Aceite de oliva'!$A$6:$A$257,"&gt;="&amp;$A265,'Aceite de oliva'!$B$6:$B$257,"&lt;="&amp;$B265)</f>
        <v>4.04</v>
      </c>
      <c r="KN265" s="4">
        <f>SUMIFS('Aceite de oliva'!KN$6:KN$257,'Aceite de oliva'!$A$6:$A$257,"&gt;="&amp;$A265,'Aceite de oliva'!$B$6:$B$257,"&lt;="&amp;$B265)</f>
        <v>3.15</v>
      </c>
      <c r="KO265" s="4">
        <f>SUMIFS('Aceite de oliva'!KO$6:KO$257,'Aceite de oliva'!$A$6:$A$257,"&gt;="&amp;$A265,'Aceite de oliva'!$B$6:$B$257,"&lt;="&amp;$B265)</f>
        <v>1.88</v>
      </c>
      <c r="KS265" s="4">
        <f>SUMIFS('Aceite de oliva'!KS$6:KS$257,'Aceite de oliva'!$A$6:$A$257,"&gt;="&amp;$A265,'Aceite de oliva'!$B$6:$B$257,"&lt;="&amp;$B265)</f>
        <v>2.9200000000000004</v>
      </c>
      <c r="KT265" s="4">
        <f>SUMIFS('Aceite de oliva'!KT$6:KT$257,'Aceite de oliva'!$A$6:$A$257,"&gt;="&amp;$A265,'Aceite de oliva'!$B$6:$B$257,"&lt;="&amp;$B265)</f>
        <v>4.9800000000000004</v>
      </c>
      <c r="KU265" s="4">
        <f>SUMIFS('Aceite de oliva'!KU$6:KU$257,'Aceite de oliva'!$A$6:$A$257,"&gt;="&amp;$A265,'Aceite de oliva'!$B$6:$B$257,"&lt;="&amp;$B265)</f>
        <v>2.5299999999999998</v>
      </c>
      <c r="KV265" s="4">
        <f>SUMIFS('Aceite de oliva'!KV$6:KV$257,'Aceite de oliva'!$A$6:$A$257,"&gt;="&amp;$A265,'Aceite de oliva'!$B$6:$B$257,"&lt;="&amp;$B265)</f>
        <v>0.46</v>
      </c>
      <c r="KZ265" s="4">
        <f>SUMIFS('Aceite de oliva'!KZ$6:KZ$257,'Aceite de oliva'!$A$6:$A$257,"&gt;="&amp;$A265,'Aceite de oliva'!$B$6:$B$257,"&lt;="&amp;$B265)</f>
        <v>2.0900000000000003</v>
      </c>
      <c r="LA265" s="4">
        <f>SUMIFS('Aceite de oliva'!LA$6:LA$257,'Aceite de oliva'!$A$6:$A$257,"&gt;="&amp;$A265,'Aceite de oliva'!$B$6:$B$257,"&lt;="&amp;$B265)</f>
        <v>3.0900000000000003</v>
      </c>
      <c r="LB265" s="4">
        <f>SUMIFS('Aceite de oliva'!LB$6:LB$257,'Aceite de oliva'!$A$6:$A$257,"&gt;="&amp;$A265,'Aceite de oliva'!$B$6:$B$257,"&lt;="&amp;$B265)</f>
        <v>2.16</v>
      </c>
      <c r="LC265" s="4">
        <f>SUMIFS('Aceite de oliva'!LC$6:LC$257,'Aceite de oliva'!$A$6:$A$257,"&gt;="&amp;$A265,'Aceite de oliva'!$B$6:$B$257,"&lt;="&amp;$B265)</f>
        <v>0.17</v>
      </c>
      <c r="LG265" s="4">
        <f>SUMIFS('Aceite de oliva'!LG$6:LG$257,'Aceite de oliva'!$A$6:$A$257,"&gt;="&amp;$A265,'Aceite de oliva'!$B$6:$B$257,"&lt;="&amp;$B265)</f>
        <v>4.8600000000000003</v>
      </c>
      <c r="LH265" s="4">
        <f>SUMIFS('Aceite de oliva'!LH$6:LH$257,'Aceite de oliva'!$A$6:$A$257,"&gt;="&amp;$A265,'Aceite de oliva'!$B$6:$B$257,"&lt;="&amp;$B265)</f>
        <v>6.88</v>
      </c>
      <c r="LI265" s="4">
        <f>SUMIFS('Aceite de oliva'!LI$6:LI$257,'Aceite de oliva'!$A$6:$A$257,"&gt;="&amp;$A265,'Aceite de oliva'!$B$6:$B$257,"&lt;="&amp;$B265)</f>
        <v>4.38</v>
      </c>
      <c r="LJ265" s="4">
        <f>SUMIFS('Aceite de oliva'!LJ$6:LJ$257,'Aceite de oliva'!$A$6:$A$257,"&gt;="&amp;$A265,'Aceite de oliva'!$B$6:$B$257,"&lt;="&amp;$B265)</f>
        <v>3.3699999999999997</v>
      </c>
      <c r="LN265" s="4">
        <f>SUMIFS('Aceite de oliva'!LN$6:LN$257,'Aceite de oliva'!$A$6:$A$257,"&gt;="&amp;$A265,'Aceite de oliva'!$B$6:$B$257,"&lt;="&amp;$B265)</f>
        <v>6.3100000000000005</v>
      </c>
      <c r="LO265" s="4">
        <f>SUMIFS('Aceite de oliva'!LO$6:LO$257,'Aceite de oliva'!$A$6:$A$257,"&gt;="&amp;$A265,'Aceite de oliva'!$B$6:$B$257,"&lt;="&amp;$B265)</f>
        <v>11.92</v>
      </c>
      <c r="LP265" s="4">
        <f>SUMIFS('Aceite de oliva'!LP$6:LP$257,'Aceite de oliva'!$A$6:$A$257,"&gt;="&amp;$A265,'Aceite de oliva'!$B$6:$B$257,"&lt;="&amp;$B265)</f>
        <v>5.17</v>
      </c>
      <c r="LQ265" s="4">
        <f>SUMIFS('Aceite de oliva'!LQ$6:LQ$257,'Aceite de oliva'!$A$6:$A$257,"&gt;="&amp;$A265,'Aceite de oliva'!$B$6:$B$257,"&lt;="&amp;$B265)</f>
        <v>2.41</v>
      </c>
      <c r="LU265" s="4">
        <f>SUMIFS('Aceite de oliva'!LU$6:LU$257,'Aceite de oliva'!$A$6:$A$257,"&gt;="&amp;$A265,'Aceite de oliva'!$B$6:$B$257,"&lt;="&amp;$B265)</f>
        <v>31.8</v>
      </c>
      <c r="LV265" s="4">
        <f>SUMIFS('Aceite de oliva'!LV$6:LV$257,'Aceite de oliva'!$A$6:$A$257,"&gt;="&amp;$A265,'Aceite de oliva'!$B$6:$B$257,"&lt;="&amp;$B265)</f>
        <v>25.950000000000003</v>
      </c>
      <c r="LW265" s="4">
        <f>SUMIFS('Aceite de oliva'!LW$6:LW$257,'Aceite de oliva'!$A$6:$A$257,"&gt;="&amp;$A265,'Aceite de oliva'!$B$6:$B$257,"&lt;="&amp;$B265)</f>
        <v>37.700000000000003</v>
      </c>
      <c r="LX265" s="4">
        <f>SUMIFS('Aceite de oliva'!LX$6:LX$257,'Aceite de oliva'!$A$6:$A$257,"&gt;="&amp;$A265,'Aceite de oliva'!$B$6:$B$257,"&lt;="&amp;$B265)</f>
        <v>19.16</v>
      </c>
      <c r="MB265" s="4">
        <f>SUMIFS('Aceite de oliva'!MB$6:MB$257,'Aceite de oliva'!$A$6:$A$257,"&gt;="&amp;$A265,'Aceite de oliva'!$B$6:$B$257,"&lt;="&amp;$B265)</f>
        <v>36.04</v>
      </c>
      <c r="MC265" s="4">
        <f>SUMIFS('Aceite de oliva'!MC$6:MC$257,'Aceite de oliva'!$A$6:$A$257,"&gt;="&amp;$A265,'Aceite de oliva'!$B$6:$B$257,"&lt;="&amp;$B265)</f>
        <v>32.130000000000003</v>
      </c>
      <c r="MD265" s="4">
        <f>SUMIFS('Aceite de oliva'!MD$6:MD$257,'Aceite de oliva'!$A$6:$A$257,"&gt;="&amp;$A265,'Aceite de oliva'!$B$6:$B$257,"&lt;="&amp;$B265)</f>
        <v>44.29</v>
      </c>
      <c r="ME265" s="4">
        <f>SUMIFS('Aceite de oliva'!ME$6:ME$257,'Aceite de oliva'!$A$6:$A$257,"&gt;="&amp;$A265,'Aceite de oliva'!$B$6:$B$257,"&lt;="&amp;$B265)</f>
        <v>14.85</v>
      </c>
      <c r="MI265" s="4">
        <f>SUMIFS('Aceite de oliva'!MI$6:MI$257,'Aceite de oliva'!$A$6:$A$257,"&gt;="&amp;$A265,'Aceite de oliva'!$B$6:$B$257,"&lt;="&amp;$B265)</f>
        <v>5.38</v>
      </c>
      <c r="MJ265" s="4">
        <f>SUMIFS('Aceite de oliva'!MJ$6:MJ$257,'Aceite de oliva'!$A$6:$A$257,"&gt;="&amp;$A265,'Aceite de oliva'!$B$6:$B$257,"&lt;="&amp;$B265)</f>
        <v>9.1</v>
      </c>
      <c r="MK265" s="4">
        <f>SUMIFS('Aceite de oliva'!MK$6:MK$257,'Aceite de oliva'!$A$6:$A$257,"&gt;="&amp;$A265,'Aceite de oliva'!$B$6:$B$257,"&lt;="&amp;$B265)</f>
        <v>5.09</v>
      </c>
      <c r="ML265" s="4">
        <f>SUMIFS('Aceite de oliva'!ML$6:ML$257,'Aceite de oliva'!$A$6:$A$257,"&gt;="&amp;$A265,'Aceite de oliva'!$B$6:$B$257,"&lt;="&amp;$B265)</f>
        <v>2.0499999999999998</v>
      </c>
      <c r="MP265" s="4">
        <f>SUMIFS('Aceite de oliva'!MP$6:MP$257,'Aceite de oliva'!$A$6:$A$257,"&gt;="&amp;$A265,'Aceite de oliva'!$B$6:$B$257,"&lt;="&amp;$B265)</f>
        <v>3.73</v>
      </c>
      <c r="MQ265" s="4">
        <f>SUMIFS('Aceite de oliva'!MQ$6:MQ$257,'Aceite de oliva'!$A$6:$A$257,"&gt;="&amp;$A265,'Aceite de oliva'!$B$6:$B$257,"&lt;="&amp;$B265)</f>
        <v>3.22</v>
      </c>
      <c r="MR265" s="4">
        <f>SUMIFS('Aceite de oliva'!MR$6:MR$257,'Aceite de oliva'!$A$6:$A$257,"&gt;="&amp;$A265,'Aceite de oliva'!$B$6:$B$257,"&lt;="&amp;$B265)</f>
        <v>4.6300000000000008</v>
      </c>
      <c r="MS265" s="4">
        <f>SUMIFS('Aceite de oliva'!MS$6:MS$257,'Aceite de oliva'!$A$6:$A$257,"&gt;="&amp;$A265,'Aceite de oliva'!$B$6:$B$257,"&lt;="&amp;$B265)</f>
        <v>1.7799999999999998</v>
      </c>
      <c r="MW265" s="4">
        <f>SUMIFS('Aceite de oliva'!MW$6:MW$257,'Aceite de oliva'!$A$6:$A$257,"&gt;="&amp;$A265,'Aceite de oliva'!$B$6:$B$257,"&lt;="&amp;$B265)</f>
        <v>2.85</v>
      </c>
      <c r="MX265" s="4">
        <f>SUMIFS('Aceite de oliva'!MX$6:MX$257,'Aceite de oliva'!$A$6:$A$257,"&gt;="&amp;$A265,'Aceite de oliva'!$B$6:$B$257,"&lt;="&amp;$B265)</f>
        <v>7.1000000000000005</v>
      </c>
      <c r="MY265" s="4">
        <f>SUMIFS('Aceite de oliva'!MY$6:MY$257,'Aceite de oliva'!$A$6:$A$257,"&gt;="&amp;$A265,'Aceite de oliva'!$B$6:$B$257,"&lt;="&amp;$B265)</f>
        <v>1.9500000000000002</v>
      </c>
      <c r="MZ265" s="4">
        <f>SUMIFS('Aceite de oliva'!MZ$6:MZ$257,'Aceite de oliva'!$A$6:$A$257,"&gt;="&amp;$A265,'Aceite de oliva'!$B$6:$B$257,"&lt;="&amp;$B265)</f>
        <v>2.15</v>
      </c>
      <c r="ND265" s="4">
        <f>SUMIFS('Aceite de oliva'!ND$6:ND$257,'Aceite de oliva'!$A$6:$A$257,"&gt;="&amp;$A265,'Aceite de oliva'!$B$6:$B$257,"&lt;="&amp;$B265)</f>
        <v>2.76</v>
      </c>
      <c r="NE265" s="4">
        <f>SUMIFS('Aceite de oliva'!NE$6:NE$257,'Aceite de oliva'!$A$6:$A$257,"&gt;="&amp;$A265,'Aceite de oliva'!$B$6:$B$257,"&lt;="&amp;$B265)</f>
        <v>4.6500000000000004</v>
      </c>
      <c r="NF265" s="4">
        <f>SUMIFS('Aceite de oliva'!NF$6:NF$257,'Aceite de oliva'!$A$6:$A$257,"&gt;="&amp;$A265,'Aceite de oliva'!$B$6:$B$257,"&lt;="&amp;$B265)</f>
        <v>2.0499999999999998</v>
      </c>
      <c r="NG265" s="4">
        <f>SUMIFS('Aceite de oliva'!NG$6:NG$257,'Aceite de oliva'!$A$6:$A$257,"&gt;="&amp;$A265,'Aceite de oliva'!$B$6:$B$257,"&lt;="&amp;$B265)</f>
        <v>3.35</v>
      </c>
      <c r="NK265" s="4">
        <f>SUMIFS('Aceite de oliva'!NK$6:NK$257,'Aceite de oliva'!$A$6:$A$257,"&gt;="&amp;$A265,'Aceite de oliva'!$B$6:$B$257,"&lt;="&amp;$B265)</f>
        <v>3.54</v>
      </c>
      <c r="NL265" s="4">
        <f>SUMIFS('Aceite de oliva'!NL$6:NL$257,'Aceite de oliva'!$A$6:$A$257,"&gt;="&amp;$A265,'Aceite de oliva'!$B$6:$B$257,"&lt;="&amp;$B265)</f>
        <v>6</v>
      </c>
      <c r="NM265" s="4">
        <f>SUMIFS('Aceite de oliva'!NM$6:NM$257,'Aceite de oliva'!$A$6:$A$257,"&gt;="&amp;$A265,'Aceite de oliva'!$B$6:$B$257,"&lt;="&amp;$B265)</f>
        <v>2.9999999999999996</v>
      </c>
      <c r="NN265" s="4">
        <f>SUMIFS('Aceite de oliva'!NN$6:NN$257,'Aceite de oliva'!$A$6:$A$257,"&gt;="&amp;$A265,'Aceite de oliva'!$B$6:$B$257,"&lt;="&amp;$B265)</f>
        <v>2.9</v>
      </c>
      <c r="NR265" s="4">
        <f>SUMIFS('Aceite de oliva'!NR$6:NR$257,'Aceite de oliva'!$A$6:$A$257,"&gt;="&amp;$A265,'Aceite de oliva'!$B$6:$B$257,"&lt;="&amp;$B265)</f>
        <v>2.41</v>
      </c>
      <c r="NS265" s="4">
        <f>SUMIFS('Aceite de oliva'!NS$6:NS$257,'Aceite de oliva'!$A$6:$A$257,"&gt;="&amp;$A265,'Aceite de oliva'!$B$6:$B$257,"&lt;="&amp;$B265)</f>
        <v>3.55</v>
      </c>
      <c r="NT265" s="4">
        <f>SUMIFS('Aceite de oliva'!NT$6:NT$257,'Aceite de oliva'!$A$6:$A$257,"&gt;="&amp;$A265,'Aceite de oliva'!$B$6:$B$257,"&lt;="&amp;$B265)</f>
        <v>2.25</v>
      </c>
      <c r="NU265" s="4">
        <f>SUMIFS('Aceite de oliva'!NU$6:NU$257,'Aceite de oliva'!$A$6:$A$257,"&gt;="&amp;$A265,'Aceite de oliva'!$B$6:$B$257,"&lt;="&amp;$B265)</f>
        <v>2.79</v>
      </c>
      <c r="NY265" s="4">
        <f>SUMIFS('Aceite de oliva'!NY$6:NY$257,'Aceite de oliva'!$A$6:$A$257,"&gt;="&amp;$A265,'Aceite de oliva'!$B$6:$B$257,"&lt;="&amp;$B265)</f>
        <v>0.76</v>
      </c>
      <c r="NZ265" s="4">
        <f>SUMIFS('Aceite de oliva'!NZ$6:NZ$257,'Aceite de oliva'!$A$6:$A$257,"&gt;="&amp;$A265,'Aceite de oliva'!$B$6:$B$257,"&lt;="&amp;$B265)</f>
        <v>0.66</v>
      </c>
      <c r="OA265" s="4">
        <f>SUMIFS('Aceite de oliva'!OA$6:OA$257,'Aceite de oliva'!$A$6:$A$257,"&gt;="&amp;$A265,'Aceite de oliva'!$B$6:$B$257,"&lt;="&amp;$B265)</f>
        <v>0.89000000000000012</v>
      </c>
      <c r="OB265" s="4">
        <f>SUMIFS('Aceite de oliva'!OB$6:OB$257,'Aceite de oliva'!$A$6:$A$257,"&gt;="&amp;$A265,'Aceite de oliva'!$B$6:$B$257,"&lt;="&amp;$B265)</f>
        <v>0.52</v>
      </c>
      <c r="OF265" s="4">
        <f>SUMIFS('Aceite de oliva'!OF$6:OF$257,'Aceite de oliva'!$A$6:$A$257,"&gt;="&amp;$A265,'Aceite de oliva'!$B$6:$B$257,"&lt;="&amp;$B265)</f>
        <v>0.85000000000000009</v>
      </c>
      <c r="OG265" s="4">
        <f>SUMIFS('Aceite de oliva'!OG$6:OG$257,'Aceite de oliva'!$A$6:$A$257,"&gt;="&amp;$A265,'Aceite de oliva'!$B$6:$B$257,"&lt;="&amp;$B265)</f>
        <v>0</v>
      </c>
      <c r="OH265" s="4">
        <f>SUMIFS('Aceite de oliva'!OH$6:OH$257,'Aceite de oliva'!$A$6:$A$257,"&gt;="&amp;$A265,'Aceite de oliva'!$B$6:$B$257,"&lt;="&amp;$B265)</f>
        <v>0.62</v>
      </c>
      <c r="OI265" s="4">
        <f>SUMIFS('Aceite de oliva'!OI$6:OI$257,'Aceite de oliva'!$A$6:$A$257,"&gt;="&amp;$A265,'Aceite de oliva'!$B$6:$B$257,"&lt;="&amp;$B265)</f>
        <v>2.67</v>
      </c>
      <c r="OM265" s="4">
        <f>SUMIFS('Aceite de oliva'!OM$6:OM$257,'Aceite de oliva'!$A$6:$A$257,"&gt;="&amp;$A265,'Aceite de oliva'!$B$6:$B$257,"&lt;="&amp;$B265)</f>
        <v>0.37</v>
      </c>
      <c r="ON265" s="4">
        <f>SUMIFS('Aceite de oliva'!ON$6:ON$257,'Aceite de oliva'!$A$6:$A$257,"&gt;="&amp;$A265,'Aceite de oliva'!$B$6:$B$257,"&lt;="&amp;$B265)</f>
        <v>0.56000000000000005</v>
      </c>
      <c r="OO265" s="4">
        <f>SUMIFS('Aceite de oliva'!OO$6:OO$257,'Aceite de oliva'!$A$6:$A$257,"&gt;="&amp;$A265,'Aceite de oliva'!$B$6:$B$257,"&lt;="&amp;$B265)</f>
        <v>0.26</v>
      </c>
      <c r="OP265" s="4">
        <f>SUMIFS('Aceite de oliva'!OP$6:OP$257,'Aceite de oliva'!$A$6:$A$257,"&gt;="&amp;$A265,'Aceite de oliva'!$B$6:$B$257,"&lt;="&amp;$B265)</f>
        <v>0.2</v>
      </c>
      <c r="OT265" s="4">
        <f>SUMIFS('Aceite de oliva'!OT$6:OT$257,'Aceite de oliva'!$A$6:$A$257,"&gt;="&amp;$A265,'Aceite de oliva'!$B$6:$B$257,"&lt;="&amp;$B265)</f>
        <v>0.29000000000000004</v>
      </c>
      <c r="OU265" s="4">
        <f>SUMIFS('Aceite de oliva'!OU$6:OU$257,'Aceite de oliva'!$A$6:$A$257,"&gt;="&amp;$A265,'Aceite de oliva'!$B$6:$B$257,"&lt;="&amp;$B265)</f>
        <v>0</v>
      </c>
      <c r="OV265" s="4">
        <f>SUMIFS('Aceite de oliva'!OV$6:OV$257,'Aceite de oliva'!$A$6:$A$257,"&gt;="&amp;$A265,'Aceite de oliva'!$B$6:$B$257,"&lt;="&amp;$B265)</f>
        <v>0.41</v>
      </c>
      <c r="OW265" s="4">
        <f>SUMIFS('Aceite de oliva'!OW$6:OW$257,'Aceite de oliva'!$A$6:$A$257,"&gt;="&amp;$A265,'Aceite de oliva'!$B$6:$B$257,"&lt;="&amp;$B265)</f>
        <v>0.42</v>
      </c>
      <c r="PA265" s="4">
        <f>SUMIFS('Aceite de oliva'!PA$6:PA$257,'Aceite de oliva'!$A$6:$A$257,"&gt;="&amp;$A265,'Aceite de oliva'!$B$6:$B$257,"&lt;="&amp;$B265)</f>
        <v>0.24000000000000002</v>
      </c>
      <c r="PB265" s="4">
        <f>SUMIFS('Aceite de oliva'!PB$6:PB$257,'Aceite de oliva'!$A$6:$A$257,"&gt;="&amp;$A265,'Aceite de oliva'!$B$6:$B$257,"&lt;="&amp;$B265)</f>
        <v>0.19</v>
      </c>
      <c r="PC265" s="4">
        <f>SUMIFS('Aceite de oliva'!PC$6:PC$257,'Aceite de oliva'!$A$6:$A$257,"&gt;="&amp;$A265,'Aceite de oliva'!$B$6:$B$257,"&lt;="&amp;$B265)</f>
        <v>0.34</v>
      </c>
      <c r="PD265" s="4">
        <f>SUMIFS('Aceite de oliva'!PD$6:PD$257,'Aceite de oliva'!$A$6:$A$257,"&gt;="&amp;$A265,'Aceite de oliva'!$B$6:$B$257,"&lt;="&amp;$B265)</f>
        <v>0</v>
      </c>
      <c r="PH265" s="4">
        <f>SUMIFS('Aceite de oliva'!PH$6:PH$257,'Aceite de oliva'!$A$6:$A$257,"&gt;="&amp;$A265,'Aceite de oliva'!$B$6:$B$257,"&lt;="&amp;$B265)</f>
        <v>0.38000000000000006</v>
      </c>
      <c r="PI265" s="4">
        <f>SUMIFS('Aceite de oliva'!PI$6:PI$257,'Aceite de oliva'!$A$6:$A$257,"&gt;="&amp;$A265,'Aceite de oliva'!$B$6:$B$257,"&lt;="&amp;$B265)</f>
        <v>0.98</v>
      </c>
      <c r="PJ265" s="4">
        <f>SUMIFS('Aceite de oliva'!PJ$6:PJ$257,'Aceite de oliva'!$A$6:$A$257,"&gt;="&amp;$A265,'Aceite de oliva'!$B$6:$B$257,"&lt;="&amp;$B265)</f>
        <v>0.35</v>
      </c>
      <c r="PK265" s="4">
        <f>SUMIFS('Aceite de oliva'!PK$6:PK$257,'Aceite de oliva'!$A$6:$A$257,"&gt;="&amp;$A265,'Aceite de oliva'!$B$6:$B$257,"&lt;="&amp;$B265)</f>
        <v>0</v>
      </c>
      <c r="PO265" s="4">
        <f>SUMIFS('Aceite de oliva'!PO$6:PO$257,'Aceite de oliva'!$A$6:$A$257,"&gt;="&amp;$A265,'Aceite de oliva'!$B$6:$B$257,"&lt;="&amp;$B265)</f>
        <v>0.33999999999999997</v>
      </c>
      <c r="PP265" s="4">
        <f>SUMIFS('Aceite de oliva'!PP$6:PP$257,'Aceite de oliva'!$A$6:$A$257,"&gt;="&amp;$A265,'Aceite de oliva'!$B$6:$B$257,"&lt;="&amp;$B265)</f>
        <v>0.22</v>
      </c>
      <c r="PQ265" s="4">
        <f>SUMIFS('Aceite de oliva'!PQ$6:PQ$257,'Aceite de oliva'!$A$6:$A$257,"&gt;="&amp;$A265,'Aceite de oliva'!$B$6:$B$257,"&lt;="&amp;$B265)</f>
        <v>0.09</v>
      </c>
      <c r="PR265" s="4">
        <f>SUMIFS('Aceite de oliva'!PR$6:PR$257,'Aceite de oliva'!$A$6:$A$257,"&gt;="&amp;$A265,'Aceite de oliva'!$B$6:$B$257,"&lt;="&amp;$B265)</f>
        <v>1.72</v>
      </c>
      <c r="PV265" s="4">
        <f>SUMIFS('Aceite de oliva'!PV$6:PV$257,'Aceite de oliva'!$A$6:$A$257,"&gt;="&amp;$A265,'Aceite de oliva'!$B$6:$B$257,"&lt;="&amp;$B265)</f>
        <v>0.16</v>
      </c>
      <c r="PW265" s="4">
        <f>SUMIFS('Aceite de oliva'!PW$6:PW$257,'Aceite de oliva'!$A$6:$A$257,"&gt;="&amp;$A265,'Aceite de oliva'!$B$6:$B$257,"&lt;="&amp;$B265)</f>
        <v>0.25</v>
      </c>
      <c r="PX265" s="4">
        <f>SUMIFS('Aceite de oliva'!PX$6:PX$257,'Aceite de oliva'!$A$6:$A$257,"&gt;="&amp;$A265,'Aceite de oliva'!$B$6:$B$257,"&lt;="&amp;$B265)</f>
        <v>0.17</v>
      </c>
      <c r="PY265" s="4">
        <f>SUMIFS('Aceite de oliva'!PY$6:PY$257,'Aceite de oliva'!$A$6:$A$257,"&gt;="&amp;$A265,'Aceite de oliva'!$B$6:$B$257,"&lt;="&amp;$B265)</f>
        <v>0</v>
      </c>
      <c r="QC265" s="4">
        <f>SUMIFS('Aceite de oliva'!QC$6:QC$257,'Aceite de oliva'!$A$6:$A$257,"&gt;="&amp;$A265,'Aceite de oliva'!$B$6:$B$257,"&lt;="&amp;$B265)</f>
        <v>0.16000000000000003</v>
      </c>
      <c r="QD265" s="4">
        <f>SUMIFS('Aceite de oliva'!QD$6:QD$257,'Aceite de oliva'!$A$6:$A$257,"&gt;="&amp;$A265,'Aceite de oliva'!$B$6:$B$257,"&lt;="&amp;$B265)</f>
        <v>0.63</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0.14000000000000001</v>
      </c>
      <c r="QK265" s="4">
        <f>SUMIFS('Aceite de oliva'!QK$6:QK$257,'Aceite de oliva'!$A$6:$A$257,"&gt;="&amp;$A265,'Aceite de oliva'!$B$6:$B$257,"&lt;="&amp;$B265)</f>
        <v>0</v>
      </c>
      <c r="QL265" s="4">
        <f>SUMIFS('Aceite de oliva'!QL$6:QL$257,'Aceite de oliva'!$A$6:$A$257,"&gt;="&amp;$A265,'Aceite de oliva'!$B$6:$B$257,"&lt;="&amp;$B265)</f>
        <v>0.18</v>
      </c>
      <c r="QM265" s="4">
        <f>SUMIFS('Aceite de oliva'!QM$6:QM$257,'Aceite de oliva'!$A$6:$A$257,"&gt;="&amp;$A265,'Aceite de oliva'!$B$6:$B$257,"&lt;="&amp;$B265)</f>
        <v>0.23</v>
      </c>
      <c r="QQ265" s="4">
        <f>SUMIFS('Aceite de oliva'!QQ$6:QQ$257,'Aceite de oliva'!$A$6:$A$257,"&gt;="&amp;$A265,'Aceite de oliva'!$B$6:$B$257,"&lt;="&amp;$B265)</f>
        <v>7.0000000000000007E-2</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0.12</v>
      </c>
      <c r="QY265" s="4">
        <f>SUMIFS('Aceite de oliva'!QY$6:QY$257,'Aceite de oliva'!$A$6:$A$257,"&gt;="&amp;$A265,'Aceite de oliva'!$B$6:$B$257,"&lt;="&amp;$B265)</f>
        <v>0</v>
      </c>
      <c r="QZ265" s="4">
        <f>SUMIFS('Aceite de oliva'!QZ$6:QZ$257,'Aceite de oliva'!$A$6:$A$257,"&gt;="&amp;$A265,'Aceite de oliva'!$B$6:$B$257,"&lt;="&amp;$B265)</f>
        <v>0.09</v>
      </c>
      <c r="RA265" s="4">
        <f>SUMIFS('Aceite de oliva'!RA$6:RA$257,'Aceite de oliva'!$A$6:$A$257,"&gt;="&amp;$A265,'Aceite de oliva'!$B$6:$B$257,"&lt;="&amp;$B265)</f>
        <v>0.43</v>
      </c>
      <c r="RE265" s="4">
        <f>SUMIFS('Aceite de oliva'!RE$6:RE$257,'Aceite de oliva'!$A$6:$A$257,"&gt;="&amp;$A265,'Aceite de oliva'!$B$6:$B$257,"&lt;="&amp;$B265)</f>
        <v>0.05</v>
      </c>
      <c r="RF265" s="4">
        <f>SUMIFS('Aceite de oliva'!RF$6:RF$257,'Aceite de oliva'!$A$6:$A$257,"&gt;="&amp;$A265,'Aceite de oliva'!$B$6:$B$257,"&lt;="&amp;$B265)</f>
        <v>0.23</v>
      </c>
      <c r="RG265" s="4">
        <f>SUMIFS('Aceite de oliva'!RG$6:RG$257,'Aceite de oliva'!$A$6:$A$257,"&gt;="&amp;$A265,'Aceite de oliva'!$B$6:$B$257,"&lt;="&amp;$B265)</f>
        <v>0</v>
      </c>
      <c r="RH265" s="4">
        <f>SUMIFS('Aceite de oliva'!RH$6:RH$257,'Aceite de oliva'!$A$6:$A$257,"&gt;="&amp;$A265,'Aceite de oliva'!$B$6:$B$257,"&lt;="&amp;$B265)</f>
        <v>0</v>
      </c>
      <c r="RL265" s="4">
        <f>SUMIFS('Aceite de oliva'!RL$6:RL$257,'Aceite de oliva'!$A$6:$A$257,"&gt;="&amp;$A265,'Aceite de oliva'!$B$6:$B$257,"&lt;="&amp;$B265)</f>
        <v>0.16999999999999998</v>
      </c>
      <c r="RM265" s="4">
        <f>SUMIFS('Aceite de oliva'!RM$6:RM$257,'Aceite de oliva'!$A$6:$A$257,"&gt;="&amp;$A265,'Aceite de oliva'!$B$6:$B$257,"&lt;="&amp;$B265)</f>
        <v>0</v>
      </c>
      <c r="RN265" s="4">
        <f>SUMIFS('Aceite de oliva'!RN$6:RN$257,'Aceite de oliva'!$A$6:$A$257,"&gt;="&amp;$A265,'Aceite de oliva'!$B$6:$B$257,"&lt;="&amp;$B265)</f>
        <v>0.28000000000000003</v>
      </c>
      <c r="RO265" s="4">
        <f>SUMIFS('Aceite de oliva'!RO$6:RO$257,'Aceite de oliva'!$A$6:$A$257,"&gt;="&amp;$A265,'Aceite de oliva'!$B$6:$B$257,"&lt;="&amp;$B265)</f>
        <v>0</v>
      </c>
      <c r="RS265" s="4">
        <f>SUMIFS('Aceite de oliva'!RS$6:RS$257,'Aceite de oliva'!$A$6:$A$257,"&gt;="&amp;$A265,'Aceite de oliva'!$B$6:$B$257,"&lt;="&amp;$B265)</f>
        <v>0.05</v>
      </c>
      <c r="RT265" s="4">
        <f>SUMIFS('Aceite de oliva'!RT$6:RT$257,'Aceite de oliva'!$A$6:$A$257,"&gt;="&amp;$A265,'Aceite de oliva'!$B$6:$B$257,"&lt;="&amp;$B265)</f>
        <v>0</v>
      </c>
      <c r="RU265" s="4">
        <f>SUMIFS('Aceite de oliva'!RU$6:RU$257,'Aceite de oliva'!$A$6:$A$257,"&gt;="&amp;$A265,'Aceite de oliva'!$B$6:$B$257,"&lt;="&amp;$B265)</f>
        <v>0.08</v>
      </c>
      <c r="RV265" s="4">
        <f>SUMIFS('Aceite de oliva'!RV$6:RV$257,'Aceite de oliva'!$A$6:$A$257,"&gt;="&amp;$A265,'Aceite de oliva'!$B$6:$B$257,"&lt;="&amp;$B265)</f>
        <v>0</v>
      </c>
      <c r="RZ265" s="4">
        <f>SUMIFS('Aceite de oliva'!RZ$6:RZ$257,'Aceite de oliva'!$A$6:$A$257,"&gt;="&amp;$A265,'Aceite de oliva'!$B$6:$B$257,"&lt;="&amp;$B265)</f>
        <v>0.38</v>
      </c>
      <c r="SA265" s="4">
        <f>SUMIFS('Aceite de oliva'!SA$6:SA$257,'Aceite de oliva'!$A$6:$A$257,"&gt;="&amp;$A265,'Aceite de oliva'!$B$6:$B$257,"&lt;="&amp;$B265)</f>
        <v>0</v>
      </c>
      <c r="SB265" s="4">
        <f>SUMIFS('Aceite de oliva'!SB$6:SB$257,'Aceite de oliva'!$A$6:$A$257,"&gt;="&amp;$A265,'Aceite de oliva'!$B$6:$B$257,"&lt;="&amp;$B265)</f>
        <v>0.64</v>
      </c>
      <c r="SC265" s="4">
        <f>SUMIFS('Aceite de oliva'!SC$6:SC$257,'Aceite de oliva'!$A$6:$A$257,"&gt;="&amp;$A265,'Aceite de oliva'!$B$6:$B$257,"&lt;="&amp;$B265)</f>
        <v>0</v>
      </c>
      <c r="SG265" s="4">
        <f>SUMIFS('Aceite de oliva'!SG$6:SG$257,'Aceite de oliva'!$A$6:$A$257,"&gt;="&amp;$A265,'Aceite de oliva'!$B$6:$B$257,"&lt;="&amp;$B265)</f>
        <v>0</v>
      </c>
      <c r="SH265" s="4">
        <f>SUMIFS('Aceite de oliva'!SH$6:SH$257,'Aceite de oliva'!$A$6:$A$257,"&gt;="&amp;$A265,'Aceite de oliva'!$B$6:$B$257,"&lt;="&amp;$B265)</f>
        <v>0</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v>
      </c>
      <c r="SO265" s="4">
        <f>SUMIFS('Aceite de oliva'!SO$6:SO$257,'Aceite de oliva'!$A$6:$A$257,"&gt;="&amp;$A265,'Aceite de oliva'!$B$6:$B$257,"&lt;="&amp;$B265)</f>
        <v>0</v>
      </c>
      <c r="SP265" s="4">
        <f>SUMIFS('Aceite de oliva'!SP$6:SP$257,'Aceite de oliva'!$A$6:$A$257,"&gt;="&amp;$A265,'Aceite de oliva'!$B$6:$B$257,"&lt;="&amp;$B265)</f>
        <v>0</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0.05</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7.0000000000000007E-2</v>
      </c>
      <c r="TJ265" s="4">
        <f>SUMIFS('Aceite de oliva'!TJ$6:TJ$257,'Aceite de oliva'!$A$6:$A$257,"&gt;="&amp;$A265,'Aceite de oliva'!$B$6:$B$257,"&lt;="&amp;$B265)</f>
        <v>0</v>
      </c>
      <c r="TK265" s="4">
        <f>SUMIFS('Aceite de oliva'!TK$6:TK$257,'Aceite de oliva'!$A$6:$A$257,"&gt;="&amp;$A265,'Aceite de oliva'!$B$6:$B$257,"&lt;="&amp;$B265)</f>
        <v>0</v>
      </c>
      <c r="TL265" s="4">
        <f>SUMIFS('Aceite de oliva'!TL$6:TL$257,'Aceite de oliva'!$A$6:$A$257,"&gt;="&amp;$A265,'Aceite de oliva'!$B$6:$B$257,"&lt;="&amp;$B265)</f>
        <v>0</v>
      </c>
      <c r="TP265" s="4">
        <f>SUMIFS('Aceite de oliva'!TP$6:TP$257,'Aceite de oliva'!$A$6:$A$257,"&gt;="&amp;$A265,'Aceite de oliva'!$B$6:$B$257,"&lt;="&amp;$B265)</f>
        <v>0.11</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0.11</v>
      </c>
      <c r="TX265" s="4">
        <f>SUMIFS('Aceite de oliva'!TX$6:TX$257,'Aceite de oliva'!$A$6:$A$257,"&gt;="&amp;$A265,'Aceite de oliva'!$B$6:$B$257,"&lt;="&amp;$B265)</f>
        <v>0</v>
      </c>
      <c r="TY265" s="4">
        <f>SUMIFS('Aceite de oliva'!TY$6:TY$257,'Aceite de oliva'!$A$6:$A$257,"&gt;="&amp;$A265,'Aceite de oliva'!$B$6:$B$257,"&lt;="&amp;$B265)</f>
        <v>0</v>
      </c>
      <c r="TZ265" s="4">
        <f>SUMIFS('Aceite de oliva'!TZ$6:TZ$257,'Aceite de oliva'!$A$6:$A$257,"&gt;="&amp;$A265,'Aceite de oliva'!$B$6:$B$257,"&lt;="&amp;$B265)</f>
        <v>0</v>
      </c>
      <c r="UD265" s="4">
        <f>SUMIFS('Aceite de oliva'!UD$6:UD$257,'Aceite de oliva'!$A$6:$A$257,"&gt;="&amp;$A265,'Aceite de oliva'!$B$6:$B$257,"&lt;="&amp;$B265)</f>
        <v>0.06</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0.09</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0</v>
      </c>
      <c r="VG265" s="4">
        <f>SUMIFS('Aceite de oliva'!VG$6:VG$257,'Aceite de oliva'!$A$6:$A$257,"&gt;="&amp;$A265,'Aceite de oliva'!$B$6:$B$257,"&lt;="&amp;$B265)</f>
        <v>0</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0.12</v>
      </c>
      <c r="VP265" s="4">
        <f>SUMIFS('Aceite de oliva'!VP$6:VP$257,'Aceite de oliva'!$A$6:$A$257,"&gt;="&amp;$A265,'Aceite de oliva'!$B$6:$B$257,"&lt;="&amp;$B265)</f>
        <v>0</v>
      </c>
      <c r="VT265" s="4">
        <f>SUMIFS('Aceite de oliva'!VT$6:VT$257,'Aceite de oliva'!$A$6:$A$257,"&gt;="&amp;$A265,'Aceite de oliva'!$B$6:$B$257,"&lt;="&amp;$B265)</f>
        <v>0.1</v>
      </c>
      <c r="VU265" s="4">
        <f>SUMIFS('Aceite de oliva'!VU$6:VU$257,'Aceite de oliva'!$A$6:$A$257,"&gt;="&amp;$A265,'Aceite de oliva'!$B$6:$B$257,"&lt;="&amp;$B265)</f>
        <v>0</v>
      </c>
      <c r="VV265" s="4">
        <f>SUMIFS('Aceite de oliva'!VV$6:VV$257,'Aceite de oliva'!$A$6:$A$257,"&gt;="&amp;$A265,'Aceite de oliva'!$B$6:$B$257,"&lt;="&amp;$B265)</f>
        <v>0.17</v>
      </c>
      <c r="VW265" s="4">
        <f>SUMIFS('Aceite de oliva'!VW$6:VW$257,'Aceite de oliva'!$A$6:$A$257,"&gt;="&amp;$A265,'Aceite de oliva'!$B$6:$B$257,"&lt;="&amp;$B265)</f>
        <v>0</v>
      </c>
      <c r="WA265" s="4">
        <f>SUMIFS('Aceite de oliva'!WA$6:WA$257,'Aceite de oliva'!$A$6:$A$257,"&gt;="&amp;$A265,'Aceite de oliva'!$B$6:$B$257,"&lt;="&amp;$B265)</f>
        <v>0</v>
      </c>
      <c r="WB265" s="4">
        <f>SUMIFS('Aceite de oliva'!WB$6:WB$257,'Aceite de oliva'!$A$6:$A$257,"&gt;="&amp;$A265,'Aceite de oliva'!$B$6:$B$257,"&lt;="&amp;$B265)</f>
        <v>0</v>
      </c>
      <c r="WC265" s="4">
        <f>SUMIFS('Aceite de oliva'!WC$6:WC$257,'Aceite de oliva'!$A$6:$A$257,"&gt;="&amp;$A265,'Aceite de oliva'!$B$6:$B$257,"&lt;="&amp;$B265)</f>
        <v>0</v>
      </c>
      <c r="WD265" s="4">
        <f>SUMIFS('Aceite de oliva'!WD$6:WD$257,'Aceite de oliva'!$A$6:$A$257,"&gt;="&amp;$A265,'Aceite de oliva'!$B$6:$B$257,"&lt;="&amp;$B265)</f>
        <v>0</v>
      </c>
      <c r="WH265" s="4">
        <f>SUMIFS('Aceite de oliva'!WH$6:WH$257,'Aceite de oliva'!$A$6:$A$257,"&gt;="&amp;$A265,'Aceite de oliva'!$B$6:$B$257,"&lt;="&amp;$B265)</f>
        <v>0.14000000000000001</v>
      </c>
      <c r="WI265" s="4">
        <f>SUMIFS('Aceite de oliva'!WI$6:WI$257,'Aceite de oliva'!$A$6:$A$257,"&gt;="&amp;$A265,'Aceite de oliva'!$B$6:$B$257,"&lt;="&amp;$B265)</f>
        <v>0</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0.14000000000000001</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v>
      </c>
      <c r="WW265" s="4">
        <f>SUMIFS('Aceite de oliva'!WW$6:WW$257,'Aceite de oliva'!$A$6:$A$257,"&gt;="&amp;$A265,'Aceite de oliva'!$B$6:$B$257,"&lt;="&amp;$B265)</f>
        <v>0</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7.0000000000000007E-2</v>
      </c>
      <c r="XD265" s="4">
        <f>SUMIFS('Aceite de oliva'!XD$6:XD$257,'Aceite de oliva'!$A$6:$A$257,"&gt;="&amp;$A265,'Aceite de oliva'!$B$6:$B$257,"&lt;="&amp;$B265)</f>
        <v>0</v>
      </c>
      <c r="XE265" s="4">
        <f>SUMIFS('Aceite de oliva'!XE$6:XE$257,'Aceite de oliva'!$A$6:$A$257,"&gt;="&amp;$A265,'Aceite de oliva'!$B$6:$B$257,"&lt;="&amp;$B265)</f>
        <v>0.11</v>
      </c>
      <c r="XF265" s="4">
        <f>SUMIFS('Aceite de oliva'!XF$6:XF$257,'Aceite de oliva'!$A$6:$A$257,"&gt;="&amp;$A265,'Aceite de oliva'!$B$6:$B$257,"&lt;="&amp;$B265)</f>
        <v>0</v>
      </c>
      <c r="XJ265" s="4">
        <f>SUMIFS('Aceite de oliva'!XJ$6:XJ$257,'Aceite de oliva'!$A$6:$A$257,"&gt;="&amp;$A265,'Aceite de oliva'!$B$6:$B$257,"&lt;="&amp;$B265)</f>
        <v>0.06</v>
      </c>
      <c r="XK265" s="4">
        <f>SUMIFS('Aceite de oliva'!XK$6:XK$257,'Aceite de oliva'!$A$6:$A$257,"&gt;="&amp;$A265,'Aceite de oliva'!$B$6:$B$257,"&lt;="&amp;$B265)</f>
        <v>0</v>
      </c>
      <c r="XL265" s="4">
        <f>SUMIFS('Aceite de oliva'!XL$6:XL$257,'Aceite de oliva'!$A$6:$A$257,"&gt;="&amp;$A265,'Aceite de oliva'!$B$6:$B$257,"&lt;="&amp;$B265)</f>
        <v>0.1</v>
      </c>
      <c r="XM265" s="4">
        <f>SUMIFS('Aceite de oliva'!XM$6:XM$257,'Aceite de oliva'!$A$6:$A$257,"&gt;="&amp;$A265,'Aceite de oliva'!$B$6:$B$257,"&lt;="&amp;$B265)</f>
        <v>0</v>
      </c>
      <c r="XQ265" s="4">
        <f>SUMIFS('Aceite de oliva'!XQ$6:XQ$257,'Aceite de oliva'!$A$6:$A$257,"&gt;="&amp;$A265,'Aceite de oliva'!$B$6:$B$257,"&lt;="&amp;$B265)</f>
        <v>0.22999999999999998</v>
      </c>
      <c r="XR265" s="4">
        <f>SUMIFS('Aceite de oliva'!XR$6:XR$257,'Aceite de oliva'!$A$6:$A$257,"&gt;="&amp;$A265,'Aceite de oliva'!$B$6:$B$257,"&lt;="&amp;$B265)</f>
        <v>0.18</v>
      </c>
      <c r="XS265" s="4">
        <f>SUMIFS('Aceite de oliva'!XS$6:XS$257,'Aceite de oliva'!$A$6:$A$257,"&gt;="&amp;$A265,'Aceite de oliva'!$B$6:$B$257,"&lt;="&amp;$B265)</f>
        <v>0</v>
      </c>
      <c r="XT265" s="4">
        <f>SUMIFS('Aceite de oliva'!XT$6:XT$257,'Aceite de oliva'!$A$6:$A$257,"&gt;="&amp;$A265,'Aceite de oliva'!$B$6:$B$257,"&lt;="&amp;$B265)</f>
        <v>1.07</v>
      </c>
      <c r="XX265" s="4">
        <f>SUMIFS('Aceite de oliva'!XX$6:XX$257,'Aceite de oliva'!$A$6:$A$257,"&gt;="&amp;$A265,'Aceite de oliva'!$B$6:$B$257,"&lt;="&amp;$B265)</f>
        <v>0.05</v>
      </c>
      <c r="XY265" s="4">
        <f>SUMIFS('Aceite de oliva'!XY$6:XY$257,'Aceite de oliva'!$A$6:$A$257,"&gt;="&amp;$A265,'Aceite de oliva'!$B$6:$B$257,"&lt;="&amp;$B265)</f>
        <v>0.22</v>
      </c>
      <c r="XZ265" s="4">
        <f>SUMIFS('Aceite de oliva'!XZ$6:XZ$257,'Aceite de oliva'!$A$6:$A$257,"&gt;="&amp;$A265,'Aceite de oliva'!$B$6:$B$257,"&lt;="&amp;$B265)</f>
        <v>0</v>
      </c>
      <c r="YA265" s="4">
        <f>SUMIFS('Aceite de oliva'!YA$6:YA$257,'Aceite de oliva'!$A$6:$A$257,"&gt;="&amp;$A265,'Aceite de oliva'!$B$6:$B$257,"&lt;="&amp;$B265)</f>
        <v>0</v>
      </c>
      <c r="YE265" s="4">
        <f>SUMIFS('Aceite de oliva'!YE$6:YE$257,'Aceite de oliva'!$A$6:$A$257,"&gt;="&amp;$A265,'Aceite de oliva'!$B$6:$B$257,"&lt;="&amp;$B265)</f>
        <v>0.41</v>
      </c>
      <c r="YF265" s="4">
        <f>SUMIFS('Aceite de oliva'!YF$6:YF$257,'Aceite de oliva'!$A$6:$A$257,"&gt;="&amp;$A265,'Aceite de oliva'!$B$6:$B$257,"&lt;="&amp;$B265)</f>
        <v>0.21</v>
      </c>
      <c r="YG265" s="4">
        <f>SUMIFS('Aceite de oliva'!YG$6:YG$257,'Aceite de oliva'!$A$6:$A$257,"&gt;="&amp;$A265,'Aceite de oliva'!$B$6:$B$257,"&lt;="&amp;$B265)</f>
        <v>0.48</v>
      </c>
      <c r="YH265" s="4">
        <f>SUMIFS('Aceite de oliva'!YH$6:YH$257,'Aceite de oliva'!$A$6:$A$257,"&gt;="&amp;$A265,'Aceite de oliva'!$B$6:$B$257,"&lt;="&amp;$B265)</f>
        <v>0</v>
      </c>
      <c r="YL265" s="4">
        <f>SUMIFS('Aceite de oliva'!YL$6:YL$257,'Aceite de oliva'!$A$6:$A$257,"&gt;="&amp;$A265,'Aceite de oliva'!$B$6:$B$257,"&lt;="&amp;$B265)</f>
        <v>0.74</v>
      </c>
      <c r="YM265" s="4">
        <f>SUMIFS('Aceite de oliva'!YM$6:YM$257,'Aceite de oliva'!$A$6:$A$257,"&gt;="&amp;$A265,'Aceite de oliva'!$B$6:$B$257,"&lt;="&amp;$B265)</f>
        <v>0</v>
      </c>
      <c r="YN265" s="4">
        <f>SUMIFS('Aceite de oliva'!YN$6:YN$257,'Aceite de oliva'!$A$6:$A$257,"&gt;="&amp;$A265,'Aceite de oliva'!$B$6:$B$257,"&lt;="&amp;$B265)</f>
        <v>0.85</v>
      </c>
      <c r="YO265" s="4">
        <f>SUMIFS('Aceite de oliva'!YO$6:YO$257,'Aceite de oliva'!$A$6:$A$257,"&gt;="&amp;$A265,'Aceite de oliva'!$B$6:$B$257,"&lt;="&amp;$B265)</f>
        <v>1.08</v>
      </c>
      <c r="YP265" s="4">
        <f>SUMIFS('Aceite de oliva'!YP$6:YP$257,'Aceite de oliva'!$A$6:$A$257,"&gt;="&amp;$A265,'Aceite de oliva'!$B$6:$B$257,"&lt;="&amp;$B265)</f>
        <v>0</v>
      </c>
      <c r="YS265" s="4">
        <f>SUMIFS('Aceite de oliva'!YS$6:YS$257,'Aceite de oliva'!$A$6:$A$257,"&gt;="&amp;$A265,'Aceite de oliva'!$B$6:$B$257,"&lt;="&amp;$B265)</f>
        <v>1.49</v>
      </c>
      <c r="YT265" s="4">
        <f>SUMIFS('Aceite de oliva'!YT$6:YT$257,'Aceite de oliva'!$A$6:$A$257,"&gt;="&amp;$A265,'Aceite de oliva'!$B$6:$B$257,"&lt;="&amp;$B265)</f>
        <v>5.7700000000000005</v>
      </c>
      <c r="YU265" s="4">
        <f>SUMIFS('Aceite de oliva'!YU$6:YU$257,'Aceite de oliva'!$A$6:$A$257,"&gt;="&amp;$A265,'Aceite de oliva'!$B$6:$B$257,"&lt;="&amp;$B265)</f>
        <v>0.15</v>
      </c>
      <c r="YV265" s="4">
        <f>SUMIFS('Aceite de oliva'!YV$6:YV$257,'Aceite de oliva'!$A$6:$A$257,"&gt;="&amp;$A265,'Aceite de oliva'!$B$6:$B$257,"&lt;="&amp;$B265)</f>
        <v>0.18</v>
      </c>
      <c r="YW265" s="4">
        <f>SUMIFS('Aceite de oliva'!YW$6:YW$257,'Aceite de oliva'!$A$6:$A$257,"&gt;="&amp;$A265,'Aceite de oliva'!$B$6:$B$257,"&lt;="&amp;$B265)</f>
        <v>0</v>
      </c>
      <c r="YZ265" s="4">
        <f>SUMIFS('Aceite de oliva'!YZ$6:YZ$257,'Aceite de oliva'!$A$6:$A$257,"&gt;="&amp;$A265,'Aceite de oliva'!$B$6:$B$257,"&lt;="&amp;$B265)</f>
        <v>2.66</v>
      </c>
      <c r="ZA265" s="4">
        <f>SUMIFS('Aceite de oliva'!ZA$6:ZA$257,'Aceite de oliva'!$A$6:$A$257,"&gt;="&amp;$A265,'Aceite de oliva'!$B$6:$B$257,"&lt;="&amp;$B265)</f>
        <v>9.89</v>
      </c>
      <c r="ZB265" s="4">
        <f>SUMIFS('Aceite de oliva'!ZB$6:ZB$257,'Aceite de oliva'!$A$6:$A$257,"&gt;="&amp;$A265,'Aceite de oliva'!$B$6:$B$257,"&lt;="&amp;$B265)</f>
        <v>0.75</v>
      </c>
      <c r="ZC265" s="4">
        <f>SUMIFS('Aceite de oliva'!ZC$6:ZC$257,'Aceite de oliva'!$A$6:$A$257,"&gt;="&amp;$A265,'Aceite de oliva'!$B$6:$B$257,"&lt;="&amp;$B265)</f>
        <v>0.91999999999999993</v>
      </c>
      <c r="ZD265" s="4">
        <f>SUMIFS('Aceite de oliva'!ZD$6:ZD$257,'Aceite de oliva'!$A$6:$A$257,"&gt;="&amp;$A265,'Aceite de oliva'!$B$6:$B$257,"&lt;="&amp;$B265)</f>
        <v>0</v>
      </c>
      <c r="ZG265" s="4">
        <f>SUMIFS('Aceite de oliva'!ZG$6:ZG$257,'Aceite de oliva'!$A$6:$A$257,"&gt;="&amp;$A265,'Aceite de oliva'!$B$6:$B$257,"&lt;="&amp;$B265)</f>
        <v>0</v>
      </c>
      <c r="ZH265" s="4">
        <f>SUMIFS('Aceite de oliva'!ZH$6:ZH$257,'Aceite de oliva'!$A$6:$A$257,"&gt;="&amp;$A265,'Aceite de oliva'!$B$6:$B$257,"&lt;="&amp;$B265)</f>
        <v>0</v>
      </c>
      <c r="ZI265" s="4">
        <f>SUMIFS('Aceite de oliva'!ZI$6:ZI$257,'Aceite de oliva'!$A$6:$A$257,"&gt;="&amp;$A265,'Aceite de oliva'!$B$6:$B$257,"&lt;="&amp;$B265)</f>
        <v>0</v>
      </c>
      <c r="ZJ265" s="4">
        <f>SUMIFS('Aceite de oliva'!ZJ$6:ZJ$257,'Aceite de oliva'!$A$6:$A$257,"&gt;="&amp;$A265,'Aceite de oliva'!$B$6:$B$257,"&lt;="&amp;$B265)</f>
        <v>0</v>
      </c>
      <c r="ZK265" s="4">
        <f>SUMIFS('Aceite de oliva'!ZK$6:ZK$257,'Aceite de oliva'!$A$6:$A$257,"&gt;="&amp;$A265,'Aceite de oliva'!$B$6:$B$257,"&lt;="&amp;$B265)</f>
        <v>0</v>
      </c>
      <c r="ZN265" s="4">
        <f>SUMIFS('Aceite de oliva'!ZN$6:ZN$257,'Aceite de oliva'!$A$6:$A$257,"&gt;="&amp;$A265,'Aceite de oliva'!$B$6:$B$257,"&lt;="&amp;$B265)</f>
        <v>0.21000000000000002</v>
      </c>
      <c r="ZO265" s="4">
        <f>SUMIFS('Aceite de oliva'!ZO$6:ZO$257,'Aceite de oliva'!$A$6:$A$257,"&gt;="&amp;$A265,'Aceite de oliva'!$B$6:$B$257,"&lt;="&amp;$B265)</f>
        <v>0.38</v>
      </c>
      <c r="ZP265" s="4">
        <f>SUMIFS('Aceite de oliva'!ZP$6:ZP$257,'Aceite de oliva'!$A$6:$A$257,"&gt;="&amp;$A265,'Aceite de oliva'!$B$6:$B$257,"&lt;="&amp;$B265)</f>
        <v>0.18000000000000002</v>
      </c>
      <c r="ZQ265" s="4">
        <f>SUMIFS('Aceite de oliva'!ZQ$6:ZQ$257,'Aceite de oliva'!$A$6:$A$257,"&gt;="&amp;$A265,'Aceite de oliva'!$B$6:$B$257,"&lt;="&amp;$B265)</f>
        <v>0.22000000000000003</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0.18</v>
      </c>
      <c r="ZW265" s="4">
        <f>SUMIFS('Aceite de oliva'!ZW$6:ZW$257,'Aceite de oliva'!$A$6:$A$257,"&gt;="&amp;$A265,'Aceite de oliva'!$B$6:$B$257,"&lt;="&amp;$B265)</f>
        <v>0.28000000000000003</v>
      </c>
      <c r="ZX265" s="4">
        <f>SUMIFS('Aceite de oliva'!ZX$6:ZX$257,'Aceite de oliva'!$A$6:$A$257,"&gt;="&amp;$A265,'Aceite de oliva'!$B$6:$B$257,"&lt;="&amp;$B265)</f>
        <v>0.36</v>
      </c>
      <c r="ZY265" s="4">
        <f>SUMIFS('Aceite de oliva'!ZY$6:ZY$257,'Aceite de oliva'!$A$6:$A$257,"&gt;="&amp;$A265,'Aceite de oliva'!$B$6:$B$257,"&lt;="&amp;$B265)</f>
        <v>0</v>
      </c>
    </row>
    <row r="266" spans="1:701" x14ac:dyDescent="0.25">
      <c r="A266" s="9">
        <f>'TAM Aceite de oliva'!B14</f>
        <v>2.9</v>
      </c>
      <c r="B266" s="9">
        <f>'TAM Aceite de oliva'!C14</f>
        <v>3.1</v>
      </c>
      <c r="C266" s="9"/>
      <c r="D266" s="4">
        <f>SUMIFS('Aceite de oliva'!D$6:D$257,'Aceite de oliva'!$A$6:$A$257,"&gt;="&amp;$A266,'Aceite de oliva'!$B$6:$B$257,"&lt;="&amp;$B266)</f>
        <v>0.66</v>
      </c>
      <c r="E266" s="4">
        <f>SUMIFS('Aceite de oliva'!E$6:E$257,'Aceite de oliva'!$A$6:$A$257,"&gt;="&amp;$A266,'Aceite de oliva'!$B$6:$B$257,"&lt;="&amp;$B266)</f>
        <v>2.15</v>
      </c>
      <c r="F266" s="4">
        <f>SUMIFS('Aceite de oliva'!F$6:F$257,'Aceite de oliva'!$A$6:$A$257,"&gt;="&amp;$A266,'Aceite de oliva'!$B$6:$B$257,"&lt;="&amp;$B266)</f>
        <v>0.38999999999999996</v>
      </c>
      <c r="G266" s="4">
        <f>SUMIFS('Aceite de oliva'!G$6:G$257,'Aceite de oliva'!$A$6:$A$257,"&gt;="&amp;$A266,'Aceite de oliva'!$B$6:$B$257,"&lt;="&amp;$B266)</f>
        <v>0.4</v>
      </c>
      <c r="H266" s="9"/>
      <c r="I266" s="9"/>
      <c r="J266" s="9"/>
      <c r="K266" s="4">
        <f>SUMIFS('Aceite de oliva'!K$6:K$257,'Aceite de oliva'!$A$6:$A$257,"&gt;="&amp;$A266,'Aceite de oliva'!$B$6:$B$257,"&lt;="&amp;$B266)</f>
        <v>0.66</v>
      </c>
      <c r="L266" s="4">
        <f>SUMIFS('Aceite de oliva'!L$6:L$257,'Aceite de oliva'!$A$6:$A$257,"&gt;="&amp;$A266,'Aceite de oliva'!$B$6:$B$257,"&lt;="&amp;$B266)</f>
        <v>0.9</v>
      </c>
      <c r="M266" s="4">
        <f>SUMIFS('Aceite de oliva'!M$6:M$257,'Aceite de oliva'!$A$6:$A$257,"&gt;="&amp;$A266,'Aceite de oliva'!$B$6:$B$257,"&lt;="&amp;$B266)</f>
        <v>0.63</v>
      </c>
      <c r="N266" s="4">
        <f>SUMIFS('Aceite de oliva'!N$6:N$257,'Aceite de oliva'!$A$6:$A$257,"&gt;="&amp;$A266,'Aceite de oliva'!$B$6:$B$257,"&lt;="&amp;$B266)</f>
        <v>0.13</v>
      </c>
      <c r="O266" s="9"/>
      <c r="P266" s="9"/>
      <c r="Q266" s="9"/>
      <c r="R266" s="4">
        <f>SUMIFS('Aceite de oliva'!R$6:R$257,'Aceite de oliva'!$A$6:$A$257,"&gt;="&amp;$A266,'Aceite de oliva'!$B$6:$B$257,"&lt;="&amp;$B266)</f>
        <v>0.31</v>
      </c>
      <c r="S266" s="4">
        <f>SUMIFS('Aceite de oliva'!S$6:S$257,'Aceite de oliva'!$A$6:$A$257,"&gt;="&amp;$A266,'Aceite de oliva'!$B$6:$B$257,"&lt;="&amp;$B266)</f>
        <v>1.04</v>
      </c>
      <c r="T266" s="4">
        <f>SUMIFS('Aceite de oliva'!T$6:T$257,'Aceite de oliva'!$A$6:$A$257,"&gt;="&amp;$A266,'Aceite de oliva'!$B$6:$B$257,"&lt;="&amp;$B266)</f>
        <v>0.14000000000000001</v>
      </c>
      <c r="U266" s="4">
        <f>SUMIFS('Aceite de oliva'!U$6:U$257,'Aceite de oliva'!$A$6:$A$257,"&gt;="&amp;$A266,'Aceite de oliva'!$B$6:$B$257,"&lt;="&amp;$B266)</f>
        <v>0</v>
      </c>
      <c r="V266" s="9"/>
      <c r="W266" s="9"/>
      <c r="X266" s="9"/>
      <c r="Y266" s="4">
        <f>SUMIFS('Aceite de oliva'!Y$6:Y$257,'Aceite de oliva'!$A$6:$A$257,"&gt;="&amp;$A266,'Aceite de oliva'!$B$6:$B$257,"&lt;="&amp;$B266)</f>
        <v>0.22</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0.85</v>
      </c>
      <c r="AC266" s="9"/>
      <c r="AD266" s="9"/>
      <c r="AE266" s="9"/>
      <c r="AF266" s="4">
        <f>SUMIFS('Aceite de oliva'!AF$6:AF$257,'Aceite de oliva'!$A$6:$A$257,"&gt;="&amp;$A266,'Aceite de oliva'!$B$6:$B$257,"&lt;="&amp;$B266)</f>
        <v>0.17</v>
      </c>
      <c r="AG266" s="4">
        <f>SUMIFS('Aceite de oliva'!AG$6:AG$257,'Aceite de oliva'!$A$6:$A$257,"&gt;="&amp;$A266,'Aceite de oliva'!$B$6:$B$257,"&lt;="&amp;$B266)</f>
        <v>0.16</v>
      </c>
      <c r="AH266" s="4">
        <f>SUMIFS('Aceite de oliva'!AH$6:AH$257,'Aceite de oliva'!$A$6:$A$257,"&gt;="&amp;$A266,'Aceite de oliva'!$B$6:$B$257,"&lt;="&amp;$B266)</f>
        <v>0.29000000000000004</v>
      </c>
      <c r="AI266" s="4">
        <f>SUMIFS('Aceite de oliva'!AI$6:AI$257,'Aceite de oliva'!$A$6:$A$257,"&gt;="&amp;$A266,'Aceite de oliva'!$B$6:$B$257,"&lt;="&amp;$B266)</f>
        <v>0</v>
      </c>
      <c r="AJ266" s="9"/>
      <c r="AK266" s="9"/>
      <c r="AL266" s="9"/>
      <c r="AM266" s="4">
        <f>SUMIFS('Aceite de oliva'!AM$6:AM$257,'Aceite de oliva'!$A$6:$A$257,"&gt;="&amp;$A266,'Aceite de oliva'!$B$6:$B$257,"&lt;="&amp;$B266)</f>
        <v>0.56000000000000005</v>
      </c>
      <c r="AN266" s="4">
        <f>SUMIFS('Aceite de oliva'!AN$6:AN$257,'Aceite de oliva'!$A$6:$A$257,"&gt;="&amp;$A266,'Aceite de oliva'!$B$6:$B$257,"&lt;="&amp;$B266)</f>
        <v>0</v>
      </c>
      <c r="AO266" s="4">
        <f>SUMIFS('Aceite de oliva'!AO$6:AO$257,'Aceite de oliva'!$A$6:$A$257,"&gt;="&amp;$A266,'Aceite de oliva'!$B$6:$B$257,"&lt;="&amp;$B266)</f>
        <v>0.57000000000000006</v>
      </c>
      <c r="AP266" s="4">
        <f>SUMIFS('Aceite de oliva'!AP$6:AP$257,'Aceite de oliva'!$A$6:$A$257,"&gt;="&amp;$A266,'Aceite de oliva'!$B$6:$B$257,"&lt;="&amp;$B266)</f>
        <v>0.62</v>
      </c>
      <c r="AQ266" s="9"/>
      <c r="AR266" s="9"/>
      <c r="AT266" s="4">
        <f>SUMIFS('Aceite de oliva'!AT$6:AT$257,'Aceite de oliva'!$A$6:$A$257,"&gt;="&amp;$A266,'Aceite de oliva'!$B$6:$B$257,"&lt;="&amp;$B266)</f>
        <v>0.45999999999999996</v>
      </c>
      <c r="AU266" s="4">
        <f>SUMIFS('Aceite de oliva'!AU$6:AU$257,'Aceite de oliva'!$A$6:$A$257,"&gt;="&amp;$A266,'Aceite de oliva'!$B$6:$B$257,"&lt;="&amp;$B266)</f>
        <v>0</v>
      </c>
      <c r="AV266" s="4">
        <f>SUMIFS('Aceite de oliva'!AV$6:AV$257,'Aceite de oliva'!$A$6:$A$257,"&gt;="&amp;$A266,'Aceite de oliva'!$B$6:$B$257,"&lt;="&amp;$B266)</f>
        <v>0.37</v>
      </c>
      <c r="AW266" s="4">
        <f>SUMIFS('Aceite de oliva'!AW$6:AW$257,'Aceite de oliva'!$A$6:$A$257,"&gt;="&amp;$A266,'Aceite de oliva'!$B$6:$B$257,"&lt;="&amp;$B266)</f>
        <v>0.76</v>
      </c>
      <c r="BA266" s="4">
        <f>SUMIFS('Aceite de oliva'!BA$6:BA$257,'Aceite de oliva'!$A$6:$A$257,"&gt;="&amp;A266,'Aceite de oliva'!$B$6:$B$257,"&lt;="&amp;B266)</f>
        <v>8.16</v>
      </c>
      <c r="BB266" s="4">
        <f>SUMIFS('Aceite de oliva'!BB$6:BB$257,'Aceite de oliva'!$A$6:$A$257,"&gt;="&amp;$A266,'Aceite de oliva'!$B$6:$B$257,"&lt;="&amp;$B266)</f>
        <v>26.55</v>
      </c>
      <c r="BC266" s="4">
        <f>SUMIFS('Aceite de oliva'!BC$6:BC$257,'Aceite de oliva'!$A$6:$A$257,"&gt;="&amp;$A266,'Aceite de oliva'!$B$6:$B$257,"&lt;="&amp;$B266)</f>
        <v>0.86</v>
      </c>
      <c r="BD266" s="4">
        <f>SUMIFS('Aceite de oliva'!BD$6:BD$257,'Aceite de oliva'!$A$6:$A$257,"&gt;="&amp;$A266,'Aceite de oliva'!$B$6:$B$257,"&lt;="&amp;$B266)</f>
        <v>0.27</v>
      </c>
      <c r="BH266" s="4">
        <f>SUMIFS('Aceite de oliva'!BH$6:BH$257,'Aceite de oliva'!$A$6:$A$257,"&gt;="&amp;$A266,'Aceite de oliva'!$B$6:$B$257,"&lt;="&amp;$B266)</f>
        <v>0.88000000000000012</v>
      </c>
      <c r="BI266" s="4">
        <f>SUMIFS('Aceite de oliva'!BI$6:BI$257,'Aceite de oliva'!$A$6:$A$257,"&gt;="&amp;$A266,'Aceite de oliva'!$B$6:$B$257,"&lt;="&amp;$B266)</f>
        <v>0</v>
      </c>
      <c r="BJ266" s="4">
        <f>SUMIFS('Aceite de oliva'!BJ$6:BJ$257,'Aceite de oliva'!$A$6:$A$257,"&gt;="&amp;$A266,'Aceite de oliva'!$B$6:$B$257,"&lt;="&amp;$B266)</f>
        <v>1.3499999999999999</v>
      </c>
      <c r="BK266" s="4">
        <f>SUMIFS('Aceite de oliva'!BK$6:BK$257,'Aceite de oliva'!$A$6:$A$257,"&gt;="&amp;$A266,'Aceite de oliva'!$B$6:$B$257,"&lt;="&amp;$B266)</f>
        <v>0</v>
      </c>
      <c r="BO266" s="4">
        <f>SUMIFS('Aceite de oliva'!BO$6:BO$257,'Aceite de oliva'!$A$6:$A$257,"&gt;="&amp;$A266,'Aceite de oliva'!$B$6:$B$257,"&lt;="&amp;$B266)</f>
        <v>0.22000000000000003</v>
      </c>
      <c r="BP266" s="4">
        <f>SUMIFS('Aceite de oliva'!BP$6:BP$257,'Aceite de oliva'!$A$6:$A$257,"&gt;="&amp;$A266,'Aceite de oliva'!$B$6:$B$257,"&lt;="&amp;$B266)</f>
        <v>0.24000000000000002</v>
      </c>
      <c r="BQ266" s="4">
        <f>SUMIFS('Aceite de oliva'!BQ$6:BQ$257,'Aceite de oliva'!$A$6:$A$257,"&gt;="&amp;$A266,'Aceite de oliva'!$B$6:$B$257,"&lt;="&amp;$B266)</f>
        <v>0.12</v>
      </c>
      <c r="BR266" s="4">
        <f>SUMIFS('Aceite de oliva'!BR$6:BR$257,'Aceite de oliva'!$A$6:$A$257,"&gt;="&amp;$A266,'Aceite de oliva'!$B$6:$B$257,"&lt;="&amp;$B266)</f>
        <v>0.28999999999999998</v>
      </c>
      <c r="BV266" s="4">
        <f>SUMIFS('Aceite de oliva'!BV$6:BV$257,'Aceite de oliva'!$A$6:$A$257,"&gt;="&amp;$A266,'Aceite de oliva'!$B$6:$B$257,"&lt;="&amp;$B266)</f>
        <v>0.51</v>
      </c>
      <c r="BW266" s="4">
        <f>SUMIFS('Aceite de oliva'!BW$6:BW$257,'Aceite de oliva'!$A$6:$A$257,"&gt;="&amp;$A266,'Aceite de oliva'!$B$6:$B$257,"&lt;="&amp;$B266)</f>
        <v>1.32</v>
      </c>
      <c r="BX266" s="4">
        <f>SUMIFS('Aceite de oliva'!BX$6:BX$257,'Aceite de oliva'!$A$6:$A$257,"&gt;="&amp;$A266,'Aceite de oliva'!$B$6:$B$257,"&lt;="&amp;$B266)</f>
        <v>0.22</v>
      </c>
      <c r="BY266" s="4">
        <f>SUMIFS('Aceite de oliva'!BY$6:BY$257,'Aceite de oliva'!$A$6:$A$257,"&gt;="&amp;$A266,'Aceite de oliva'!$B$6:$B$257,"&lt;="&amp;$B266)</f>
        <v>0.24</v>
      </c>
      <c r="CC266" s="4">
        <f>SUMIFS('Aceite de oliva'!CC$6:CC$257,'Aceite de oliva'!$A$6:$A$257,"&gt;="&amp;$A266,'Aceite de oliva'!$B$6:$B$257,"&lt;="&amp;$B266)</f>
        <v>4.5100000000000007</v>
      </c>
      <c r="CD266" s="4">
        <f>SUMIFS('Aceite de oliva'!CD$6:CD$257,'Aceite de oliva'!$A$6:$A$257,"&gt;="&amp;$A266,'Aceite de oliva'!$B$6:$B$257,"&lt;="&amp;$B266)</f>
        <v>13.780000000000001</v>
      </c>
      <c r="CE266" s="4">
        <f>SUMIFS('Aceite de oliva'!CE$6:CE$257,'Aceite de oliva'!$A$6:$A$257,"&gt;="&amp;$A266,'Aceite de oliva'!$B$6:$B$257,"&lt;="&amp;$B266)</f>
        <v>3.16</v>
      </c>
      <c r="CF266" s="4">
        <f>SUMIFS('Aceite de oliva'!CF$6:CF$257,'Aceite de oliva'!$A$6:$A$257,"&gt;="&amp;$A266,'Aceite de oliva'!$B$6:$B$257,"&lt;="&amp;$B266)</f>
        <v>0.14000000000000001</v>
      </c>
      <c r="CJ266" s="4">
        <f>SUMIFS('Aceite de oliva'!CJ$6:CJ$257,'Aceite de oliva'!$A$6:$A$257,"&gt;="&amp;$A266,'Aceite de oliva'!$B$6:$B$257,"&lt;="&amp;$B266)</f>
        <v>6.2399999999999993</v>
      </c>
      <c r="CK266" s="4">
        <f>SUMIFS('Aceite de oliva'!CK$6:CK$257,'Aceite de oliva'!$A$6:$A$257,"&gt;="&amp;$A266,'Aceite de oliva'!$B$6:$B$257,"&lt;="&amp;$B266)</f>
        <v>10.14</v>
      </c>
      <c r="CL266" s="4">
        <f>SUMIFS('Aceite de oliva'!CL$6:CL$257,'Aceite de oliva'!$A$6:$A$257,"&gt;="&amp;$A266,'Aceite de oliva'!$B$6:$B$257,"&lt;="&amp;$B266)</f>
        <v>6.1500000000000012</v>
      </c>
      <c r="CM266" s="4">
        <f>SUMIFS('Aceite de oliva'!CM$6:CM$257,'Aceite de oliva'!$A$6:$A$257,"&gt;="&amp;$A266,'Aceite de oliva'!$B$6:$B$257,"&lt;="&amp;$B266)</f>
        <v>2.3600000000000003</v>
      </c>
      <c r="CQ266" s="4">
        <f>SUMIFS('Aceite de oliva'!CQ$6:CQ$257,'Aceite de oliva'!$A$6:$A$257,"&gt;="&amp;$A266,'Aceite de oliva'!$B$6:$B$257,"&lt;="&amp;$B266)</f>
        <v>10.009999999999998</v>
      </c>
      <c r="CR266" s="4">
        <f>SUMIFS('Aceite de oliva'!CR$6:CR$257,'Aceite de oliva'!$A$6:$A$257,"&gt;="&amp;$A266,'Aceite de oliva'!$B$6:$B$257,"&lt;="&amp;$B266)</f>
        <v>25.840000000000003</v>
      </c>
      <c r="CS266" s="4">
        <f>SUMIFS('Aceite de oliva'!CS$6:CS$257,'Aceite de oliva'!$A$6:$A$257,"&gt;="&amp;$A266,'Aceite de oliva'!$B$6:$B$257,"&lt;="&amp;$B266)</f>
        <v>6.96</v>
      </c>
      <c r="CT266" s="4">
        <f>SUMIFS('Aceite de oliva'!CT$6:CT$257,'Aceite de oliva'!$A$6:$A$257,"&gt;="&amp;$A266,'Aceite de oliva'!$B$6:$B$257,"&lt;="&amp;$B266)</f>
        <v>5.0200000000000005</v>
      </c>
      <c r="CX266" s="4">
        <f>SUMIFS('Aceite de oliva'!CX$6:CX$257,'Aceite de oliva'!$A$6:$A$257,"&gt;="&amp;$A266,'Aceite de oliva'!$B$6:$B$257,"&lt;="&amp;$B266)</f>
        <v>10.56</v>
      </c>
      <c r="CY266" s="4">
        <f>SUMIFS('Aceite de oliva'!CY$6:CY$257,'Aceite de oliva'!$A$6:$A$257,"&gt;="&amp;$A266,'Aceite de oliva'!$B$6:$B$257,"&lt;="&amp;$B266)</f>
        <v>16.41</v>
      </c>
      <c r="CZ266" s="4">
        <f>SUMIFS('Aceite de oliva'!CZ$6:CZ$257,'Aceite de oliva'!$A$6:$A$257,"&gt;="&amp;$A266,'Aceite de oliva'!$B$6:$B$257,"&lt;="&amp;$B266)</f>
        <v>10.990000000000002</v>
      </c>
      <c r="DA266" s="4">
        <f>SUMIFS('Aceite de oliva'!DA$6:DA$257,'Aceite de oliva'!$A$6:$A$257,"&gt;="&amp;$A266,'Aceite de oliva'!$B$6:$B$257,"&lt;="&amp;$B266)</f>
        <v>5.24</v>
      </c>
      <c r="DE266" s="4">
        <f>SUMIFS('Aceite de oliva'!DE$6:DE$257,'Aceite de oliva'!$A$6:$A$257,"&gt;="&amp;$A266,'Aceite de oliva'!$B$6:$B$257,"&lt;="&amp;$B266)</f>
        <v>15.019999999999998</v>
      </c>
      <c r="DF266" s="4">
        <f>SUMIFS('Aceite de oliva'!DF$6:DF$257,'Aceite de oliva'!$A$6:$A$257,"&gt;="&amp;$A266,'Aceite de oliva'!$B$6:$B$257,"&lt;="&amp;$B266)</f>
        <v>28.35</v>
      </c>
      <c r="DG266" s="4">
        <f>SUMIFS('Aceite de oliva'!DG$6:DG$257,'Aceite de oliva'!$A$6:$A$257,"&gt;="&amp;$A266,'Aceite de oliva'!$B$6:$B$257,"&lt;="&amp;$B266)</f>
        <v>13.51</v>
      </c>
      <c r="DH266" s="4">
        <f>SUMIFS('Aceite de oliva'!DH$6:DH$257,'Aceite de oliva'!$A$6:$A$257,"&gt;="&amp;$A266,'Aceite de oliva'!$B$6:$B$257,"&lt;="&amp;$B266)</f>
        <v>4.67</v>
      </c>
      <c r="DL266" s="4">
        <f>SUMIFS('Aceite de oliva'!DL$6:DL$257,'Aceite de oliva'!$A$6:$A$257,"&gt;="&amp;$A266,'Aceite de oliva'!$B$6:$B$257,"&lt;="&amp;$B266)</f>
        <v>28.17</v>
      </c>
      <c r="DM266" s="4">
        <f>SUMIFS('Aceite de oliva'!DM$6:DM$257,'Aceite de oliva'!$A$6:$A$257,"&gt;="&amp;$A266,'Aceite de oliva'!$B$6:$B$257,"&lt;="&amp;$B266)</f>
        <v>27.430000000000003</v>
      </c>
      <c r="DN266" s="4">
        <f>SUMIFS('Aceite de oliva'!DN$6:DN$257,'Aceite de oliva'!$A$6:$A$257,"&gt;="&amp;$A266,'Aceite de oliva'!$B$6:$B$257,"&lt;="&amp;$B266)</f>
        <v>27.589999999999996</v>
      </c>
      <c r="DO266" s="4">
        <f>SUMIFS('Aceite de oliva'!DO$6:DO$257,'Aceite de oliva'!$A$6:$A$257,"&gt;="&amp;$A266,'Aceite de oliva'!$B$6:$B$257,"&lt;="&amp;$B266)</f>
        <v>33.07</v>
      </c>
      <c r="DS266" s="4">
        <f>SUMIFS('Aceite de oliva'!DS$6:DS$257,'Aceite de oliva'!$A$6:$A$257,"&gt;="&amp;$A266,'Aceite de oliva'!$B$6:$B$257,"&lt;="&amp;$B266)</f>
        <v>45.109999999999992</v>
      </c>
      <c r="DT266" s="4">
        <f>SUMIFS('Aceite de oliva'!DT$6:DT$257,'Aceite de oliva'!$A$6:$A$257,"&gt;="&amp;$A266,'Aceite de oliva'!$B$6:$B$257,"&lt;="&amp;$B266)</f>
        <v>25.970000000000002</v>
      </c>
      <c r="DU266" s="4">
        <f>SUMIFS('Aceite de oliva'!DU$6:DU$257,'Aceite de oliva'!$A$6:$A$257,"&gt;="&amp;$A266,'Aceite de oliva'!$B$6:$B$257,"&lt;="&amp;$B266)</f>
        <v>45.18</v>
      </c>
      <c r="DV266" s="4">
        <f>SUMIFS('Aceite de oliva'!DV$6:DV$257,'Aceite de oliva'!$A$6:$A$257,"&gt;="&amp;$A266,'Aceite de oliva'!$B$6:$B$257,"&lt;="&amp;$B266)</f>
        <v>64.88000000000001</v>
      </c>
      <c r="DZ266" s="4">
        <f>SUMIFS('Aceite de oliva'!DZ$6:DZ$257,'Aceite de oliva'!$A$6:$A$257,"&gt;="&amp;$A266,'Aceite de oliva'!$B$6:$B$257,"&lt;="&amp;$B266)</f>
        <v>46.429999999999993</v>
      </c>
      <c r="EA266" s="4">
        <f>SUMIFS('Aceite de oliva'!EA$6:EA$257,'Aceite de oliva'!$A$6:$A$257,"&gt;="&amp;$A266,'Aceite de oliva'!$B$6:$B$257,"&lt;="&amp;$B266)</f>
        <v>34.799999999999997</v>
      </c>
      <c r="EB266" s="4">
        <f>SUMIFS('Aceite de oliva'!EB$6:EB$257,'Aceite de oliva'!$A$6:$A$257,"&gt;="&amp;$A266,'Aceite de oliva'!$B$6:$B$257,"&lt;="&amp;$B266)</f>
        <v>51.669999999999995</v>
      </c>
      <c r="EC266" s="4">
        <f>SUMIFS('Aceite de oliva'!EC$6:EC$257,'Aceite de oliva'!$A$6:$A$257,"&gt;="&amp;$A266,'Aceite de oliva'!$B$6:$B$257,"&lt;="&amp;$B266)</f>
        <v>48.410000000000004</v>
      </c>
      <c r="EG266" s="4">
        <f>SUMIFS('Aceite de oliva'!EG$6:EG$257,'Aceite de oliva'!$A$6:$A$257,"&gt;="&amp;$A266,'Aceite de oliva'!$B$6:$B$257,"&lt;="&amp;$B266)</f>
        <v>49.980000000000004</v>
      </c>
      <c r="EH266" s="4">
        <f>SUMIFS('Aceite de oliva'!EH$6:EH$257,'Aceite de oliva'!$A$6:$A$257,"&gt;="&amp;$A266,'Aceite de oliva'!$B$6:$B$257,"&lt;="&amp;$B266)</f>
        <v>44.72</v>
      </c>
      <c r="EI266" s="4">
        <f>SUMIFS('Aceite de oliva'!EI$6:EI$257,'Aceite de oliva'!$A$6:$A$257,"&gt;="&amp;$A266,'Aceite de oliva'!$B$6:$B$257,"&lt;="&amp;$B266)</f>
        <v>51.050000000000004</v>
      </c>
      <c r="EJ266" s="4">
        <f>SUMIFS('Aceite de oliva'!EJ$6:EJ$257,'Aceite de oliva'!$A$6:$A$257,"&gt;="&amp;$A266,'Aceite de oliva'!$B$6:$B$257,"&lt;="&amp;$B266)</f>
        <v>66.33</v>
      </c>
      <c r="EN266" s="4">
        <f>SUMIFS('Aceite de oliva'!EN$6:EN$257,'Aceite de oliva'!$A$6:$A$257,"&gt;="&amp;$A266,'Aceite de oliva'!$B$6:$B$257,"&lt;="&amp;$B266)</f>
        <v>45.500000000000007</v>
      </c>
      <c r="EO266" s="4">
        <f>SUMIFS('Aceite de oliva'!EO$6:EO$257,'Aceite de oliva'!$A$6:$A$257,"&gt;="&amp;$A266,'Aceite de oliva'!$B$6:$B$257,"&lt;="&amp;$B266)</f>
        <v>29.98</v>
      </c>
      <c r="EP266" s="4">
        <f>SUMIFS('Aceite de oliva'!EP$6:EP$257,'Aceite de oliva'!$A$6:$A$257,"&gt;="&amp;$A266,'Aceite de oliva'!$B$6:$B$257,"&lt;="&amp;$B266)</f>
        <v>46.83</v>
      </c>
      <c r="EQ266" s="4">
        <f>SUMIFS('Aceite de oliva'!EQ$6:EQ$257,'Aceite de oliva'!$A$6:$A$257,"&gt;="&amp;$A266,'Aceite de oliva'!$B$6:$B$257,"&lt;="&amp;$B266)</f>
        <v>64.37</v>
      </c>
      <c r="EU266" s="4">
        <f>SUMIFS('Aceite de oliva'!EU$6:EU$257,'Aceite de oliva'!$A$6:$A$257,"&gt;="&amp;$A266,'Aceite de oliva'!$B$6:$B$257,"&lt;="&amp;$B266)</f>
        <v>47.279999999999994</v>
      </c>
      <c r="EV266" s="4">
        <f>SUMIFS('Aceite de oliva'!EV$6:EV$257,'Aceite de oliva'!$A$6:$A$257,"&gt;="&amp;$A266,'Aceite de oliva'!$B$6:$B$257,"&lt;="&amp;$B266)</f>
        <v>34.320000000000007</v>
      </c>
      <c r="EW266" s="4">
        <f>SUMIFS('Aceite de oliva'!EW$6:EW$257,'Aceite de oliva'!$A$6:$A$257,"&gt;="&amp;$A266,'Aceite de oliva'!$B$6:$B$257,"&lt;="&amp;$B266)</f>
        <v>50.059999999999995</v>
      </c>
      <c r="EX266" s="4">
        <f>SUMIFS('Aceite de oliva'!EX$6:EX$257,'Aceite de oliva'!$A$6:$A$257,"&gt;="&amp;$A266,'Aceite de oliva'!$B$6:$B$257,"&lt;="&amp;$B266)</f>
        <v>58.809999999999995</v>
      </c>
      <c r="FB266" s="4">
        <f>SUMIFS('Aceite de oliva'!FB$6:FB$257,'Aceite de oliva'!$A$6:$A$257,"&gt;="&amp;$A266,'Aceite de oliva'!$B$6:$B$257,"&lt;="&amp;$B266)</f>
        <v>44.61</v>
      </c>
      <c r="FC266" s="4">
        <f>SUMIFS('Aceite de oliva'!FC$6:FC$257,'Aceite de oliva'!$A$6:$A$257,"&gt;="&amp;$A266,'Aceite de oliva'!$B$6:$B$257,"&lt;="&amp;$B266)</f>
        <v>24.78</v>
      </c>
      <c r="FD266" s="4">
        <f>SUMIFS('Aceite de oliva'!FD$6:FD$257,'Aceite de oliva'!$A$6:$A$257,"&gt;="&amp;$A266,'Aceite de oliva'!$B$6:$B$257,"&lt;="&amp;$B266)</f>
        <v>46.57</v>
      </c>
      <c r="FE266" s="4">
        <f>SUMIFS('Aceite de oliva'!FE$6:FE$257,'Aceite de oliva'!$A$6:$A$257,"&gt;="&amp;$A266,'Aceite de oliva'!$B$6:$B$257,"&lt;="&amp;$B266)</f>
        <v>63.44</v>
      </c>
      <c r="FI266" s="4">
        <f>SUMIFS('Aceite de oliva'!FI$6:FI$257,'Aceite de oliva'!$A$6:$A$257,"&gt;="&amp;$A266,'Aceite de oliva'!$B$6:$B$257,"&lt;="&amp;$B266)</f>
        <v>15.969999999999999</v>
      </c>
      <c r="FJ266" s="4">
        <f>SUMIFS('Aceite de oliva'!FJ$6:FJ$257,'Aceite de oliva'!$A$6:$A$257,"&gt;="&amp;$A266,'Aceite de oliva'!$B$6:$B$257,"&lt;="&amp;$B266)</f>
        <v>10.81</v>
      </c>
      <c r="FK266" s="4">
        <f>SUMIFS('Aceite de oliva'!FK$6:FK$257,'Aceite de oliva'!$A$6:$A$257,"&gt;="&amp;$A266,'Aceite de oliva'!$B$6:$B$257,"&lt;="&amp;$B266)</f>
        <v>11.280000000000001</v>
      </c>
      <c r="FL266" s="4">
        <f>SUMIFS('Aceite de oliva'!FL$6:FL$257,'Aceite de oliva'!$A$6:$A$257,"&gt;="&amp;$A266,'Aceite de oliva'!$B$6:$B$257,"&lt;="&amp;$B266)</f>
        <v>40.869999999999997</v>
      </c>
      <c r="FP266" s="4">
        <f>SUMIFS('Aceite de oliva'!FP$6:FP$257,'Aceite de oliva'!$A$6:$A$257,"&gt;="&amp;$A266,'Aceite de oliva'!$B$6:$B$257,"&lt;="&amp;$B266)</f>
        <v>5.25</v>
      </c>
      <c r="FQ266" s="4">
        <f>SUMIFS('Aceite de oliva'!FQ$6:FQ$257,'Aceite de oliva'!$A$6:$A$257,"&gt;="&amp;$A266,'Aceite de oliva'!$B$6:$B$257,"&lt;="&amp;$B266)</f>
        <v>7.1899999999999995</v>
      </c>
      <c r="FR266" s="4">
        <f>SUMIFS('Aceite de oliva'!FR$6:FR$257,'Aceite de oliva'!$A$6:$A$257,"&gt;="&amp;$A266,'Aceite de oliva'!$B$6:$B$257,"&lt;="&amp;$B266)</f>
        <v>4.9400000000000004</v>
      </c>
      <c r="FS266" s="4">
        <f>SUMIFS('Aceite de oliva'!FS$6:FS$257,'Aceite de oliva'!$A$6:$A$257,"&gt;="&amp;$A266,'Aceite de oliva'!$B$6:$B$257,"&lt;="&amp;$B266)</f>
        <v>3.77</v>
      </c>
      <c r="FW266" s="4">
        <f>SUMIFS('Aceite de oliva'!FW$6:FW$257,'Aceite de oliva'!$A$6:$A$257,"&gt;="&amp;$A266,'Aceite de oliva'!$B$6:$B$257,"&lt;="&amp;$B266)</f>
        <v>4.97</v>
      </c>
      <c r="FX266" s="4">
        <f>SUMIFS('Aceite de oliva'!FX$6:FX$257,'Aceite de oliva'!$A$6:$A$257,"&gt;="&amp;$A266,'Aceite de oliva'!$B$6:$B$257,"&lt;="&amp;$B266)</f>
        <v>7.81</v>
      </c>
      <c r="FY266" s="4">
        <f>SUMIFS('Aceite de oliva'!FY$6:FY$257,'Aceite de oliva'!$A$6:$A$257,"&gt;="&amp;$A266,'Aceite de oliva'!$B$6:$B$257,"&lt;="&amp;$B266)</f>
        <v>4.2299999999999995</v>
      </c>
      <c r="FZ266" s="4">
        <f>SUMIFS('Aceite de oliva'!FZ$6:FZ$257,'Aceite de oliva'!$A$6:$A$257,"&gt;="&amp;$A266,'Aceite de oliva'!$B$6:$B$257,"&lt;="&amp;$B266)</f>
        <v>3.7600000000000002</v>
      </c>
      <c r="GD266" s="4">
        <f>SUMIFS('Aceite de oliva'!GD$6:GD$257,'Aceite de oliva'!$A$6:$A$257,"&gt;="&amp;$A266,'Aceite de oliva'!$B$6:$B$257,"&lt;="&amp;$B266)</f>
        <v>4.7799999999999994</v>
      </c>
      <c r="GE266" s="4">
        <f>SUMIFS('Aceite de oliva'!GE$6:GE$257,'Aceite de oliva'!$A$6:$A$257,"&gt;="&amp;$A266,'Aceite de oliva'!$B$6:$B$257,"&lt;="&amp;$B266)</f>
        <v>6.5299999999999994</v>
      </c>
      <c r="GF266" s="4">
        <f>SUMIFS('Aceite de oliva'!GF$6:GF$257,'Aceite de oliva'!$A$6:$A$257,"&gt;="&amp;$A266,'Aceite de oliva'!$B$6:$B$257,"&lt;="&amp;$B266)</f>
        <v>4.0599999999999996</v>
      </c>
      <c r="GG266" s="4">
        <f>SUMIFS('Aceite de oliva'!GG$6:GG$257,'Aceite de oliva'!$A$6:$A$257,"&gt;="&amp;$A266,'Aceite de oliva'!$B$6:$B$257,"&lt;="&amp;$B266)</f>
        <v>3.52</v>
      </c>
      <c r="GK266" s="4">
        <f>SUMIFS('Aceite de oliva'!GK$6:GK$257,'Aceite de oliva'!$A$6:$A$257,"&gt;="&amp;$A266,'Aceite de oliva'!$B$6:$B$257,"&lt;="&amp;$B266)</f>
        <v>4.24</v>
      </c>
      <c r="GL266" s="4">
        <f>SUMIFS('Aceite de oliva'!GL$6:GL$257,'Aceite de oliva'!$A$6:$A$257,"&gt;="&amp;$A266,'Aceite de oliva'!$B$6:$B$257,"&lt;="&amp;$B266)</f>
        <v>4.01</v>
      </c>
      <c r="GM266" s="4">
        <f>SUMIFS('Aceite de oliva'!GM$6:GM$257,'Aceite de oliva'!$A$6:$A$257,"&gt;="&amp;$A266,'Aceite de oliva'!$B$6:$B$257,"&lt;="&amp;$B266)</f>
        <v>4.9700000000000006</v>
      </c>
      <c r="GN266" s="4">
        <f>SUMIFS('Aceite de oliva'!GN$6:GN$257,'Aceite de oliva'!$A$6:$A$257,"&gt;="&amp;$A266,'Aceite de oliva'!$B$6:$B$257,"&lt;="&amp;$B266)</f>
        <v>1.08</v>
      </c>
      <c r="GR266" s="4">
        <f>SUMIFS('Aceite de oliva'!GR$6:GR$257,'Aceite de oliva'!$A$6:$A$257,"&gt;="&amp;$A266,'Aceite de oliva'!$B$6:$B$257,"&lt;="&amp;$B266)</f>
        <v>7.17</v>
      </c>
      <c r="GS266" s="4">
        <f>SUMIFS('Aceite de oliva'!GS$6:GS$257,'Aceite de oliva'!$A$6:$A$257,"&gt;="&amp;$A266,'Aceite de oliva'!$B$6:$B$257,"&lt;="&amp;$B266)</f>
        <v>9.6300000000000008</v>
      </c>
      <c r="GT266" s="4">
        <f>SUMIFS('Aceite de oliva'!GT$6:GT$257,'Aceite de oliva'!$A$6:$A$257,"&gt;="&amp;$A266,'Aceite de oliva'!$B$6:$B$257,"&lt;="&amp;$B266)</f>
        <v>7.79</v>
      </c>
      <c r="GU266" s="4">
        <f>SUMIFS('Aceite de oliva'!GU$6:GU$257,'Aceite de oliva'!$A$6:$A$257,"&gt;="&amp;$A266,'Aceite de oliva'!$B$6:$B$257,"&lt;="&amp;$B266)</f>
        <v>1.7400000000000002</v>
      </c>
      <c r="GY266" s="4">
        <f>SUMIFS('Aceite de oliva'!GY$6:GY$257,'Aceite de oliva'!$A$6:$A$257,"&gt;="&amp;$A266,'Aceite de oliva'!$B$6:$B$257,"&lt;="&amp;$B266)</f>
        <v>7.9699999999999989</v>
      </c>
      <c r="GZ266" s="4">
        <f>SUMIFS('Aceite de oliva'!GZ$6:GZ$257,'Aceite de oliva'!$A$6:$A$257,"&gt;="&amp;$A266,'Aceite de oliva'!$B$6:$B$257,"&lt;="&amp;$B266)</f>
        <v>13.57</v>
      </c>
      <c r="HA266" s="4">
        <f>SUMIFS('Aceite de oliva'!HA$6:HA$257,'Aceite de oliva'!$A$6:$A$257,"&gt;="&amp;$A266,'Aceite de oliva'!$B$6:$B$257,"&lt;="&amp;$B266)</f>
        <v>7.0299999999999994</v>
      </c>
      <c r="HB266" s="4">
        <f>SUMIFS('Aceite de oliva'!HB$6:HB$257,'Aceite de oliva'!$A$6:$A$257,"&gt;="&amp;$A266,'Aceite de oliva'!$B$6:$B$257,"&lt;="&amp;$B266)</f>
        <v>2.1</v>
      </c>
      <c r="HF266" s="4">
        <f>SUMIFS('Aceite de oliva'!HF$6:HF$257,'Aceite de oliva'!$A$6:$A$257,"&gt;="&amp;$A266,'Aceite de oliva'!$B$6:$B$257,"&lt;="&amp;$B266)</f>
        <v>6.37</v>
      </c>
      <c r="HG266" s="4">
        <f>SUMIFS('Aceite de oliva'!HG$6:HG$257,'Aceite de oliva'!$A$6:$A$257,"&gt;="&amp;$A266,'Aceite de oliva'!$B$6:$B$257,"&lt;="&amp;$B266)</f>
        <v>4.8499999999999996</v>
      </c>
      <c r="HH266" s="4">
        <f>SUMIFS('Aceite de oliva'!HH$6:HH$257,'Aceite de oliva'!$A$6:$A$257,"&gt;="&amp;$A266,'Aceite de oliva'!$B$6:$B$257,"&lt;="&amp;$B266)</f>
        <v>7.88</v>
      </c>
      <c r="HI266" s="4">
        <f>SUMIFS('Aceite de oliva'!HI$6:HI$257,'Aceite de oliva'!$A$6:$A$257,"&gt;="&amp;$A266,'Aceite de oliva'!$B$6:$B$257,"&lt;="&amp;$B266)</f>
        <v>3.66</v>
      </c>
      <c r="HM266" s="4">
        <f>SUMIFS('Aceite de oliva'!HM$6:HM$257,'Aceite de oliva'!$A$6:$A$257,"&gt;="&amp;$A266,'Aceite de oliva'!$B$6:$B$257,"&lt;="&amp;$B266)</f>
        <v>4.9399999999999995</v>
      </c>
      <c r="HN266" s="4">
        <f>SUMIFS('Aceite de oliva'!HN$6:HN$257,'Aceite de oliva'!$A$6:$A$257,"&gt;="&amp;$A266,'Aceite de oliva'!$B$6:$B$257,"&lt;="&amp;$B266)</f>
        <v>3.2199999999999998</v>
      </c>
      <c r="HO266" s="4">
        <f>SUMIFS('Aceite de oliva'!HO$6:HO$257,'Aceite de oliva'!$A$6:$A$257,"&gt;="&amp;$A266,'Aceite de oliva'!$B$6:$B$257,"&lt;="&amp;$B266)</f>
        <v>5.6399999999999988</v>
      </c>
      <c r="HP266" s="4">
        <f>SUMIFS('Aceite de oliva'!HP$6:HP$257,'Aceite de oliva'!$A$6:$A$257,"&gt;="&amp;$A266,'Aceite de oliva'!$B$6:$B$257,"&lt;="&amp;$B266)</f>
        <v>3.5900000000000003</v>
      </c>
      <c r="HT266" s="4">
        <f>SUMIFS('Aceite de oliva'!HT$6:HT$257,'Aceite de oliva'!$A$6:$A$257,"&gt;="&amp;$A266,'Aceite de oliva'!$B$6:$B$257,"&lt;="&amp;$B266)</f>
        <v>4.09</v>
      </c>
      <c r="HU266" s="4">
        <f>SUMIFS('Aceite de oliva'!HU$6:HU$257,'Aceite de oliva'!$A$6:$A$257,"&gt;="&amp;$A266,'Aceite de oliva'!$B$6:$B$257,"&lt;="&amp;$B266)</f>
        <v>10.8</v>
      </c>
      <c r="HV266" s="4">
        <f>SUMIFS('Aceite de oliva'!HV$6:HV$257,'Aceite de oliva'!$A$6:$A$257,"&gt;="&amp;$A266,'Aceite de oliva'!$B$6:$B$257,"&lt;="&amp;$B266)</f>
        <v>2.33</v>
      </c>
      <c r="HW266" s="4">
        <f>SUMIFS('Aceite de oliva'!HW$6:HW$257,'Aceite de oliva'!$A$6:$A$257,"&gt;="&amp;$A266,'Aceite de oliva'!$B$6:$B$257,"&lt;="&amp;$B266)</f>
        <v>1.34</v>
      </c>
      <c r="IA266" s="4">
        <f>SUMIFS('Aceite de oliva'!IA$6:IA$257,'Aceite de oliva'!$A$6:$A$257,"&gt;="&amp;$A266,'Aceite de oliva'!$B$6:$B$257,"&lt;="&amp;$B266)</f>
        <v>5.59</v>
      </c>
      <c r="IB266" s="4">
        <f>SUMIFS('Aceite de oliva'!IB$6:IB$257,'Aceite de oliva'!$A$6:$A$257,"&gt;="&amp;$A266,'Aceite de oliva'!$B$6:$B$257,"&lt;="&amp;$B266)</f>
        <v>9.2799999999999994</v>
      </c>
      <c r="IC266" s="4">
        <f>SUMIFS('Aceite de oliva'!IC$6:IC$257,'Aceite de oliva'!$A$6:$A$257,"&gt;="&amp;$A266,'Aceite de oliva'!$B$6:$B$257,"&lt;="&amp;$B266)</f>
        <v>4.8199999999999994</v>
      </c>
      <c r="ID266" s="4">
        <f>SUMIFS('Aceite de oliva'!ID$6:ID$257,'Aceite de oliva'!$A$6:$A$257,"&gt;="&amp;$A266,'Aceite de oliva'!$B$6:$B$257,"&lt;="&amp;$B266)</f>
        <v>3.5300000000000002</v>
      </c>
      <c r="IH266" s="4">
        <f>SUMIFS('Aceite de oliva'!IH$6:IH$257,'Aceite de oliva'!$A$6:$A$257,"&gt;="&amp;$A266,'Aceite de oliva'!$B$6:$B$257,"&lt;="&amp;$B266)</f>
        <v>4.9800000000000004</v>
      </c>
      <c r="II266" s="4">
        <f>SUMIFS('Aceite de oliva'!II$6:II$257,'Aceite de oliva'!$A$6:$A$257,"&gt;="&amp;$A266,'Aceite de oliva'!$B$6:$B$257,"&lt;="&amp;$B266)</f>
        <v>5.51</v>
      </c>
      <c r="IJ266" s="4">
        <f>SUMIFS('Aceite de oliva'!IJ$6:IJ$257,'Aceite de oliva'!$A$6:$A$257,"&gt;="&amp;$A266,'Aceite de oliva'!$B$6:$B$257,"&lt;="&amp;$B266)</f>
        <v>5.28</v>
      </c>
      <c r="IK266" s="4">
        <f>SUMIFS('Aceite de oliva'!IK$6:IK$257,'Aceite de oliva'!$A$6:$A$257,"&gt;="&amp;$A266,'Aceite de oliva'!$B$6:$B$257,"&lt;="&amp;$B266)</f>
        <v>1.56</v>
      </c>
      <c r="IO266" s="4">
        <f>SUMIFS('Aceite de oliva'!IO$6:IO$257,'Aceite de oliva'!$A$6:$A$257,"&gt;="&amp;$A266,'Aceite de oliva'!$B$6:$B$257,"&lt;="&amp;$B266)</f>
        <v>5.73</v>
      </c>
      <c r="IP266" s="4">
        <f>SUMIFS('Aceite de oliva'!IP$6:IP$257,'Aceite de oliva'!$A$6:$A$257,"&gt;="&amp;$A266,'Aceite de oliva'!$B$6:$B$257,"&lt;="&amp;$B266)</f>
        <v>3</v>
      </c>
      <c r="IQ266" s="4">
        <f>SUMIFS('Aceite de oliva'!IQ$6:IQ$257,'Aceite de oliva'!$A$6:$A$257,"&gt;="&amp;$A266,'Aceite de oliva'!$B$6:$B$257,"&lt;="&amp;$B266)</f>
        <v>6.33</v>
      </c>
      <c r="IR266" s="4">
        <f>SUMIFS('Aceite de oliva'!IR$6:IR$257,'Aceite de oliva'!$A$6:$A$257,"&gt;="&amp;$A266,'Aceite de oliva'!$B$6:$B$257,"&lt;="&amp;$B266)</f>
        <v>5.7</v>
      </c>
      <c r="IV266" s="4">
        <f>SUMIFS('Aceite de oliva'!IV$6:IV$257,'Aceite de oliva'!$A$6:$A$257,"&gt;="&amp;$A266,'Aceite de oliva'!$B$6:$B$257,"&lt;="&amp;$B266)</f>
        <v>6.0399999999999991</v>
      </c>
      <c r="IW266" s="4">
        <f>SUMIFS('Aceite de oliva'!IW$6:IW$257,'Aceite de oliva'!$A$6:$A$257,"&gt;="&amp;$A266,'Aceite de oliva'!$B$6:$B$257,"&lt;="&amp;$B266)</f>
        <v>7.58</v>
      </c>
      <c r="IX266" s="4">
        <f>SUMIFS('Aceite de oliva'!IX$6:IX$257,'Aceite de oliva'!$A$6:$A$257,"&gt;="&amp;$A266,'Aceite de oliva'!$B$6:$B$257,"&lt;="&amp;$B266)</f>
        <v>5.9899999999999993</v>
      </c>
      <c r="IY266" s="4">
        <f>SUMIFS('Aceite de oliva'!IY$6:IY$257,'Aceite de oliva'!$A$6:$A$257,"&gt;="&amp;$A266,'Aceite de oliva'!$B$6:$B$257,"&lt;="&amp;$B266)</f>
        <v>3.03</v>
      </c>
      <c r="JC266" s="4">
        <f>SUMIFS('Aceite de oliva'!JC$6:JC$257,'Aceite de oliva'!$A$6:$A$257,"&gt;="&amp;$A266,'Aceite de oliva'!$B$6:$B$257,"&lt;="&amp;$B266)</f>
        <v>5.28</v>
      </c>
      <c r="JD266" s="4">
        <f>SUMIFS('Aceite de oliva'!JD$6:JD$257,'Aceite de oliva'!$A$6:$A$257,"&gt;="&amp;$A266,'Aceite de oliva'!$B$6:$B$257,"&lt;="&amp;$B266)</f>
        <v>9.0499999999999989</v>
      </c>
      <c r="JE266" s="4">
        <f>SUMIFS('Aceite de oliva'!JE$6:JE$257,'Aceite de oliva'!$A$6:$A$257,"&gt;="&amp;$A266,'Aceite de oliva'!$B$6:$B$257,"&lt;="&amp;$B266)</f>
        <v>4.45</v>
      </c>
      <c r="JF266" s="4">
        <f>SUMIFS('Aceite de oliva'!JF$6:JF$257,'Aceite de oliva'!$A$6:$A$257,"&gt;="&amp;$A266,'Aceite de oliva'!$B$6:$B$257,"&lt;="&amp;$B266)</f>
        <v>4</v>
      </c>
      <c r="JJ266" s="4">
        <f>SUMIFS('Aceite de oliva'!JJ$6:JJ$257,'Aceite de oliva'!$A$6:$A$257,"&gt;="&amp;$A266,'Aceite de oliva'!$B$6:$B$257,"&lt;="&amp;$B266)</f>
        <v>4.2300000000000004</v>
      </c>
      <c r="JK266" s="4">
        <f>SUMIFS('Aceite de oliva'!JK$6:JK$257,'Aceite de oliva'!$A$6:$A$257,"&gt;="&amp;$A266,'Aceite de oliva'!$B$6:$B$257,"&lt;="&amp;$B266)</f>
        <v>4.5600000000000005</v>
      </c>
      <c r="JL266" s="4">
        <f>SUMIFS('Aceite de oliva'!JL$6:JL$257,'Aceite de oliva'!$A$6:$A$257,"&gt;="&amp;$A266,'Aceite de oliva'!$B$6:$B$257,"&lt;="&amp;$B266)</f>
        <v>3.9499999999999997</v>
      </c>
      <c r="JM266" s="4">
        <f>SUMIFS('Aceite de oliva'!JM$6:JM$257,'Aceite de oliva'!$A$6:$A$257,"&gt;="&amp;$A266,'Aceite de oliva'!$B$6:$B$257,"&lt;="&amp;$B266)</f>
        <v>2.65</v>
      </c>
      <c r="JQ266" s="4">
        <f>SUMIFS('Aceite de oliva'!JQ$6:JQ$257,'Aceite de oliva'!$A$6:$A$257,"&gt;="&amp;$A266,'Aceite de oliva'!$B$6:$B$257,"&lt;="&amp;$B266)</f>
        <v>3.17</v>
      </c>
      <c r="JR266" s="4">
        <f>SUMIFS('Aceite de oliva'!JR$6:JR$257,'Aceite de oliva'!$A$6:$A$257,"&gt;="&amp;$A266,'Aceite de oliva'!$B$6:$B$257,"&lt;="&amp;$B266)</f>
        <v>2.79</v>
      </c>
      <c r="JS266" s="4">
        <f>SUMIFS('Aceite de oliva'!JS$6:JS$257,'Aceite de oliva'!$A$6:$A$257,"&gt;="&amp;$A266,'Aceite de oliva'!$B$6:$B$257,"&lt;="&amp;$B266)</f>
        <v>2.3199999999999998</v>
      </c>
      <c r="JT266" s="4">
        <f>SUMIFS('Aceite de oliva'!JT$6:JT$257,'Aceite de oliva'!$A$6:$A$257,"&gt;="&amp;$A266,'Aceite de oliva'!$B$6:$B$257,"&lt;="&amp;$B266)</f>
        <v>4.5699999999999994</v>
      </c>
      <c r="JX266" s="4">
        <f>SUMIFS('Aceite de oliva'!JX$6:JX$257,'Aceite de oliva'!$A$6:$A$257,"&gt;="&amp;$A266,'Aceite de oliva'!$B$6:$B$257,"&lt;="&amp;$B266)</f>
        <v>3.1299999999999994</v>
      </c>
      <c r="JY266" s="4">
        <f>SUMIFS('Aceite de oliva'!JY$6:JY$257,'Aceite de oliva'!$A$6:$A$257,"&gt;="&amp;$A266,'Aceite de oliva'!$B$6:$B$257,"&lt;="&amp;$B266)</f>
        <v>0.92999999999999994</v>
      </c>
      <c r="JZ266" s="4">
        <f>SUMIFS('Aceite de oliva'!JZ$6:JZ$257,'Aceite de oliva'!$A$6:$A$257,"&gt;="&amp;$A266,'Aceite de oliva'!$B$6:$B$257,"&lt;="&amp;$B266)</f>
        <v>2.89</v>
      </c>
      <c r="KA266" s="4">
        <f>SUMIFS('Aceite de oliva'!KA$6:KA$257,'Aceite de oliva'!$A$6:$A$257,"&gt;="&amp;$A266,'Aceite de oliva'!$B$6:$B$257,"&lt;="&amp;$B266)</f>
        <v>4.71</v>
      </c>
      <c r="KE266" s="4">
        <f>SUMIFS('Aceite de oliva'!KE$6:KE$257,'Aceite de oliva'!$A$6:$A$257,"&gt;="&amp;$A266,'Aceite de oliva'!$B$6:$B$257,"&lt;="&amp;$B266)</f>
        <v>2.5700000000000003</v>
      </c>
      <c r="KF266" s="4">
        <f>SUMIFS('Aceite de oliva'!KF$6:KF$257,'Aceite de oliva'!$A$6:$A$257,"&gt;="&amp;$A266,'Aceite de oliva'!$B$6:$B$257,"&lt;="&amp;$B266)</f>
        <v>2.99</v>
      </c>
      <c r="KG266" s="4">
        <f>SUMIFS('Aceite de oliva'!KG$6:KG$257,'Aceite de oliva'!$A$6:$A$257,"&gt;="&amp;$A266,'Aceite de oliva'!$B$6:$B$257,"&lt;="&amp;$B266)</f>
        <v>2.37</v>
      </c>
      <c r="KH266" s="4">
        <f>SUMIFS('Aceite de oliva'!KH$6:KH$257,'Aceite de oliva'!$A$6:$A$257,"&gt;="&amp;$A266,'Aceite de oliva'!$B$6:$B$257,"&lt;="&amp;$B266)</f>
        <v>1.65</v>
      </c>
      <c r="KL266" s="4">
        <f>SUMIFS('Aceite de oliva'!KL$6:KL$257,'Aceite de oliva'!$A$6:$A$257,"&gt;="&amp;$A266,'Aceite de oliva'!$B$6:$B$257,"&lt;="&amp;$B266)</f>
        <v>3.78</v>
      </c>
      <c r="KM266" s="4">
        <f>SUMIFS('Aceite de oliva'!KM$6:KM$257,'Aceite de oliva'!$A$6:$A$257,"&gt;="&amp;$A266,'Aceite de oliva'!$B$6:$B$257,"&lt;="&amp;$B266)</f>
        <v>3.38</v>
      </c>
      <c r="KN266" s="4">
        <f>SUMIFS('Aceite de oliva'!KN$6:KN$257,'Aceite de oliva'!$A$6:$A$257,"&gt;="&amp;$A266,'Aceite de oliva'!$B$6:$B$257,"&lt;="&amp;$B266)</f>
        <v>3.29</v>
      </c>
      <c r="KO266" s="4">
        <f>SUMIFS('Aceite de oliva'!KO$6:KO$257,'Aceite de oliva'!$A$6:$A$257,"&gt;="&amp;$A266,'Aceite de oliva'!$B$6:$B$257,"&lt;="&amp;$B266)</f>
        <v>2.85</v>
      </c>
      <c r="KS266" s="4">
        <f>SUMIFS('Aceite de oliva'!KS$6:KS$257,'Aceite de oliva'!$A$6:$A$257,"&gt;="&amp;$A266,'Aceite de oliva'!$B$6:$B$257,"&lt;="&amp;$B266)</f>
        <v>7.129999999999999</v>
      </c>
      <c r="KT266" s="4">
        <f>SUMIFS('Aceite de oliva'!KT$6:KT$257,'Aceite de oliva'!$A$6:$A$257,"&gt;="&amp;$A266,'Aceite de oliva'!$B$6:$B$257,"&lt;="&amp;$B266)</f>
        <v>12.67</v>
      </c>
      <c r="KU266" s="4">
        <f>SUMIFS('Aceite de oliva'!KU$6:KU$257,'Aceite de oliva'!$A$6:$A$257,"&gt;="&amp;$A266,'Aceite de oliva'!$B$6:$B$257,"&lt;="&amp;$B266)</f>
        <v>6.2</v>
      </c>
      <c r="KV266" s="4">
        <f>SUMIFS('Aceite de oliva'!KV$6:KV$257,'Aceite de oliva'!$A$6:$A$257,"&gt;="&amp;$A266,'Aceite de oliva'!$B$6:$B$257,"&lt;="&amp;$B266)</f>
        <v>2.86</v>
      </c>
      <c r="KZ266" s="4">
        <f>SUMIFS('Aceite de oliva'!KZ$6:KZ$257,'Aceite de oliva'!$A$6:$A$257,"&gt;="&amp;$A266,'Aceite de oliva'!$B$6:$B$257,"&lt;="&amp;$B266)</f>
        <v>6.3100000000000014</v>
      </c>
      <c r="LA266" s="4">
        <f>SUMIFS('Aceite de oliva'!LA$6:LA$257,'Aceite de oliva'!$A$6:$A$257,"&gt;="&amp;$A266,'Aceite de oliva'!$B$6:$B$257,"&lt;="&amp;$B266)</f>
        <v>9.8399999999999981</v>
      </c>
      <c r="LB266" s="4">
        <f>SUMIFS('Aceite de oliva'!LB$6:LB$257,'Aceite de oliva'!$A$6:$A$257,"&gt;="&amp;$A266,'Aceite de oliva'!$B$6:$B$257,"&lt;="&amp;$B266)</f>
        <v>5.9399999999999995</v>
      </c>
      <c r="LC266" s="4">
        <f>SUMIFS('Aceite de oliva'!LC$6:LC$257,'Aceite de oliva'!$A$6:$A$257,"&gt;="&amp;$A266,'Aceite de oliva'!$B$6:$B$257,"&lt;="&amp;$B266)</f>
        <v>2.83</v>
      </c>
      <c r="LG266" s="4">
        <f>SUMIFS('Aceite de oliva'!LG$6:LG$257,'Aceite de oliva'!$A$6:$A$257,"&gt;="&amp;$A266,'Aceite de oliva'!$B$6:$B$257,"&lt;="&amp;$B266)</f>
        <v>6.77</v>
      </c>
      <c r="LH266" s="4">
        <f>SUMIFS('Aceite de oliva'!LH$6:LH$257,'Aceite de oliva'!$A$6:$A$257,"&gt;="&amp;$A266,'Aceite de oliva'!$B$6:$B$257,"&lt;="&amp;$B266)</f>
        <v>4.5100000000000007</v>
      </c>
      <c r="LI266" s="4">
        <f>SUMIFS('Aceite de oliva'!LI$6:LI$257,'Aceite de oliva'!$A$6:$A$257,"&gt;="&amp;$A266,'Aceite de oliva'!$B$6:$B$257,"&lt;="&amp;$B266)</f>
        <v>7.2</v>
      </c>
      <c r="LJ266" s="4">
        <f>SUMIFS('Aceite de oliva'!LJ$6:LJ$257,'Aceite de oliva'!$A$6:$A$257,"&gt;="&amp;$A266,'Aceite de oliva'!$B$6:$B$257,"&lt;="&amp;$B266)</f>
        <v>5.94</v>
      </c>
      <c r="LN266" s="4">
        <f>SUMIFS('Aceite de oliva'!LN$6:LN$257,'Aceite de oliva'!$A$6:$A$257,"&gt;="&amp;$A266,'Aceite de oliva'!$B$6:$B$257,"&lt;="&amp;$B266)</f>
        <v>6.81</v>
      </c>
      <c r="LO266" s="4">
        <f>SUMIFS('Aceite de oliva'!LO$6:LO$257,'Aceite de oliva'!$A$6:$A$257,"&gt;="&amp;$A266,'Aceite de oliva'!$B$6:$B$257,"&lt;="&amp;$B266)</f>
        <v>4.07</v>
      </c>
      <c r="LP266" s="4">
        <f>SUMIFS('Aceite de oliva'!LP$6:LP$257,'Aceite de oliva'!$A$6:$A$257,"&gt;="&amp;$A266,'Aceite de oliva'!$B$6:$B$257,"&lt;="&amp;$B266)</f>
        <v>8.5800000000000018</v>
      </c>
      <c r="LQ266" s="4">
        <f>SUMIFS('Aceite de oliva'!LQ$6:LQ$257,'Aceite de oliva'!$A$6:$A$257,"&gt;="&amp;$A266,'Aceite de oliva'!$B$6:$B$257,"&lt;="&amp;$B266)</f>
        <v>4.84</v>
      </c>
      <c r="LU266" s="4">
        <f>SUMIFS('Aceite de oliva'!LU$6:LU$257,'Aceite de oliva'!$A$6:$A$257,"&gt;="&amp;$A266,'Aceite de oliva'!$B$6:$B$257,"&lt;="&amp;$B266)</f>
        <v>7.64</v>
      </c>
      <c r="LV266" s="4">
        <f>SUMIFS('Aceite de oliva'!LV$6:LV$257,'Aceite de oliva'!$A$6:$A$257,"&gt;="&amp;$A266,'Aceite de oliva'!$B$6:$B$257,"&lt;="&amp;$B266)</f>
        <v>11.120000000000001</v>
      </c>
      <c r="LW266" s="4">
        <f>SUMIFS('Aceite de oliva'!LW$6:LW$257,'Aceite de oliva'!$A$6:$A$257,"&gt;="&amp;$A266,'Aceite de oliva'!$B$6:$B$257,"&lt;="&amp;$B266)</f>
        <v>7.26</v>
      </c>
      <c r="LX266" s="4">
        <f>SUMIFS('Aceite de oliva'!LX$6:LX$257,'Aceite de oliva'!$A$6:$A$257,"&gt;="&amp;$A266,'Aceite de oliva'!$B$6:$B$257,"&lt;="&amp;$B266)</f>
        <v>4.2699999999999996</v>
      </c>
      <c r="MB266" s="4">
        <f>SUMIFS('Aceite de oliva'!MB$6:MB$257,'Aceite de oliva'!$A$6:$A$257,"&gt;="&amp;$A266,'Aceite de oliva'!$B$6:$B$257,"&lt;="&amp;$B266)</f>
        <v>11.840000000000002</v>
      </c>
      <c r="MC266" s="4">
        <f>SUMIFS('Aceite de oliva'!MC$6:MC$257,'Aceite de oliva'!$A$6:$A$257,"&gt;="&amp;$A266,'Aceite de oliva'!$B$6:$B$257,"&lt;="&amp;$B266)</f>
        <v>9.48</v>
      </c>
      <c r="MD266" s="4">
        <f>SUMIFS('Aceite de oliva'!MD$6:MD$257,'Aceite de oliva'!$A$6:$A$257,"&gt;="&amp;$A266,'Aceite de oliva'!$B$6:$B$257,"&lt;="&amp;$B266)</f>
        <v>7.42</v>
      </c>
      <c r="ME266" s="4">
        <f>SUMIFS('Aceite de oliva'!ME$6:ME$257,'Aceite de oliva'!$A$6:$A$257,"&gt;="&amp;$A266,'Aceite de oliva'!$B$6:$B$257,"&lt;="&amp;$B266)</f>
        <v>32.159999999999997</v>
      </c>
      <c r="MI266" s="4">
        <f>SUMIFS('Aceite de oliva'!MI$6:MI$257,'Aceite de oliva'!$A$6:$A$257,"&gt;="&amp;$A266,'Aceite de oliva'!$B$6:$B$257,"&lt;="&amp;$B266)</f>
        <v>7.96</v>
      </c>
      <c r="MJ266" s="4">
        <f>SUMIFS('Aceite de oliva'!MJ$6:MJ$257,'Aceite de oliva'!$A$6:$A$257,"&gt;="&amp;$A266,'Aceite de oliva'!$B$6:$B$257,"&lt;="&amp;$B266)</f>
        <v>8.4</v>
      </c>
      <c r="MK266" s="4">
        <f>SUMIFS('Aceite de oliva'!MK$6:MK$257,'Aceite de oliva'!$A$6:$A$257,"&gt;="&amp;$A266,'Aceite de oliva'!$B$6:$B$257,"&lt;="&amp;$B266)</f>
        <v>4.33</v>
      </c>
      <c r="ML266" s="4">
        <f>SUMIFS('Aceite de oliva'!ML$6:ML$257,'Aceite de oliva'!$A$6:$A$257,"&gt;="&amp;$A266,'Aceite de oliva'!$B$6:$B$257,"&lt;="&amp;$B266)</f>
        <v>23.86</v>
      </c>
      <c r="MP266" s="4">
        <f>SUMIFS('Aceite de oliva'!MP$6:MP$257,'Aceite de oliva'!$A$6:$A$257,"&gt;="&amp;$A266,'Aceite de oliva'!$B$6:$B$257,"&lt;="&amp;$B266)</f>
        <v>6.83</v>
      </c>
      <c r="MQ266" s="4">
        <f>SUMIFS('Aceite de oliva'!MQ$6:MQ$257,'Aceite de oliva'!$A$6:$A$257,"&gt;="&amp;$A266,'Aceite de oliva'!$B$6:$B$257,"&lt;="&amp;$B266)</f>
        <v>8</v>
      </c>
      <c r="MR266" s="4">
        <f>SUMIFS('Aceite de oliva'!MR$6:MR$257,'Aceite de oliva'!$A$6:$A$257,"&gt;="&amp;$A266,'Aceite de oliva'!$B$6:$B$257,"&lt;="&amp;$B266)</f>
        <v>4.91</v>
      </c>
      <c r="MS266" s="4">
        <f>SUMIFS('Aceite de oliva'!MS$6:MS$257,'Aceite de oliva'!$A$6:$A$257,"&gt;="&amp;$A266,'Aceite de oliva'!$B$6:$B$257,"&lt;="&amp;$B266)</f>
        <v>15.12</v>
      </c>
      <c r="MW266" s="4">
        <f>SUMIFS('Aceite de oliva'!MW$6:MW$257,'Aceite de oliva'!$A$6:$A$257,"&gt;="&amp;$A266,'Aceite de oliva'!$B$6:$B$257,"&lt;="&amp;$B266)</f>
        <v>7.4300000000000006</v>
      </c>
      <c r="MX266" s="4">
        <f>SUMIFS('Aceite de oliva'!MX$6:MX$257,'Aceite de oliva'!$A$6:$A$257,"&gt;="&amp;$A266,'Aceite de oliva'!$B$6:$B$257,"&lt;="&amp;$B266)</f>
        <v>9.2900000000000009</v>
      </c>
      <c r="MY266" s="4">
        <f>SUMIFS('Aceite de oliva'!MY$6:MY$257,'Aceite de oliva'!$A$6:$A$257,"&gt;="&amp;$A266,'Aceite de oliva'!$B$6:$B$257,"&lt;="&amp;$B266)</f>
        <v>4.78</v>
      </c>
      <c r="MZ266" s="4">
        <f>SUMIFS('Aceite de oliva'!MZ$6:MZ$257,'Aceite de oliva'!$A$6:$A$257,"&gt;="&amp;$A266,'Aceite de oliva'!$B$6:$B$257,"&lt;="&amp;$B266)</f>
        <v>15.52</v>
      </c>
      <c r="ND266" s="4">
        <f>SUMIFS('Aceite de oliva'!ND$6:ND$257,'Aceite de oliva'!$A$6:$A$257,"&gt;="&amp;$A266,'Aceite de oliva'!$B$6:$B$257,"&lt;="&amp;$B266)</f>
        <v>7.3100000000000005</v>
      </c>
      <c r="NE266" s="4">
        <f>SUMIFS('Aceite de oliva'!NE$6:NE$257,'Aceite de oliva'!$A$6:$A$257,"&gt;="&amp;$A266,'Aceite de oliva'!$B$6:$B$257,"&lt;="&amp;$B266)</f>
        <v>10.52</v>
      </c>
      <c r="NF266" s="4">
        <f>SUMIFS('Aceite de oliva'!NF$6:NF$257,'Aceite de oliva'!$A$6:$A$257,"&gt;="&amp;$A266,'Aceite de oliva'!$B$6:$B$257,"&lt;="&amp;$B266)</f>
        <v>5.1499999999999995</v>
      </c>
      <c r="NG266" s="4">
        <f>SUMIFS('Aceite de oliva'!NG$6:NG$257,'Aceite de oliva'!$A$6:$A$257,"&gt;="&amp;$A266,'Aceite de oliva'!$B$6:$B$257,"&lt;="&amp;$B266)</f>
        <v>13.48</v>
      </c>
      <c r="NK266" s="4">
        <f>SUMIFS('Aceite de oliva'!NK$6:NK$257,'Aceite de oliva'!$A$6:$A$257,"&gt;="&amp;$A266,'Aceite de oliva'!$B$6:$B$257,"&lt;="&amp;$B266)</f>
        <v>6.06</v>
      </c>
      <c r="NL266" s="4">
        <f>SUMIFS('Aceite de oliva'!NL$6:NL$257,'Aceite de oliva'!$A$6:$A$257,"&gt;="&amp;$A266,'Aceite de oliva'!$B$6:$B$257,"&lt;="&amp;$B266)</f>
        <v>4.7200000000000006</v>
      </c>
      <c r="NM266" s="4">
        <f>SUMIFS('Aceite de oliva'!NM$6:NM$257,'Aceite de oliva'!$A$6:$A$257,"&gt;="&amp;$A266,'Aceite de oliva'!$B$6:$B$257,"&lt;="&amp;$B266)</f>
        <v>4.5599999999999996</v>
      </c>
      <c r="NN266" s="4">
        <f>SUMIFS('Aceite de oliva'!NN$6:NN$257,'Aceite de oliva'!$A$6:$A$257,"&gt;="&amp;$A266,'Aceite de oliva'!$B$6:$B$257,"&lt;="&amp;$B266)</f>
        <v>13.19</v>
      </c>
      <c r="NR266" s="4">
        <f>SUMIFS('Aceite de oliva'!NR$6:NR$257,'Aceite de oliva'!$A$6:$A$257,"&gt;="&amp;$A266,'Aceite de oliva'!$B$6:$B$257,"&lt;="&amp;$B266)</f>
        <v>7.32</v>
      </c>
      <c r="NS266" s="4">
        <f>SUMIFS('Aceite de oliva'!NS$6:NS$257,'Aceite de oliva'!$A$6:$A$257,"&gt;="&amp;$A266,'Aceite de oliva'!$B$6:$B$257,"&lt;="&amp;$B266)</f>
        <v>7.59</v>
      </c>
      <c r="NT266" s="4">
        <f>SUMIFS('Aceite de oliva'!NT$6:NT$257,'Aceite de oliva'!$A$6:$A$257,"&gt;="&amp;$A266,'Aceite de oliva'!$B$6:$B$257,"&lt;="&amp;$B266)</f>
        <v>5.45</v>
      </c>
      <c r="NU266" s="4">
        <f>SUMIFS('Aceite de oliva'!NU$6:NU$257,'Aceite de oliva'!$A$6:$A$257,"&gt;="&amp;$A266,'Aceite de oliva'!$B$6:$B$257,"&lt;="&amp;$B266)</f>
        <v>16.330000000000002</v>
      </c>
      <c r="NY266" s="4">
        <f>SUMIFS('Aceite de oliva'!NY$6:NY$257,'Aceite de oliva'!$A$6:$A$257,"&gt;="&amp;$A266,'Aceite de oliva'!$B$6:$B$257,"&lt;="&amp;$B266)</f>
        <v>4.8600000000000003</v>
      </c>
      <c r="NZ266" s="4">
        <f>SUMIFS('Aceite de oliva'!NZ$6:NZ$257,'Aceite de oliva'!$A$6:$A$257,"&gt;="&amp;$A266,'Aceite de oliva'!$B$6:$B$257,"&lt;="&amp;$B266)</f>
        <v>9.58</v>
      </c>
      <c r="OA266" s="4">
        <f>SUMIFS('Aceite de oliva'!OA$6:OA$257,'Aceite de oliva'!$A$6:$A$257,"&gt;="&amp;$A266,'Aceite de oliva'!$B$6:$B$257,"&lt;="&amp;$B266)</f>
        <v>2.98</v>
      </c>
      <c r="OB266" s="4">
        <f>SUMIFS('Aceite de oliva'!OB$6:OB$257,'Aceite de oliva'!$A$6:$A$257,"&gt;="&amp;$A266,'Aceite de oliva'!$B$6:$B$257,"&lt;="&amp;$B266)</f>
        <v>7.65</v>
      </c>
      <c r="OF266" s="4">
        <f>SUMIFS('Aceite de oliva'!OF$6:OF$257,'Aceite de oliva'!$A$6:$A$257,"&gt;="&amp;$A266,'Aceite de oliva'!$B$6:$B$257,"&lt;="&amp;$B266)</f>
        <v>2.4899999999999998</v>
      </c>
      <c r="OG266" s="4">
        <f>SUMIFS('Aceite de oliva'!OG$6:OG$257,'Aceite de oliva'!$A$6:$A$257,"&gt;="&amp;$A266,'Aceite de oliva'!$B$6:$B$257,"&lt;="&amp;$B266)</f>
        <v>5.33</v>
      </c>
      <c r="OH266" s="4">
        <f>SUMIFS('Aceite de oliva'!OH$6:OH$257,'Aceite de oliva'!$A$6:$A$257,"&gt;="&amp;$A266,'Aceite de oliva'!$B$6:$B$257,"&lt;="&amp;$B266)</f>
        <v>1.08</v>
      </c>
      <c r="OI266" s="4">
        <f>SUMIFS('Aceite de oliva'!OI$6:OI$257,'Aceite de oliva'!$A$6:$A$257,"&gt;="&amp;$A266,'Aceite de oliva'!$B$6:$B$257,"&lt;="&amp;$B266)</f>
        <v>4.13</v>
      </c>
      <c r="OM266" s="4">
        <f>SUMIFS('Aceite de oliva'!OM$6:OM$257,'Aceite de oliva'!$A$6:$A$257,"&gt;="&amp;$A266,'Aceite de oliva'!$B$6:$B$257,"&lt;="&amp;$B266)</f>
        <v>2.44</v>
      </c>
      <c r="ON266" s="4">
        <f>SUMIFS('Aceite de oliva'!ON$6:ON$257,'Aceite de oliva'!$A$6:$A$257,"&gt;="&amp;$A266,'Aceite de oliva'!$B$6:$B$257,"&lt;="&amp;$B266)</f>
        <v>2.6799999999999997</v>
      </c>
      <c r="OO266" s="4">
        <f>SUMIFS('Aceite de oliva'!OO$6:OO$257,'Aceite de oliva'!$A$6:$A$257,"&gt;="&amp;$A266,'Aceite de oliva'!$B$6:$B$257,"&lt;="&amp;$B266)</f>
        <v>1.58</v>
      </c>
      <c r="OP266" s="4">
        <f>SUMIFS('Aceite de oliva'!OP$6:OP$257,'Aceite de oliva'!$A$6:$A$257,"&gt;="&amp;$A266,'Aceite de oliva'!$B$6:$B$257,"&lt;="&amp;$B266)</f>
        <v>4.1999999999999993</v>
      </c>
      <c r="OT266" s="4">
        <f>SUMIFS('Aceite de oliva'!OT$6:OT$257,'Aceite de oliva'!$A$6:$A$257,"&gt;="&amp;$A266,'Aceite de oliva'!$B$6:$B$257,"&lt;="&amp;$B266)</f>
        <v>1.3800000000000001</v>
      </c>
      <c r="OU266" s="4">
        <f>SUMIFS('Aceite de oliva'!OU$6:OU$257,'Aceite de oliva'!$A$6:$A$257,"&gt;="&amp;$A266,'Aceite de oliva'!$B$6:$B$257,"&lt;="&amp;$B266)</f>
        <v>0.25</v>
      </c>
      <c r="OV266" s="4">
        <f>SUMIFS('Aceite de oliva'!OV$6:OV$257,'Aceite de oliva'!$A$6:$A$257,"&gt;="&amp;$A266,'Aceite de oliva'!$B$6:$B$257,"&lt;="&amp;$B266)</f>
        <v>1.45</v>
      </c>
      <c r="OW266" s="4">
        <f>SUMIFS('Aceite de oliva'!OW$6:OW$257,'Aceite de oliva'!$A$6:$A$257,"&gt;="&amp;$A266,'Aceite de oliva'!$B$6:$B$257,"&lt;="&amp;$B266)</f>
        <v>0.7</v>
      </c>
      <c r="PA266" s="4">
        <f>SUMIFS('Aceite de oliva'!PA$6:PA$257,'Aceite de oliva'!$A$6:$A$257,"&gt;="&amp;$A266,'Aceite de oliva'!$B$6:$B$257,"&lt;="&amp;$B266)</f>
        <v>1.26</v>
      </c>
      <c r="PB266" s="4">
        <f>SUMIFS('Aceite de oliva'!PB$6:PB$257,'Aceite de oliva'!$A$6:$A$257,"&gt;="&amp;$A266,'Aceite de oliva'!$B$6:$B$257,"&lt;="&amp;$B266)</f>
        <v>1.24</v>
      </c>
      <c r="PC266" s="4">
        <f>SUMIFS('Aceite de oliva'!PC$6:PC$257,'Aceite de oliva'!$A$6:$A$257,"&gt;="&amp;$A266,'Aceite de oliva'!$B$6:$B$257,"&lt;="&amp;$B266)</f>
        <v>0.94</v>
      </c>
      <c r="PD266" s="4">
        <f>SUMIFS('Aceite de oliva'!PD$6:PD$257,'Aceite de oliva'!$A$6:$A$257,"&gt;="&amp;$A266,'Aceite de oliva'!$B$6:$B$257,"&lt;="&amp;$B266)</f>
        <v>0.94000000000000006</v>
      </c>
      <c r="PH266" s="4">
        <f>SUMIFS('Aceite de oliva'!PH$6:PH$257,'Aceite de oliva'!$A$6:$A$257,"&gt;="&amp;$A266,'Aceite de oliva'!$B$6:$B$257,"&lt;="&amp;$B266)</f>
        <v>1.34</v>
      </c>
      <c r="PI266" s="4">
        <f>SUMIFS('Aceite de oliva'!PI$6:PI$257,'Aceite de oliva'!$A$6:$A$257,"&gt;="&amp;$A266,'Aceite de oliva'!$B$6:$B$257,"&lt;="&amp;$B266)</f>
        <v>1.17</v>
      </c>
      <c r="PJ266" s="4">
        <f>SUMIFS('Aceite de oliva'!PJ$6:PJ$257,'Aceite de oliva'!$A$6:$A$257,"&gt;="&amp;$A266,'Aceite de oliva'!$B$6:$B$257,"&lt;="&amp;$B266)</f>
        <v>0.86</v>
      </c>
      <c r="PK266" s="4">
        <f>SUMIFS('Aceite de oliva'!PK$6:PK$257,'Aceite de oliva'!$A$6:$A$257,"&gt;="&amp;$A266,'Aceite de oliva'!$B$6:$B$257,"&lt;="&amp;$B266)</f>
        <v>0.89</v>
      </c>
      <c r="PO266" s="4">
        <f>SUMIFS('Aceite de oliva'!PO$6:PO$257,'Aceite de oliva'!$A$6:$A$257,"&gt;="&amp;$A266,'Aceite de oliva'!$B$6:$B$257,"&lt;="&amp;$B266)</f>
        <v>0.8</v>
      </c>
      <c r="PP266" s="4">
        <f>SUMIFS('Aceite de oliva'!PP$6:PP$257,'Aceite de oliva'!$A$6:$A$257,"&gt;="&amp;$A266,'Aceite de oliva'!$B$6:$B$257,"&lt;="&amp;$B266)</f>
        <v>0.84</v>
      </c>
      <c r="PQ266" s="4">
        <f>SUMIFS('Aceite de oliva'!PQ$6:PQ$257,'Aceite de oliva'!$A$6:$A$257,"&gt;="&amp;$A266,'Aceite de oliva'!$B$6:$B$257,"&lt;="&amp;$B266)</f>
        <v>0.81</v>
      </c>
      <c r="PR266" s="4">
        <f>SUMIFS('Aceite de oliva'!PR$6:PR$257,'Aceite de oliva'!$A$6:$A$257,"&gt;="&amp;$A266,'Aceite de oliva'!$B$6:$B$257,"&lt;="&amp;$B266)</f>
        <v>0.48</v>
      </c>
      <c r="PV266" s="4">
        <f>SUMIFS('Aceite de oliva'!PV$6:PV$257,'Aceite de oliva'!$A$6:$A$257,"&gt;="&amp;$A266,'Aceite de oliva'!$B$6:$B$257,"&lt;="&amp;$B266)</f>
        <v>1.06</v>
      </c>
      <c r="PW266" s="4">
        <f>SUMIFS('Aceite de oliva'!PW$6:PW$257,'Aceite de oliva'!$A$6:$A$257,"&gt;="&amp;$A266,'Aceite de oliva'!$B$6:$B$257,"&lt;="&amp;$B266)</f>
        <v>1.21</v>
      </c>
      <c r="PX266" s="4">
        <f>SUMIFS('Aceite de oliva'!PX$6:PX$257,'Aceite de oliva'!$A$6:$A$257,"&gt;="&amp;$A266,'Aceite de oliva'!$B$6:$B$257,"&lt;="&amp;$B266)</f>
        <v>0.98</v>
      </c>
      <c r="PY266" s="4">
        <f>SUMIFS('Aceite de oliva'!PY$6:PY$257,'Aceite de oliva'!$A$6:$A$257,"&gt;="&amp;$A266,'Aceite de oliva'!$B$6:$B$257,"&lt;="&amp;$B266)</f>
        <v>0.49</v>
      </c>
      <c r="QC266" s="4">
        <f>SUMIFS('Aceite de oliva'!QC$6:QC$257,'Aceite de oliva'!$A$6:$A$257,"&gt;="&amp;$A266,'Aceite de oliva'!$B$6:$B$257,"&lt;="&amp;$B266)</f>
        <v>0.41000000000000003</v>
      </c>
      <c r="QD266" s="4">
        <f>SUMIFS('Aceite de oliva'!QD$6:QD$257,'Aceite de oliva'!$A$6:$A$257,"&gt;="&amp;$A266,'Aceite de oliva'!$B$6:$B$257,"&lt;="&amp;$B266)</f>
        <v>0.18</v>
      </c>
      <c r="QE266" s="4">
        <f>SUMIFS('Aceite de oliva'!QE$6:QE$257,'Aceite de oliva'!$A$6:$A$257,"&gt;="&amp;$A266,'Aceite de oliva'!$B$6:$B$257,"&lt;="&amp;$B266)</f>
        <v>0.37</v>
      </c>
      <c r="QF266" s="4">
        <f>SUMIFS('Aceite de oliva'!QF$6:QF$257,'Aceite de oliva'!$A$6:$A$257,"&gt;="&amp;$A266,'Aceite de oliva'!$B$6:$B$257,"&lt;="&amp;$B266)</f>
        <v>0.39</v>
      </c>
      <c r="QJ266" s="4">
        <f>SUMIFS('Aceite de oliva'!QJ$6:QJ$257,'Aceite de oliva'!$A$6:$A$257,"&gt;="&amp;$A266,'Aceite de oliva'!$B$6:$B$257,"&lt;="&amp;$B266)</f>
        <v>0.39</v>
      </c>
      <c r="QK266" s="4">
        <f>SUMIFS('Aceite de oliva'!QK$6:QK$257,'Aceite de oliva'!$A$6:$A$257,"&gt;="&amp;$A266,'Aceite de oliva'!$B$6:$B$257,"&lt;="&amp;$B266)</f>
        <v>0</v>
      </c>
      <c r="QL266" s="4">
        <f>SUMIFS('Aceite de oliva'!QL$6:QL$257,'Aceite de oliva'!$A$6:$A$257,"&gt;="&amp;$A266,'Aceite de oliva'!$B$6:$B$257,"&lt;="&amp;$B266)</f>
        <v>0.4</v>
      </c>
      <c r="QM266" s="4">
        <f>SUMIFS('Aceite de oliva'!QM$6:QM$257,'Aceite de oliva'!$A$6:$A$257,"&gt;="&amp;$A266,'Aceite de oliva'!$B$6:$B$257,"&lt;="&amp;$B266)</f>
        <v>0</v>
      </c>
      <c r="QQ266" s="4">
        <f>SUMIFS('Aceite de oliva'!QQ$6:QQ$257,'Aceite de oliva'!$A$6:$A$257,"&gt;="&amp;$A266,'Aceite de oliva'!$B$6:$B$257,"&lt;="&amp;$B266)</f>
        <v>0.11</v>
      </c>
      <c r="QR266" s="4">
        <f>SUMIFS('Aceite de oliva'!QR$6:QR$257,'Aceite de oliva'!$A$6:$A$257,"&gt;="&amp;$A266,'Aceite de oliva'!$B$6:$B$257,"&lt;="&amp;$B266)</f>
        <v>0</v>
      </c>
      <c r="QS266" s="4">
        <f>SUMIFS('Aceite de oliva'!QS$6:QS$257,'Aceite de oliva'!$A$6:$A$257,"&gt;="&amp;$A266,'Aceite de oliva'!$B$6:$B$257,"&lt;="&amp;$B266)</f>
        <v>0.08</v>
      </c>
      <c r="QT266" s="4">
        <f>SUMIFS('Aceite de oliva'!QT$6:QT$257,'Aceite de oliva'!$A$6:$A$257,"&gt;="&amp;$A266,'Aceite de oliva'!$B$6:$B$257,"&lt;="&amp;$B266)</f>
        <v>0</v>
      </c>
      <c r="QX266" s="4">
        <f>SUMIFS('Aceite de oliva'!QX$6:QX$257,'Aceite de oliva'!$A$6:$A$257,"&gt;="&amp;$A266,'Aceite de oliva'!$B$6:$B$257,"&lt;="&amp;$B266)</f>
        <v>0.45999999999999996</v>
      </c>
      <c r="QY266" s="4">
        <f>SUMIFS('Aceite de oliva'!QY$6:QY$257,'Aceite de oliva'!$A$6:$A$257,"&gt;="&amp;$A266,'Aceite de oliva'!$B$6:$B$257,"&lt;="&amp;$B266)</f>
        <v>0.25</v>
      </c>
      <c r="QZ266" s="4">
        <f>SUMIFS('Aceite de oliva'!QZ$6:QZ$257,'Aceite de oliva'!$A$6:$A$257,"&gt;="&amp;$A266,'Aceite de oliva'!$B$6:$B$257,"&lt;="&amp;$B266)</f>
        <v>0.51</v>
      </c>
      <c r="RA266" s="4">
        <f>SUMIFS('Aceite de oliva'!RA$6:RA$257,'Aceite de oliva'!$A$6:$A$257,"&gt;="&amp;$A266,'Aceite de oliva'!$B$6:$B$257,"&lt;="&amp;$B266)</f>
        <v>0.33</v>
      </c>
      <c r="RE266" s="4">
        <f>SUMIFS('Aceite de oliva'!RE$6:RE$257,'Aceite de oliva'!$A$6:$A$257,"&gt;="&amp;$A266,'Aceite de oliva'!$B$6:$B$257,"&lt;="&amp;$B266)</f>
        <v>0.66999999999999993</v>
      </c>
      <c r="RF266" s="4">
        <f>SUMIFS('Aceite de oliva'!RF$6:RF$257,'Aceite de oliva'!$A$6:$A$257,"&gt;="&amp;$A266,'Aceite de oliva'!$B$6:$B$257,"&lt;="&amp;$B266)</f>
        <v>0.28000000000000003</v>
      </c>
      <c r="RG266" s="4">
        <f>SUMIFS('Aceite de oliva'!RG$6:RG$257,'Aceite de oliva'!$A$6:$A$257,"&gt;="&amp;$A266,'Aceite de oliva'!$B$6:$B$257,"&lt;="&amp;$B266)</f>
        <v>0.1</v>
      </c>
      <c r="RH266" s="4">
        <f>SUMIFS('Aceite de oliva'!RH$6:RH$257,'Aceite de oliva'!$A$6:$A$257,"&gt;="&amp;$A266,'Aceite de oliva'!$B$6:$B$257,"&lt;="&amp;$B266)</f>
        <v>0</v>
      </c>
      <c r="RL266" s="4">
        <f>SUMIFS('Aceite de oliva'!RL$6:RL$257,'Aceite de oliva'!$A$6:$A$257,"&gt;="&amp;$A266,'Aceite de oliva'!$B$6:$B$257,"&lt;="&amp;$B266)</f>
        <v>0.22999999999999998</v>
      </c>
      <c r="RM266" s="4">
        <f>SUMIFS('Aceite de oliva'!RM$6:RM$257,'Aceite de oliva'!$A$6:$A$257,"&gt;="&amp;$A266,'Aceite de oliva'!$B$6:$B$257,"&lt;="&amp;$B266)</f>
        <v>0.57999999999999996</v>
      </c>
      <c r="RN266" s="4">
        <f>SUMIFS('Aceite de oliva'!RN$6:RN$257,'Aceite de oliva'!$A$6:$A$257,"&gt;="&amp;$A266,'Aceite de oliva'!$B$6:$B$257,"&lt;="&amp;$B266)</f>
        <v>0.2</v>
      </c>
      <c r="RO266" s="4">
        <f>SUMIFS('Aceite de oliva'!RO$6:RO$257,'Aceite de oliva'!$A$6:$A$257,"&gt;="&amp;$A266,'Aceite de oliva'!$B$6:$B$257,"&lt;="&amp;$B266)</f>
        <v>0</v>
      </c>
      <c r="RS266" s="4">
        <f>SUMIFS('Aceite de oliva'!RS$6:RS$257,'Aceite de oliva'!$A$6:$A$257,"&gt;="&amp;$A266,'Aceite de oliva'!$B$6:$B$257,"&lt;="&amp;$B266)</f>
        <v>0.23</v>
      </c>
      <c r="RT266" s="4">
        <f>SUMIFS('Aceite de oliva'!RT$6:RT$257,'Aceite de oliva'!$A$6:$A$257,"&gt;="&amp;$A266,'Aceite de oliva'!$B$6:$B$257,"&lt;="&amp;$B266)</f>
        <v>0.36</v>
      </c>
      <c r="RU266" s="4">
        <f>SUMIFS('Aceite de oliva'!RU$6:RU$257,'Aceite de oliva'!$A$6:$A$257,"&gt;="&amp;$A266,'Aceite de oliva'!$B$6:$B$257,"&lt;="&amp;$B266)</f>
        <v>0.2</v>
      </c>
      <c r="RV266" s="4">
        <f>SUMIFS('Aceite de oliva'!RV$6:RV$257,'Aceite de oliva'!$A$6:$A$257,"&gt;="&amp;$A266,'Aceite de oliva'!$B$6:$B$257,"&lt;="&amp;$B266)</f>
        <v>0</v>
      </c>
      <c r="RZ266" s="4">
        <f>SUMIFS('Aceite de oliva'!RZ$6:RZ$257,'Aceite de oliva'!$A$6:$A$257,"&gt;="&amp;$A266,'Aceite de oliva'!$B$6:$B$257,"&lt;="&amp;$B266)</f>
        <v>0.51</v>
      </c>
      <c r="SA266" s="4">
        <f>SUMIFS('Aceite de oliva'!SA$6:SA$257,'Aceite de oliva'!$A$6:$A$257,"&gt;="&amp;$A266,'Aceite de oliva'!$B$6:$B$257,"&lt;="&amp;$B266)</f>
        <v>0.39</v>
      </c>
      <c r="SB266" s="4">
        <f>SUMIFS('Aceite de oliva'!SB$6:SB$257,'Aceite de oliva'!$A$6:$A$257,"&gt;="&amp;$A266,'Aceite de oliva'!$B$6:$B$257,"&lt;="&amp;$B266)</f>
        <v>0.1</v>
      </c>
      <c r="SC266" s="4">
        <f>SUMIFS('Aceite de oliva'!SC$6:SC$257,'Aceite de oliva'!$A$6:$A$257,"&gt;="&amp;$A266,'Aceite de oliva'!$B$6:$B$257,"&lt;="&amp;$B266)</f>
        <v>0.41000000000000003</v>
      </c>
      <c r="SG266" s="4">
        <f>SUMIFS('Aceite de oliva'!SG$6:SG$257,'Aceite de oliva'!$A$6:$A$257,"&gt;="&amp;$A266,'Aceite de oliva'!$B$6:$B$257,"&lt;="&amp;$B266)</f>
        <v>0.09</v>
      </c>
      <c r="SH266" s="4">
        <f>SUMIFS('Aceite de oliva'!SH$6:SH$257,'Aceite de oliva'!$A$6:$A$257,"&gt;="&amp;$A266,'Aceite de oliva'!$B$6:$B$257,"&lt;="&amp;$B266)</f>
        <v>0.22</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0.32</v>
      </c>
      <c r="SO266" s="4">
        <f>SUMIFS('Aceite de oliva'!SO$6:SO$257,'Aceite de oliva'!$A$6:$A$257,"&gt;="&amp;$A266,'Aceite de oliva'!$B$6:$B$257,"&lt;="&amp;$B266)</f>
        <v>0.75</v>
      </c>
      <c r="SP266" s="4">
        <f>SUMIFS('Aceite de oliva'!SP$6:SP$257,'Aceite de oliva'!$A$6:$A$257,"&gt;="&amp;$A266,'Aceite de oliva'!$B$6:$B$257,"&lt;="&amp;$B266)</f>
        <v>0.13</v>
      </c>
      <c r="SQ266" s="4">
        <f>SUMIFS('Aceite de oliva'!SQ$6:SQ$257,'Aceite de oliva'!$A$6:$A$257,"&gt;="&amp;$A266,'Aceite de oliva'!$B$6:$B$257,"&lt;="&amp;$B266)</f>
        <v>0.6</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0.33</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0.09</v>
      </c>
      <c r="TJ266" s="4">
        <f>SUMIFS('Aceite de oliva'!TJ$6:TJ$257,'Aceite de oliva'!$A$6:$A$257,"&gt;="&amp;$A266,'Aceite de oliva'!$B$6:$B$257,"&lt;="&amp;$B266)</f>
        <v>0</v>
      </c>
      <c r="TK266" s="4">
        <f>SUMIFS('Aceite de oliva'!TK$6:TK$257,'Aceite de oliva'!$A$6:$A$257,"&gt;="&amp;$A266,'Aceite de oliva'!$B$6:$B$257,"&lt;="&amp;$B266)</f>
        <v>0.16</v>
      </c>
      <c r="TL266" s="4">
        <f>SUMIFS('Aceite de oliva'!TL$6:TL$257,'Aceite de oliva'!$A$6:$A$257,"&gt;="&amp;$A266,'Aceite de oliva'!$B$6:$B$257,"&lt;="&amp;$B266)</f>
        <v>0</v>
      </c>
      <c r="TP266" s="4">
        <f>SUMIFS('Aceite de oliva'!TP$6:TP$257,'Aceite de oliva'!$A$6:$A$257,"&gt;="&amp;$A266,'Aceite de oliva'!$B$6:$B$257,"&lt;="&amp;$B266)</f>
        <v>0.09</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0.14000000000000001</v>
      </c>
      <c r="TX266" s="4">
        <f>SUMIFS('Aceite de oliva'!TX$6:TX$257,'Aceite de oliva'!$A$6:$A$257,"&gt;="&amp;$A266,'Aceite de oliva'!$B$6:$B$257,"&lt;="&amp;$B266)</f>
        <v>0.42</v>
      </c>
      <c r="TY266" s="4">
        <f>SUMIFS('Aceite de oliva'!TY$6:TY$257,'Aceite de oliva'!$A$6:$A$257,"&gt;="&amp;$A266,'Aceite de oliva'!$B$6:$B$257,"&lt;="&amp;$B266)</f>
        <v>0.09</v>
      </c>
      <c r="TZ266" s="4">
        <f>SUMIFS('Aceite de oliva'!TZ$6:TZ$257,'Aceite de oliva'!$A$6:$A$257,"&gt;="&amp;$A266,'Aceite de oliva'!$B$6:$B$257,"&lt;="&amp;$B266)</f>
        <v>0</v>
      </c>
      <c r="UD266" s="4">
        <f>SUMIFS('Aceite de oliva'!UD$6:UD$257,'Aceite de oliva'!$A$6:$A$257,"&gt;="&amp;$A266,'Aceite de oliva'!$B$6:$B$257,"&lt;="&amp;$B266)</f>
        <v>0.38</v>
      </c>
      <c r="UE266" s="4">
        <f>SUMIFS('Aceite de oliva'!UE$6:UE$257,'Aceite de oliva'!$A$6:$A$257,"&gt;="&amp;$A266,'Aceite de oliva'!$B$6:$B$257,"&lt;="&amp;$B266)</f>
        <v>0</v>
      </c>
      <c r="UF266" s="4">
        <f>SUMIFS('Aceite de oliva'!UF$6:UF$257,'Aceite de oliva'!$A$6:$A$257,"&gt;="&amp;$A266,'Aceite de oliva'!$B$6:$B$257,"&lt;="&amp;$B266)</f>
        <v>0.24</v>
      </c>
      <c r="UG266" s="4">
        <f>SUMIFS('Aceite de oliva'!UG$6:UG$257,'Aceite de oliva'!$A$6:$A$257,"&gt;="&amp;$A266,'Aceite de oliva'!$B$6:$B$257,"&lt;="&amp;$B266)</f>
        <v>0</v>
      </c>
      <c r="UK266" s="4">
        <f>SUMIFS('Aceite de oliva'!UK$6:UK$257,'Aceite de oliva'!$A$6:$A$257,"&gt;="&amp;$A266,'Aceite de oliva'!$B$6:$B$257,"&lt;="&amp;$B266)</f>
        <v>0.1</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0.2</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7.0000000000000007E-2</v>
      </c>
      <c r="VG266" s="4">
        <f>SUMIFS('Aceite de oliva'!VG$6:VG$257,'Aceite de oliva'!$A$6:$A$257,"&gt;="&amp;$A266,'Aceite de oliva'!$B$6:$B$257,"&lt;="&amp;$B266)</f>
        <v>0.3</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0.14000000000000001</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7.0000000000000007E-2</v>
      </c>
      <c r="VU266" s="4">
        <f>SUMIFS('Aceite de oliva'!VU$6:VU$257,'Aceite de oliva'!$A$6:$A$257,"&gt;="&amp;$A266,'Aceite de oliva'!$B$6:$B$257,"&lt;="&amp;$B266)</f>
        <v>0.31</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0.08</v>
      </c>
      <c r="WB266" s="4">
        <f>SUMIFS('Aceite de oliva'!WB$6:WB$257,'Aceite de oliva'!$A$6:$A$257,"&gt;="&amp;$A266,'Aceite de oliva'!$B$6:$B$257,"&lt;="&amp;$B266)</f>
        <v>0</v>
      </c>
      <c r="WC266" s="4">
        <f>SUMIFS('Aceite de oliva'!WC$6:WC$257,'Aceite de oliva'!$A$6:$A$257,"&gt;="&amp;$A266,'Aceite de oliva'!$B$6:$B$257,"&lt;="&amp;$B266)</f>
        <v>0.05</v>
      </c>
      <c r="WD266" s="4">
        <f>SUMIFS('Aceite de oliva'!WD$6:WD$257,'Aceite de oliva'!$A$6:$A$257,"&gt;="&amp;$A266,'Aceite de oliva'!$B$6:$B$257,"&lt;="&amp;$B266)</f>
        <v>0</v>
      </c>
      <c r="WH266" s="4">
        <f>SUMIFS('Aceite de oliva'!WH$6:WH$257,'Aceite de oliva'!$A$6:$A$257,"&gt;="&amp;$A266,'Aceite de oliva'!$B$6:$B$257,"&lt;="&amp;$B266)</f>
        <v>0.13</v>
      </c>
      <c r="WI266" s="4">
        <f>SUMIFS('Aceite de oliva'!WI$6:WI$257,'Aceite de oliva'!$A$6:$A$257,"&gt;="&amp;$A266,'Aceite de oliva'!$B$6:$B$257,"&lt;="&amp;$B266)</f>
        <v>0.22</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0.11</v>
      </c>
      <c r="WW266" s="4">
        <f>SUMIFS('Aceite de oliva'!WW$6:WW$257,'Aceite de oliva'!$A$6:$A$257,"&gt;="&amp;$A266,'Aceite de oliva'!$B$6:$B$257,"&lt;="&amp;$B266)</f>
        <v>0</v>
      </c>
      <c r="WX266" s="4">
        <f>SUMIFS('Aceite de oliva'!WX$6:WX$257,'Aceite de oliva'!$A$6:$A$257,"&gt;="&amp;$A266,'Aceite de oliva'!$B$6:$B$257,"&lt;="&amp;$B266)</f>
        <v>0.06</v>
      </c>
      <c r="WY266" s="4">
        <f>SUMIFS('Aceite de oliva'!WY$6:WY$257,'Aceite de oliva'!$A$6:$A$257,"&gt;="&amp;$A266,'Aceite de oliva'!$B$6:$B$257,"&lt;="&amp;$B266)</f>
        <v>0</v>
      </c>
      <c r="XC266" s="4">
        <f>SUMIFS('Aceite de oliva'!XC$6:XC$257,'Aceite de oliva'!$A$6:$A$257,"&gt;="&amp;$A266,'Aceite de oliva'!$B$6:$B$257,"&lt;="&amp;$B266)</f>
        <v>0.03</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0.12</v>
      </c>
      <c r="XK266" s="4">
        <f>SUMIFS('Aceite de oliva'!XK$6:XK$257,'Aceite de oliva'!$A$6:$A$257,"&gt;="&amp;$A266,'Aceite de oliva'!$B$6:$B$257,"&lt;="&amp;$B266)</f>
        <v>0</v>
      </c>
      <c r="XL266" s="4">
        <f>SUMIFS('Aceite de oliva'!XL$6:XL$257,'Aceite de oliva'!$A$6:$A$257,"&gt;="&amp;$A266,'Aceite de oliva'!$B$6:$B$257,"&lt;="&amp;$B266)</f>
        <v>0.03</v>
      </c>
      <c r="XM266" s="4">
        <f>SUMIFS('Aceite de oliva'!XM$6:XM$257,'Aceite de oliva'!$A$6:$A$257,"&gt;="&amp;$A266,'Aceite de oliva'!$B$6:$B$257,"&lt;="&amp;$B266)</f>
        <v>0</v>
      </c>
      <c r="XQ266" s="4">
        <f>SUMIFS('Aceite de oliva'!XQ$6:XQ$257,'Aceite de oliva'!$A$6:$A$257,"&gt;="&amp;$A266,'Aceite de oliva'!$B$6:$B$257,"&lt;="&amp;$B266)</f>
        <v>0.13</v>
      </c>
      <c r="XR266" s="4">
        <f>SUMIFS('Aceite de oliva'!XR$6:XR$257,'Aceite de oliva'!$A$6:$A$257,"&gt;="&amp;$A266,'Aceite de oliva'!$B$6:$B$257,"&lt;="&amp;$B266)</f>
        <v>0.16</v>
      </c>
      <c r="XS266" s="4">
        <f>SUMIFS('Aceite de oliva'!XS$6:XS$257,'Aceite de oliva'!$A$6:$A$257,"&gt;="&amp;$A266,'Aceite de oliva'!$B$6:$B$257,"&lt;="&amp;$B266)</f>
        <v>0</v>
      </c>
      <c r="XT266" s="4">
        <f>SUMIFS('Aceite de oliva'!XT$6:XT$257,'Aceite de oliva'!$A$6:$A$257,"&gt;="&amp;$A266,'Aceite de oliva'!$B$6:$B$257,"&lt;="&amp;$B266)</f>
        <v>0</v>
      </c>
      <c r="XX266" s="4">
        <f>SUMIFS('Aceite de oliva'!XX$6:XX$257,'Aceite de oliva'!$A$6:$A$257,"&gt;="&amp;$A266,'Aceite de oliva'!$B$6:$B$257,"&lt;="&amp;$B266)</f>
        <v>0.23</v>
      </c>
      <c r="XY266" s="4">
        <f>SUMIFS('Aceite de oliva'!XY$6:XY$257,'Aceite de oliva'!$A$6:$A$257,"&gt;="&amp;$A266,'Aceite de oliva'!$B$6:$B$257,"&lt;="&amp;$B266)</f>
        <v>0</v>
      </c>
      <c r="XZ266" s="4">
        <f>SUMIFS('Aceite de oliva'!XZ$6:XZ$257,'Aceite de oliva'!$A$6:$A$257,"&gt;="&amp;$A266,'Aceite de oliva'!$B$6:$B$257,"&lt;="&amp;$B266)</f>
        <v>0.32</v>
      </c>
      <c r="YA266" s="4">
        <f>SUMIFS('Aceite de oliva'!YA$6:YA$257,'Aceite de oliva'!$A$6:$A$257,"&gt;="&amp;$A266,'Aceite de oliva'!$B$6:$B$257,"&lt;="&amp;$B266)</f>
        <v>0</v>
      </c>
      <c r="YE266" s="4">
        <f>SUMIFS('Aceite de oliva'!YE$6:YE$257,'Aceite de oliva'!$A$6:$A$257,"&gt;="&amp;$A266,'Aceite de oliva'!$B$6:$B$257,"&lt;="&amp;$B266)</f>
        <v>0.16</v>
      </c>
      <c r="YF266" s="4">
        <f>SUMIFS('Aceite de oliva'!YF$6:YF$257,'Aceite de oliva'!$A$6:$A$257,"&gt;="&amp;$A266,'Aceite de oliva'!$B$6:$B$257,"&lt;="&amp;$B266)</f>
        <v>0.27</v>
      </c>
      <c r="YG266" s="4">
        <f>SUMIFS('Aceite de oliva'!YG$6:YG$257,'Aceite de oliva'!$A$6:$A$257,"&gt;="&amp;$A266,'Aceite de oliva'!$B$6:$B$257,"&lt;="&amp;$B266)</f>
        <v>0.17</v>
      </c>
      <c r="YH266" s="4">
        <f>SUMIFS('Aceite de oliva'!YH$6:YH$257,'Aceite de oliva'!$A$6:$A$257,"&gt;="&amp;$A266,'Aceite de oliva'!$B$6:$B$257,"&lt;="&amp;$B266)</f>
        <v>0</v>
      </c>
      <c r="YL266" s="4">
        <f>SUMIFS('Aceite de oliva'!YL$6:YL$257,'Aceite de oliva'!$A$6:$A$257,"&gt;="&amp;$A266,'Aceite de oliva'!$B$6:$B$257,"&lt;="&amp;$B266)</f>
        <v>0.36</v>
      </c>
      <c r="YM266" s="4">
        <f>SUMIFS('Aceite de oliva'!YM$6:YM$257,'Aceite de oliva'!$A$6:$A$257,"&gt;="&amp;$A266,'Aceite de oliva'!$B$6:$B$257,"&lt;="&amp;$B266)</f>
        <v>0.36</v>
      </c>
      <c r="YN266" s="4">
        <f>SUMIFS('Aceite de oliva'!YN$6:YN$257,'Aceite de oliva'!$A$6:$A$257,"&gt;="&amp;$A266,'Aceite de oliva'!$B$6:$B$257,"&lt;="&amp;$B266)</f>
        <v>0.25</v>
      </c>
      <c r="YO266" s="4">
        <f>SUMIFS('Aceite de oliva'!YO$6:YO$257,'Aceite de oliva'!$A$6:$A$257,"&gt;="&amp;$A266,'Aceite de oliva'!$B$6:$B$257,"&lt;="&amp;$B266)</f>
        <v>0</v>
      </c>
      <c r="YP266" s="4">
        <f>SUMIFS('Aceite de oliva'!YP$6:YP$257,'Aceite de oliva'!$A$6:$A$257,"&gt;="&amp;$A266,'Aceite de oliva'!$B$6:$B$257,"&lt;="&amp;$B266)</f>
        <v>1.1499999999999999</v>
      </c>
      <c r="YS266" s="4">
        <f>SUMIFS('Aceite de oliva'!YS$6:YS$257,'Aceite de oliva'!$A$6:$A$257,"&gt;="&amp;$A266,'Aceite de oliva'!$B$6:$B$257,"&lt;="&amp;$B266)</f>
        <v>1.34</v>
      </c>
      <c r="YT266" s="4">
        <f>SUMIFS('Aceite de oliva'!YT$6:YT$257,'Aceite de oliva'!$A$6:$A$257,"&gt;="&amp;$A266,'Aceite de oliva'!$B$6:$B$257,"&lt;="&amp;$B266)</f>
        <v>4.1100000000000003</v>
      </c>
      <c r="YU266" s="4">
        <f>SUMIFS('Aceite de oliva'!YU$6:YU$257,'Aceite de oliva'!$A$6:$A$257,"&gt;="&amp;$A266,'Aceite de oliva'!$B$6:$B$257,"&lt;="&amp;$B266)</f>
        <v>0.31</v>
      </c>
      <c r="YV266" s="4">
        <f>SUMIFS('Aceite de oliva'!YV$6:YV$257,'Aceite de oliva'!$A$6:$A$257,"&gt;="&amp;$A266,'Aceite de oliva'!$B$6:$B$257,"&lt;="&amp;$B266)</f>
        <v>0.38</v>
      </c>
      <c r="YW266" s="4">
        <f>SUMIFS('Aceite de oliva'!YW$6:YW$257,'Aceite de oliva'!$A$6:$A$257,"&gt;="&amp;$A266,'Aceite de oliva'!$B$6:$B$257,"&lt;="&amp;$B266)</f>
        <v>0</v>
      </c>
      <c r="YZ266" s="4">
        <f>SUMIFS('Aceite de oliva'!YZ$6:YZ$257,'Aceite de oliva'!$A$6:$A$257,"&gt;="&amp;$A266,'Aceite de oliva'!$B$6:$B$257,"&lt;="&amp;$B266)</f>
        <v>0.72</v>
      </c>
      <c r="ZA266" s="4">
        <f>SUMIFS('Aceite de oliva'!ZA$6:ZA$257,'Aceite de oliva'!$A$6:$A$257,"&gt;="&amp;$A266,'Aceite de oliva'!$B$6:$B$257,"&lt;="&amp;$B266)</f>
        <v>2.73</v>
      </c>
      <c r="ZB266" s="4">
        <f>SUMIFS('Aceite de oliva'!ZB$6:ZB$257,'Aceite de oliva'!$A$6:$A$257,"&gt;="&amp;$A266,'Aceite de oliva'!$B$6:$B$257,"&lt;="&amp;$B266)</f>
        <v>0.19</v>
      </c>
      <c r="ZC266" s="4">
        <f>SUMIFS('Aceite de oliva'!ZC$6:ZC$257,'Aceite de oliva'!$A$6:$A$257,"&gt;="&amp;$A266,'Aceite de oliva'!$B$6:$B$257,"&lt;="&amp;$B266)</f>
        <v>0.23</v>
      </c>
      <c r="ZD266" s="4">
        <f>SUMIFS('Aceite de oliva'!ZD$6:ZD$257,'Aceite de oliva'!$A$6:$A$257,"&gt;="&amp;$A266,'Aceite de oliva'!$B$6:$B$257,"&lt;="&amp;$B266)</f>
        <v>0</v>
      </c>
      <c r="ZG266" s="4">
        <f>SUMIFS('Aceite de oliva'!ZG$6:ZG$257,'Aceite de oliva'!$A$6:$A$257,"&gt;="&amp;$A266,'Aceite de oliva'!$B$6:$B$257,"&lt;="&amp;$B266)</f>
        <v>1.3199999999999998</v>
      </c>
      <c r="ZH266" s="4">
        <f>SUMIFS('Aceite de oliva'!ZH$6:ZH$257,'Aceite de oliva'!$A$6:$A$257,"&gt;="&amp;$A266,'Aceite de oliva'!$B$6:$B$257,"&lt;="&amp;$B266)</f>
        <v>4.1500000000000004</v>
      </c>
      <c r="ZI266" s="4">
        <f>SUMIFS('Aceite de oliva'!ZI$6:ZI$257,'Aceite de oliva'!$A$6:$A$257,"&gt;="&amp;$A266,'Aceite de oliva'!$B$6:$B$257,"&lt;="&amp;$B266)</f>
        <v>0.47000000000000003</v>
      </c>
      <c r="ZJ266" s="4">
        <f>SUMIFS('Aceite de oliva'!ZJ$6:ZJ$257,'Aceite de oliva'!$A$6:$A$257,"&gt;="&amp;$A266,'Aceite de oliva'!$B$6:$B$257,"&lt;="&amp;$B266)</f>
        <v>0.59</v>
      </c>
      <c r="ZK266" s="4">
        <f>SUMIFS('Aceite de oliva'!ZK$6:ZK$257,'Aceite de oliva'!$A$6:$A$257,"&gt;="&amp;$A266,'Aceite de oliva'!$B$6:$B$257,"&lt;="&amp;$B266)</f>
        <v>0</v>
      </c>
      <c r="ZN266" s="4">
        <f>SUMIFS('Aceite de oliva'!ZN$6:ZN$257,'Aceite de oliva'!$A$6:$A$257,"&gt;="&amp;$A266,'Aceite de oliva'!$B$6:$B$257,"&lt;="&amp;$B266)</f>
        <v>1.75</v>
      </c>
      <c r="ZO266" s="4">
        <f>SUMIFS('Aceite de oliva'!ZO$6:ZO$257,'Aceite de oliva'!$A$6:$A$257,"&gt;="&amp;$A266,'Aceite de oliva'!$B$6:$B$257,"&lt;="&amp;$B266)</f>
        <v>6.81</v>
      </c>
      <c r="ZP266" s="4">
        <f>SUMIFS('Aceite de oliva'!ZP$6:ZP$257,'Aceite de oliva'!$A$6:$A$257,"&gt;="&amp;$A266,'Aceite de oliva'!$B$6:$B$257,"&lt;="&amp;$B266)</f>
        <v>0.31</v>
      </c>
      <c r="ZQ266" s="4">
        <f>SUMIFS('Aceite de oliva'!ZQ$6:ZQ$257,'Aceite de oliva'!$A$6:$A$257,"&gt;="&amp;$A266,'Aceite de oliva'!$B$6:$B$257,"&lt;="&amp;$B266)</f>
        <v>0.37</v>
      </c>
      <c r="ZR266" s="4">
        <f>SUMIFS('Aceite de oliva'!ZR$6:ZR$257,'Aceite de oliva'!$A$6:$A$257,"&gt;="&amp;$A266,'Aceite de oliva'!$B$6:$B$257,"&lt;="&amp;$B266)</f>
        <v>0</v>
      </c>
      <c r="ZU266" s="4">
        <f>SUMIFS('Aceite de oliva'!ZU$6:ZU$257,'Aceite de oliva'!$A$6:$A$257,"&gt;="&amp;$A266,'Aceite de oliva'!$B$6:$B$257,"&lt;="&amp;$B266)</f>
        <v>0.5</v>
      </c>
      <c r="ZV266" s="4">
        <f>SUMIFS('Aceite de oliva'!ZV$6:ZV$257,'Aceite de oliva'!$A$6:$A$257,"&gt;="&amp;$A266,'Aceite de oliva'!$B$6:$B$257,"&lt;="&amp;$B266)</f>
        <v>1.06</v>
      </c>
      <c r="ZW266" s="4">
        <f>SUMIFS('Aceite de oliva'!ZW$6:ZW$257,'Aceite de oliva'!$A$6:$A$257,"&gt;="&amp;$A266,'Aceite de oliva'!$B$6:$B$257,"&lt;="&amp;$B266)</f>
        <v>0.32</v>
      </c>
      <c r="ZX266" s="4">
        <f>SUMIFS('Aceite de oliva'!ZX$6:ZX$257,'Aceite de oliva'!$A$6:$A$257,"&gt;="&amp;$A266,'Aceite de oliva'!$B$6:$B$257,"&lt;="&amp;$B266)</f>
        <v>0.4</v>
      </c>
      <c r="ZY266" s="4">
        <f>SUMIFS('Aceite de oliva'!ZY$6:ZY$257,'Aceite de oliva'!$A$6:$A$257,"&gt;="&amp;$A266,'Aceite de oliva'!$B$6:$B$257,"&lt;="&amp;$B266)</f>
        <v>0</v>
      </c>
    </row>
    <row r="267" spans="1:701" x14ac:dyDescent="0.25">
      <c r="A267" s="9">
        <f>'TAM Aceite de oliva'!B15</f>
        <v>3.1</v>
      </c>
      <c r="B267" s="9">
        <f>'TAM Aceite de oliva'!C15</f>
        <v>3.3</v>
      </c>
      <c r="C267" s="9"/>
      <c r="D267" s="4">
        <f>SUMIFS('Aceite de oliva'!D$6:D$257,'Aceite de oliva'!$A$6:$A$257,"&gt;="&amp;$A267,'Aceite de oliva'!$B$6:$B$257,"&lt;="&amp;$B267)</f>
        <v>1</v>
      </c>
      <c r="E267" s="4">
        <f>SUMIFS('Aceite de oliva'!E$6:E$257,'Aceite de oliva'!$A$6:$A$257,"&gt;="&amp;$A267,'Aceite de oliva'!$B$6:$B$257,"&lt;="&amp;$B267)</f>
        <v>0.87</v>
      </c>
      <c r="F267" s="4">
        <f>SUMIFS('Aceite de oliva'!F$6:F$257,'Aceite de oliva'!$A$6:$A$257,"&gt;="&amp;$A267,'Aceite de oliva'!$B$6:$B$257,"&lt;="&amp;$B267)</f>
        <v>0.82000000000000006</v>
      </c>
      <c r="G267" s="4">
        <f>SUMIFS('Aceite de oliva'!G$6:G$257,'Aceite de oliva'!$A$6:$A$257,"&gt;="&amp;$A267,'Aceite de oliva'!$B$6:$B$257,"&lt;="&amp;$B267)</f>
        <v>1.45</v>
      </c>
      <c r="H267" s="9"/>
      <c r="I267" s="9"/>
      <c r="J267" s="9"/>
      <c r="K267" s="4">
        <f>SUMIFS('Aceite de oliva'!K$6:K$257,'Aceite de oliva'!$A$6:$A$257,"&gt;="&amp;$A267,'Aceite de oliva'!$B$6:$B$257,"&lt;="&amp;$B267)</f>
        <v>0.55000000000000004</v>
      </c>
      <c r="L267" s="4">
        <f>SUMIFS('Aceite de oliva'!L$6:L$257,'Aceite de oliva'!$A$6:$A$257,"&gt;="&amp;$A267,'Aceite de oliva'!$B$6:$B$257,"&lt;="&amp;$B267)</f>
        <v>1.08</v>
      </c>
      <c r="M267" s="4">
        <f>SUMIFS('Aceite de oliva'!M$6:M$257,'Aceite de oliva'!$A$6:$A$257,"&gt;="&amp;$A267,'Aceite de oliva'!$B$6:$B$257,"&lt;="&amp;$B267)</f>
        <v>0.39</v>
      </c>
      <c r="N267" s="4">
        <f>SUMIFS('Aceite de oliva'!N$6:N$257,'Aceite de oliva'!$A$6:$A$257,"&gt;="&amp;$A267,'Aceite de oliva'!$B$6:$B$257,"&lt;="&amp;$B267)</f>
        <v>0.47</v>
      </c>
      <c r="O267" s="9"/>
      <c r="P267" s="9"/>
      <c r="Q267" s="9"/>
      <c r="R267" s="4">
        <f>SUMIFS('Aceite de oliva'!R$6:R$257,'Aceite de oliva'!$A$6:$A$257,"&gt;="&amp;$A267,'Aceite de oliva'!$B$6:$B$257,"&lt;="&amp;$B267)</f>
        <v>0.32</v>
      </c>
      <c r="S267" s="4">
        <f>SUMIFS('Aceite de oliva'!S$6:S$257,'Aceite de oliva'!$A$6:$A$257,"&gt;="&amp;$A267,'Aceite de oliva'!$B$6:$B$257,"&lt;="&amp;$B267)</f>
        <v>0.22</v>
      </c>
      <c r="T267" s="4">
        <f>SUMIFS('Aceite de oliva'!T$6:T$257,'Aceite de oliva'!$A$6:$A$257,"&gt;="&amp;$A267,'Aceite de oliva'!$B$6:$B$257,"&lt;="&amp;$B267)</f>
        <v>0.19</v>
      </c>
      <c r="U267" s="4">
        <f>SUMIFS('Aceite de oliva'!U$6:U$257,'Aceite de oliva'!$A$6:$A$257,"&gt;="&amp;$A267,'Aceite de oliva'!$B$6:$B$257,"&lt;="&amp;$B267)</f>
        <v>0.82</v>
      </c>
      <c r="V267" s="9"/>
      <c r="W267" s="9"/>
      <c r="X267" s="9"/>
      <c r="Y267" s="4">
        <f>SUMIFS('Aceite de oliva'!Y$6:Y$257,'Aceite de oliva'!$A$6:$A$257,"&gt;="&amp;$A267,'Aceite de oliva'!$B$6:$B$257,"&lt;="&amp;$B267)</f>
        <v>0.31</v>
      </c>
      <c r="Z267" s="4">
        <f>SUMIFS('Aceite de oliva'!Z$6:Z$257,'Aceite de oliva'!$A$6:$A$257,"&gt;="&amp;$A267,'Aceite de oliva'!$B$6:$B$257,"&lt;="&amp;$B267)</f>
        <v>0</v>
      </c>
      <c r="AA267" s="4">
        <f>SUMIFS('Aceite de oliva'!AA$6:AA$257,'Aceite de oliva'!$A$6:$A$257,"&gt;="&amp;$A267,'Aceite de oliva'!$B$6:$B$257,"&lt;="&amp;$B267)</f>
        <v>0.41000000000000003</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1.27</v>
      </c>
      <c r="AN267" s="4">
        <f>SUMIFS('Aceite de oliva'!AN$6:AN$257,'Aceite de oliva'!$A$6:$A$257,"&gt;="&amp;$A267,'Aceite de oliva'!$B$6:$B$257,"&lt;="&amp;$B267)</f>
        <v>1.98</v>
      </c>
      <c r="AO267" s="4">
        <f>SUMIFS('Aceite de oliva'!AO$6:AO$257,'Aceite de oliva'!$A$6:$A$257,"&gt;="&amp;$A267,'Aceite de oliva'!$B$6:$B$257,"&lt;="&amp;$B267)</f>
        <v>0.59</v>
      </c>
      <c r="AP267" s="4">
        <f>SUMIFS('Aceite de oliva'!AP$6:AP$257,'Aceite de oliva'!$A$6:$A$257,"&gt;="&amp;$A267,'Aceite de oliva'!$B$6:$B$257,"&lt;="&amp;$B267)</f>
        <v>0.44000000000000006</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0.49</v>
      </c>
      <c r="BB267" s="4">
        <f>SUMIFS('Aceite de oliva'!BB$6:BB$257,'Aceite de oliva'!$A$6:$A$257,"&gt;="&amp;$A267,'Aceite de oliva'!$B$6:$B$257,"&lt;="&amp;$B267)</f>
        <v>0.11</v>
      </c>
      <c r="BC267" s="4">
        <f>SUMIFS('Aceite de oliva'!BC$6:BC$257,'Aceite de oliva'!$A$6:$A$257,"&gt;="&amp;$A267,'Aceite de oliva'!$B$6:$B$257,"&lt;="&amp;$B267)</f>
        <v>0.17</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0.27</v>
      </c>
      <c r="BP267" s="4">
        <f>SUMIFS('Aceite de oliva'!BP$6:BP$257,'Aceite de oliva'!$A$6:$A$257,"&gt;="&amp;$A267,'Aceite de oliva'!$B$6:$B$257,"&lt;="&amp;$B267)</f>
        <v>0.18</v>
      </c>
      <c r="BQ267" s="4">
        <f>SUMIFS('Aceite de oliva'!BQ$6:BQ$257,'Aceite de oliva'!$A$6:$A$257,"&gt;="&amp;$A267,'Aceite de oliva'!$B$6:$B$257,"&lt;="&amp;$B267)</f>
        <v>0.43</v>
      </c>
      <c r="BR267" s="4">
        <f>SUMIFS('Aceite de oliva'!BR$6:BR$257,'Aceite de oliva'!$A$6:$A$257,"&gt;="&amp;$A267,'Aceite de oliva'!$B$6:$B$257,"&lt;="&amp;$B267)</f>
        <v>0</v>
      </c>
      <c r="BV267" s="4">
        <f>SUMIFS('Aceite de oliva'!BV$6:BV$257,'Aceite de oliva'!$A$6:$A$257,"&gt;="&amp;$A267,'Aceite de oliva'!$B$6:$B$257,"&lt;="&amp;$B267)</f>
        <v>2.3000000000000003</v>
      </c>
      <c r="BW267" s="4">
        <f>SUMIFS('Aceite de oliva'!BW$6:BW$257,'Aceite de oliva'!$A$6:$A$257,"&gt;="&amp;$A267,'Aceite de oliva'!$B$6:$B$257,"&lt;="&amp;$B267)</f>
        <v>9.6199999999999992</v>
      </c>
      <c r="BX267" s="4">
        <f>SUMIFS('Aceite de oliva'!BX$6:BX$257,'Aceite de oliva'!$A$6:$A$257,"&gt;="&amp;$A267,'Aceite de oliva'!$B$6:$B$257,"&lt;="&amp;$B267)</f>
        <v>0.86</v>
      </c>
      <c r="BY267" s="4">
        <f>SUMIFS('Aceite de oliva'!BY$6:BY$257,'Aceite de oliva'!$A$6:$A$257,"&gt;="&amp;$A267,'Aceite de oliva'!$B$6:$B$257,"&lt;="&amp;$B267)</f>
        <v>0</v>
      </c>
      <c r="CC267" s="4">
        <f>SUMIFS('Aceite de oliva'!CC$6:CC$257,'Aceite de oliva'!$A$6:$A$257,"&gt;="&amp;$A267,'Aceite de oliva'!$B$6:$B$257,"&lt;="&amp;$B267)</f>
        <v>3.5</v>
      </c>
      <c r="CD267" s="4">
        <f>SUMIFS('Aceite de oliva'!CD$6:CD$257,'Aceite de oliva'!$A$6:$A$257,"&gt;="&amp;$A267,'Aceite de oliva'!$B$6:$B$257,"&lt;="&amp;$B267)</f>
        <v>12.41</v>
      </c>
      <c r="CE267" s="4">
        <f>SUMIFS('Aceite de oliva'!CE$6:CE$257,'Aceite de oliva'!$A$6:$A$257,"&gt;="&amp;$A267,'Aceite de oliva'!$B$6:$B$257,"&lt;="&amp;$B267)</f>
        <v>1.19</v>
      </c>
      <c r="CF267" s="4">
        <f>SUMIFS('Aceite de oliva'!CF$6:CF$257,'Aceite de oliva'!$A$6:$A$257,"&gt;="&amp;$A267,'Aceite de oliva'!$B$6:$B$257,"&lt;="&amp;$B267)</f>
        <v>0.14000000000000001</v>
      </c>
      <c r="CJ267" s="4">
        <f>SUMIFS('Aceite de oliva'!CJ$6:CJ$257,'Aceite de oliva'!$A$6:$A$257,"&gt;="&amp;$A267,'Aceite de oliva'!$B$6:$B$257,"&lt;="&amp;$B267)</f>
        <v>4.7</v>
      </c>
      <c r="CK267" s="4">
        <f>SUMIFS('Aceite de oliva'!CK$6:CK$257,'Aceite de oliva'!$A$6:$A$257,"&gt;="&amp;$A267,'Aceite de oliva'!$B$6:$B$257,"&lt;="&amp;$B267)</f>
        <v>11.25</v>
      </c>
      <c r="CL267" s="4">
        <f>SUMIFS('Aceite de oliva'!CL$6:CL$257,'Aceite de oliva'!$A$6:$A$257,"&gt;="&amp;$A267,'Aceite de oliva'!$B$6:$B$257,"&lt;="&amp;$B267)</f>
        <v>4.01</v>
      </c>
      <c r="CM267" s="4">
        <f>SUMIFS('Aceite de oliva'!CM$6:CM$257,'Aceite de oliva'!$A$6:$A$257,"&gt;="&amp;$A267,'Aceite de oliva'!$B$6:$B$257,"&lt;="&amp;$B267)</f>
        <v>1.45</v>
      </c>
      <c r="CQ267" s="4">
        <f>SUMIFS('Aceite de oliva'!CQ$6:CQ$257,'Aceite de oliva'!$A$6:$A$257,"&gt;="&amp;$A267,'Aceite de oliva'!$B$6:$B$257,"&lt;="&amp;$B267)</f>
        <v>4.37</v>
      </c>
      <c r="CR267" s="4">
        <f>SUMIFS('Aceite de oliva'!CR$6:CR$257,'Aceite de oliva'!$A$6:$A$257,"&gt;="&amp;$A267,'Aceite de oliva'!$B$6:$B$257,"&lt;="&amp;$B267)</f>
        <v>5.36</v>
      </c>
      <c r="CS267" s="4">
        <f>SUMIFS('Aceite de oliva'!CS$6:CS$257,'Aceite de oliva'!$A$6:$A$257,"&gt;="&amp;$A267,'Aceite de oliva'!$B$6:$B$257,"&lt;="&amp;$B267)</f>
        <v>5.1999999999999993</v>
      </c>
      <c r="CT267" s="4">
        <f>SUMIFS('Aceite de oliva'!CT$6:CT$257,'Aceite de oliva'!$A$6:$A$257,"&gt;="&amp;$A267,'Aceite de oliva'!$B$6:$B$257,"&lt;="&amp;$B267)</f>
        <v>0.22</v>
      </c>
      <c r="CX267" s="4">
        <f>SUMIFS('Aceite de oliva'!CX$6:CX$257,'Aceite de oliva'!$A$6:$A$257,"&gt;="&amp;$A267,'Aceite de oliva'!$B$6:$B$257,"&lt;="&amp;$B267)</f>
        <v>5.41</v>
      </c>
      <c r="CY267" s="4">
        <f>SUMIFS('Aceite de oliva'!CY$6:CY$257,'Aceite de oliva'!$A$6:$A$257,"&gt;="&amp;$A267,'Aceite de oliva'!$B$6:$B$257,"&lt;="&amp;$B267)</f>
        <v>8.2299999999999986</v>
      </c>
      <c r="CZ267" s="4">
        <f>SUMIFS('Aceite de oliva'!CZ$6:CZ$257,'Aceite de oliva'!$A$6:$A$257,"&gt;="&amp;$A267,'Aceite de oliva'!$B$6:$B$257,"&lt;="&amp;$B267)</f>
        <v>6.33</v>
      </c>
      <c r="DA267" s="4">
        <f>SUMIFS('Aceite de oliva'!DA$6:DA$257,'Aceite de oliva'!$A$6:$A$257,"&gt;="&amp;$A267,'Aceite de oliva'!$B$6:$B$257,"&lt;="&amp;$B267)</f>
        <v>1.07</v>
      </c>
      <c r="DE267" s="4">
        <f>SUMIFS('Aceite de oliva'!DE$6:DE$257,'Aceite de oliva'!$A$6:$A$257,"&gt;="&amp;$A267,'Aceite de oliva'!$B$6:$B$257,"&lt;="&amp;$B267)</f>
        <v>9.26</v>
      </c>
      <c r="DF267" s="4">
        <f>SUMIFS('Aceite de oliva'!DF$6:DF$257,'Aceite de oliva'!$A$6:$A$257,"&gt;="&amp;$A267,'Aceite de oliva'!$B$6:$B$257,"&lt;="&amp;$B267)</f>
        <v>7.8999999999999995</v>
      </c>
      <c r="DG267" s="4">
        <f>SUMIFS('Aceite de oliva'!DG$6:DG$257,'Aceite de oliva'!$A$6:$A$257,"&gt;="&amp;$A267,'Aceite de oliva'!$B$6:$B$257,"&lt;="&amp;$B267)</f>
        <v>3.1900000000000004</v>
      </c>
      <c r="DH267" s="4">
        <f>SUMIFS('Aceite de oliva'!DH$6:DH$257,'Aceite de oliva'!$A$6:$A$257,"&gt;="&amp;$A267,'Aceite de oliva'!$B$6:$B$257,"&lt;="&amp;$B267)</f>
        <v>26.34</v>
      </c>
      <c r="DL267" s="4">
        <f>SUMIFS('Aceite de oliva'!DL$6:DL$257,'Aceite de oliva'!$A$6:$A$257,"&gt;="&amp;$A267,'Aceite de oliva'!$B$6:$B$257,"&lt;="&amp;$B267)</f>
        <v>16.8</v>
      </c>
      <c r="DM267" s="4">
        <f>SUMIFS('Aceite de oliva'!DM$6:DM$257,'Aceite de oliva'!$A$6:$A$257,"&gt;="&amp;$A267,'Aceite de oliva'!$B$6:$B$257,"&lt;="&amp;$B267)</f>
        <v>17.96</v>
      </c>
      <c r="DN267" s="4">
        <f>SUMIFS('Aceite de oliva'!DN$6:DN$257,'Aceite de oliva'!$A$6:$A$257,"&gt;="&amp;$A267,'Aceite de oliva'!$B$6:$B$257,"&lt;="&amp;$B267)</f>
        <v>18.27</v>
      </c>
      <c r="DO267" s="4">
        <f>SUMIFS('Aceite de oliva'!DO$6:DO$257,'Aceite de oliva'!$A$6:$A$257,"&gt;="&amp;$A267,'Aceite de oliva'!$B$6:$B$257,"&lt;="&amp;$B267)</f>
        <v>13.07</v>
      </c>
      <c r="DS267" s="4">
        <f>SUMIFS('Aceite de oliva'!DS$6:DS$257,'Aceite de oliva'!$A$6:$A$257,"&gt;="&amp;$A267,'Aceite de oliva'!$B$6:$B$257,"&lt;="&amp;$B267)</f>
        <v>3.55</v>
      </c>
      <c r="DT267" s="4">
        <f>SUMIFS('Aceite de oliva'!DT$6:DT$257,'Aceite de oliva'!$A$6:$A$257,"&gt;="&amp;$A267,'Aceite de oliva'!$B$6:$B$257,"&lt;="&amp;$B267)</f>
        <v>8.01</v>
      </c>
      <c r="DU267" s="4">
        <f>SUMIFS('Aceite de oliva'!DU$6:DU$257,'Aceite de oliva'!$A$6:$A$257,"&gt;="&amp;$A267,'Aceite de oliva'!$B$6:$B$257,"&lt;="&amp;$B267)</f>
        <v>3.28</v>
      </c>
      <c r="DV267" s="4">
        <f>SUMIFS('Aceite de oliva'!DV$6:DV$257,'Aceite de oliva'!$A$6:$A$257,"&gt;="&amp;$A267,'Aceite de oliva'!$B$6:$B$257,"&lt;="&amp;$B267)</f>
        <v>0.91999999999999993</v>
      </c>
      <c r="DZ267" s="4">
        <f>SUMIFS('Aceite de oliva'!DZ$6:DZ$257,'Aceite de oliva'!$A$6:$A$257,"&gt;="&amp;$A267,'Aceite de oliva'!$B$6:$B$257,"&lt;="&amp;$B267)</f>
        <v>5.55</v>
      </c>
      <c r="EA267" s="4">
        <f>SUMIFS('Aceite de oliva'!EA$6:EA$257,'Aceite de oliva'!$A$6:$A$257,"&gt;="&amp;$A267,'Aceite de oliva'!$B$6:$B$257,"&lt;="&amp;$B267)</f>
        <v>9.4700000000000006</v>
      </c>
      <c r="EB267" s="4">
        <f>SUMIFS('Aceite de oliva'!EB$6:EB$257,'Aceite de oliva'!$A$6:$A$257,"&gt;="&amp;$A267,'Aceite de oliva'!$B$6:$B$257,"&lt;="&amp;$B267)</f>
        <v>6.0600000000000005</v>
      </c>
      <c r="EC267" s="4">
        <f>SUMIFS('Aceite de oliva'!EC$6:EC$257,'Aceite de oliva'!$A$6:$A$257,"&gt;="&amp;$A267,'Aceite de oliva'!$B$6:$B$257,"&lt;="&amp;$B267)</f>
        <v>0.22</v>
      </c>
      <c r="EG267" s="4">
        <f>SUMIFS('Aceite de oliva'!EG$6:EG$257,'Aceite de oliva'!$A$6:$A$257,"&gt;="&amp;$A267,'Aceite de oliva'!$B$6:$B$257,"&lt;="&amp;$B267)</f>
        <v>4.1999999999999993</v>
      </c>
      <c r="EH267" s="4">
        <f>SUMIFS('Aceite de oliva'!EH$6:EH$257,'Aceite de oliva'!$A$6:$A$257,"&gt;="&amp;$A267,'Aceite de oliva'!$B$6:$B$257,"&lt;="&amp;$B267)</f>
        <v>4.9399999999999995</v>
      </c>
      <c r="EI267" s="4">
        <f>SUMIFS('Aceite de oliva'!EI$6:EI$257,'Aceite de oliva'!$A$6:$A$257,"&gt;="&amp;$A267,'Aceite de oliva'!$B$6:$B$257,"&lt;="&amp;$B267)</f>
        <v>3.8</v>
      </c>
      <c r="EJ267" s="4">
        <f>SUMIFS('Aceite de oliva'!EJ$6:EJ$257,'Aceite de oliva'!$A$6:$A$257,"&gt;="&amp;$A267,'Aceite de oliva'!$B$6:$B$257,"&lt;="&amp;$B267)</f>
        <v>3.4</v>
      </c>
      <c r="EN267" s="4">
        <f>SUMIFS('Aceite de oliva'!EN$6:EN$257,'Aceite de oliva'!$A$6:$A$257,"&gt;="&amp;$A267,'Aceite de oliva'!$B$6:$B$257,"&lt;="&amp;$B267)</f>
        <v>3.71</v>
      </c>
      <c r="EO267" s="4">
        <f>SUMIFS('Aceite de oliva'!EO$6:EO$257,'Aceite de oliva'!$A$6:$A$257,"&gt;="&amp;$A267,'Aceite de oliva'!$B$6:$B$257,"&lt;="&amp;$B267)</f>
        <v>6.18</v>
      </c>
      <c r="EP267" s="4">
        <f>SUMIFS('Aceite de oliva'!EP$6:EP$257,'Aceite de oliva'!$A$6:$A$257,"&gt;="&amp;$A267,'Aceite de oliva'!$B$6:$B$257,"&lt;="&amp;$B267)</f>
        <v>3.62</v>
      </c>
      <c r="EQ267" s="4">
        <f>SUMIFS('Aceite de oliva'!EQ$6:EQ$257,'Aceite de oliva'!$A$6:$A$257,"&gt;="&amp;$A267,'Aceite de oliva'!$B$6:$B$257,"&lt;="&amp;$B267)</f>
        <v>0.48</v>
      </c>
      <c r="EU267" s="4">
        <f>SUMIFS('Aceite de oliva'!EU$6:EU$257,'Aceite de oliva'!$A$6:$A$257,"&gt;="&amp;$A267,'Aceite de oliva'!$B$6:$B$257,"&lt;="&amp;$B267)</f>
        <v>2.68</v>
      </c>
      <c r="EV267" s="4">
        <f>SUMIFS('Aceite de oliva'!EV$6:EV$257,'Aceite de oliva'!$A$6:$A$257,"&gt;="&amp;$A267,'Aceite de oliva'!$B$6:$B$257,"&lt;="&amp;$B267)</f>
        <v>4.53</v>
      </c>
      <c r="EW267" s="4">
        <f>SUMIFS('Aceite de oliva'!EW$6:EW$257,'Aceite de oliva'!$A$6:$A$257,"&gt;="&amp;$A267,'Aceite de oliva'!$B$6:$B$257,"&lt;="&amp;$B267)</f>
        <v>2.2000000000000002</v>
      </c>
      <c r="EX267" s="4">
        <f>SUMIFS('Aceite de oliva'!EX$6:EX$257,'Aceite de oliva'!$A$6:$A$257,"&gt;="&amp;$A267,'Aceite de oliva'!$B$6:$B$257,"&lt;="&amp;$B267)</f>
        <v>0.17</v>
      </c>
      <c r="FB267" s="4">
        <f>SUMIFS('Aceite de oliva'!FB$6:FB$257,'Aceite de oliva'!$A$6:$A$257,"&gt;="&amp;$A267,'Aceite de oliva'!$B$6:$B$257,"&lt;="&amp;$B267)</f>
        <v>1.9300000000000002</v>
      </c>
      <c r="FC267" s="4">
        <f>SUMIFS('Aceite de oliva'!FC$6:FC$257,'Aceite de oliva'!$A$6:$A$257,"&gt;="&amp;$A267,'Aceite de oliva'!$B$6:$B$257,"&lt;="&amp;$B267)</f>
        <v>4.6500000000000004</v>
      </c>
      <c r="FD267" s="4">
        <f>SUMIFS('Aceite de oliva'!FD$6:FD$257,'Aceite de oliva'!$A$6:$A$257,"&gt;="&amp;$A267,'Aceite de oliva'!$B$6:$B$257,"&lt;="&amp;$B267)</f>
        <v>1.75</v>
      </c>
      <c r="FE267" s="4">
        <f>SUMIFS('Aceite de oliva'!FE$6:FE$257,'Aceite de oliva'!$A$6:$A$257,"&gt;="&amp;$A267,'Aceite de oliva'!$B$6:$B$257,"&lt;="&amp;$B267)</f>
        <v>0</v>
      </c>
      <c r="FI267" s="4">
        <f>SUMIFS('Aceite de oliva'!FI$6:FI$257,'Aceite de oliva'!$A$6:$A$257,"&gt;="&amp;$A267,'Aceite de oliva'!$B$6:$B$257,"&lt;="&amp;$B267)</f>
        <v>1.43</v>
      </c>
      <c r="FJ267" s="4">
        <f>SUMIFS('Aceite de oliva'!FJ$6:FJ$257,'Aceite de oliva'!$A$6:$A$257,"&gt;="&amp;$A267,'Aceite de oliva'!$B$6:$B$257,"&lt;="&amp;$B267)</f>
        <v>2.9499999999999997</v>
      </c>
      <c r="FK267" s="4">
        <f>SUMIFS('Aceite de oliva'!FK$6:FK$257,'Aceite de oliva'!$A$6:$A$257,"&gt;="&amp;$A267,'Aceite de oliva'!$B$6:$B$257,"&lt;="&amp;$B267)</f>
        <v>1.06</v>
      </c>
      <c r="FL267" s="4">
        <f>SUMIFS('Aceite de oliva'!FL$6:FL$257,'Aceite de oliva'!$A$6:$A$257,"&gt;="&amp;$A267,'Aceite de oliva'!$B$6:$B$257,"&lt;="&amp;$B267)</f>
        <v>0</v>
      </c>
      <c r="FP267" s="4">
        <f>SUMIFS('Aceite de oliva'!FP$6:FP$257,'Aceite de oliva'!$A$6:$A$257,"&gt;="&amp;$A267,'Aceite de oliva'!$B$6:$B$257,"&lt;="&amp;$B267)</f>
        <v>1.94</v>
      </c>
      <c r="FQ267" s="4">
        <f>SUMIFS('Aceite de oliva'!FQ$6:FQ$257,'Aceite de oliva'!$A$6:$A$257,"&gt;="&amp;$A267,'Aceite de oliva'!$B$6:$B$257,"&lt;="&amp;$B267)</f>
        <v>1.9200000000000002</v>
      </c>
      <c r="FR267" s="4">
        <f>SUMIFS('Aceite de oliva'!FR$6:FR$257,'Aceite de oliva'!$A$6:$A$257,"&gt;="&amp;$A267,'Aceite de oliva'!$B$6:$B$257,"&lt;="&amp;$B267)</f>
        <v>2</v>
      </c>
      <c r="FS267" s="4">
        <f>SUMIFS('Aceite de oliva'!FS$6:FS$257,'Aceite de oliva'!$A$6:$A$257,"&gt;="&amp;$A267,'Aceite de oliva'!$B$6:$B$257,"&lt;="&amp;$B267)</f>
        <v>1.77</v>
      </c>
      <c r="FW267" s="4">
        <f>SUMIFS('Aceite de oliva'!FW$6:FW$257,'Aceite de oliva'!$A$6:$A$257,"&gt;="&amp;$A267,'Aceite de oliva'!$B$6:$B$257,"&lt;="&amp;$B267)</f>
        <v>2.3200000000000003</v>
      </c>
      <c r="FX267" s="4">
        <f>SUMIFS('Aceite de oliva'!FX$6:FX$257,'Aceite de oliva'!$A$6:$A$257,"&gt;="&amp;$A267,'Aceite de oliva'!$B$6:$B$257,"&lt;="&amp;$B267)</f>
        <v>2.75</v>
      </c>
      <c r="FY267" s="4">
        <f>SUMIFS('Aceite de oliva'!FY$6:FY$257,'Aceite de oliva'!$A$6:$A$257,"&gt;="&amp;$A267,'Aceite de oliva'!$B$6:$B$257,"&lt;="&amp;$B267)</f>
        <v>2.19</v>
      </c>
      <c r="FZ267" s="4">
        <f>SUMIFS('Aceite de oliva'!FZ$6:FZ$257,'Aceite de oliva'!$A$6:$A$257,"&gt;="&amp;$A267,'Aceite de oliva'!$B$6:$B$257,"&lt;="&amp;$B267)</f>
        <v>2.83</v>
      </c>
      <c r="GD267" s="4">
        <f>SUMIFS('Aceite de oliva'!GD$6:GD$257,'Aceite de oliva'!$A$6:$A$257,"&gt;="&amp;$A267,'Aceite de oliva'!$B$6:$B$257,"&lt;="&amp;$B267)</f>
        <v>1.9000000000000001</v>
      </c>
      <c r="GE267" s="4">
        <f>SUMIFS('Aceite de oliva'!GE$6:GE$257,'Aceite de oliva'!$A$6:$A$257,"&gt;="&amp;$A267,'Aceite de oliva'!$B$6:$B$257,"&lt;="&amp;$B267)</f>
        <v>3.97</v>
      </c>
      <c r="GF267" s="4">
        <f>SUMIFS('Aceite de oliva'!GF$6:GF$257,'Aceite de oliva'!$A$6:$A$257,"&gt;="&amp;$A267,'Aceite de oliva'!$B$6:$B$257,"&lt;="&amp;$B267)</f>
        <v>1.1800000000000002</v>
      </c>
      <c r="GG267" s="4">
        <f>SUMIFS('Aceite de oliva'!GG$6:GG$257,'Aceite de oliva'!$A$6:$A$257,"&gt;="&amp;$A267,'Aceite de oliva'!$B$6:$B$257,"&lt;="&amp;$B267)</f>
        <v>1.39</v>
      </c>
      <c r="GK267" s="4">
        <f>SUMIFS('Aceite de oliva'!GK$6:GK$257,'Aceite de oliva'!$A$6:$A$257,"&gt;="&amp;$A267,'Aceite de oliva'!$B$6:$B$257,"&lt;="&amp;$B267)</f>
        <v>1.42</v>
      </c>
      <c r="GL267" s="4">
        <f>SUMIFS('Aceite de oliva'!GL$6:GL$257,'Aceite de oliva'!$A$6:$A$257,"&gt;="&amp;$A267,'Aceite de oliva'!$B$6:$B$257,"&lt;="&amp;$B267)</f>
        <v>2.5300000000000002</v>
      </c>
      <c r="GM267" s="4">
        <f>SUMIFS('Aceite de oliva'!GM$6:GM$257,'Aceite de oliva'!$A$6:$A$257,"&gt;="&amp;$A267,'Aceite de oliva'!$B$6:$B$257,"&lt;="&amp;$B267)</f>
        <v>1.24</v>
      </c>
      <c r="GN267" s="4">
        <f>SUMIFS('Aceite de oliva'!GN$6:GN$257,'Aceite de oliva'!$A$6:$A$257,"&gt;="&amp;$A267,'Aceite de oliva'!$B$6:$B$257,"&lt;="&amp;$B267)</f>
        <v>0.33</v>
      </c>
      <c r="GR267" s="4">
        <f>SUMIFS('Aceite de oliva'!GR$6:GR$257,'Aceite de oliva'!$A$6:$A$257,"&gt;="&amp;$A267,'Aceite de oliva'!$B$6:$B$257,"&lt;="&amp;$B267)</f>
        <v>1.6199999999999999</v>
      </c>
      <c r="GS267" s="4">
        <f>SUMIFS('Aceite de oliva'!GS$6:GS$257,'Aceite de oliva'!$A$6:$A$257,"&gt;="&amp;$A267,'Aceite de oliva'!$B$6:$B$257,"&lt;="&amp;$B267)</f>
        <v>2.6199999999999997</v>
      </c>
      <c r="GT267" s="4">
        <f>SUMIFS('Aceite de oliva'!GT$6:GT$257,'Aceite de oliva'!$A$6:$A$257,"&gt;="&amp;$A267,'Aceite de oliva'!$B$6:$B$257,"&lt;="&amp;$B267)</f>
        <v>1.51</v>
      </c>
      <c r="GU267" s="4">
        <f>SUMIFS('Aceite de oliva'!GU$6:GU$257,'Aceite de oliva'!$A$6:$A$257,"&gt;="&amp;$A267,'Aceite de oliva'!$B$6:$B$257,"&lt;="&amp;$B267)</f>
        <v>1.18</v>
      </c>
      <c r="GY267" s="4">
        <f>SUMIFS('Aceite de oliva'!GY$6:GY$257,'Aceite de oliva'!$A$6:$A$257,"&gt;="&amp;$A267,'Aceite de oliva'!$B$6:$B$257,"&lt;="&amp;$B267)</f>
        <v>2.19</v>
      </c>
      <c r="GZ267" s="4">
        <f>SUMIFS('Aceite de oliva'!GZ$6:GZ$257,'Aceite de oliva'!$A$6:$A$257,"&gt;="&amp;$A267,'Aceite de oliva'!$B$6:$B$257,"&lt;="&amp;$B267)</f>
        <v>3.11</v>
      </c>
      <c r="HA267" s="4">
        <f>SUMIFS('Aceite de oliva'!HA$6:HA$257,'Aceite de oliva'!$A$6:$A$257,"&gt;="&amp;$A267,'Aceite de oliva'!$B$6:$B$257,"&lt;="&amp;$B267)</f>
        <v>2.38</v>
      </c>
      <c r="HB267" s="4">
        <f>SUMIFS('Aceite de oliva'!HB$6:HB$257,'Aceite de oliva'!$A$6:$A$257,"&gt;="&amp;$A267,'Aceite de oliva'!$B$6:$B$257,"&lt;="&amp;$B267)</f>
        <v>0.87</v>
      </c>
      <c r="HF267" s="4">
        <f>SUMIFS('Aceite de oliva'!HF$6:HF$257,'Aceite de oliva'!$A$6:$A$257,"&gt;="&amp;$A267,'Aceite de oliva'!$B$6:$B$257,"&lt;="&amp;$B267)</f>
        <v>1.02</v>
      </c>
      <c r="HG267" s="4">
        <f>SUMIFS('Aceite de oliva'!HG$6:HG$257,'Aceite de oliva'!$A$6:$A$257,"&gt;="&amp;$A267,'Aceite de oliva'!$B$6:$B$257,"&lt;="&amp;$B267)</f>
        <v>1.06</v>
      </c>
      <c r="HH267" s="4">
        <f>SUMIFS('Aceite de oliva'!HH$6:HH$257,'Aceite de oliva'!$A$6:$A$257,"&gt;="&amp;$A267,'Aceite de oliva'!$B$6:$B$257,"&lt;="&amp;$B267)</f>
        <v>1.31</v>
      </c>
      <c r="HI267" s="4">
        <f>SUMIFS('Aceite de oliva'!HI$6:HI$257,'Aceite de oliva'!$A$6:$A$257,"&gt;="&amp;$A267,'Aceite de oliva'!$B$6:$B$257,"&lt;="&amp;$B267)</f>
        <v>0</v>
      </c>
      <c r="HM267" s="4">
        <f>SUMIFS('Aceite de oliva'!HM$6:HM$257,'Aceite de oliva'!$A$6:$A$257,"&gt;="&amp;$A267,'Aceite de oliva'!$B$6:$B$257,"&lt;="&amp;$B267)</f>
        <v>1.87</v>
      </c>
      <c r="HN267" s="4">
        <f>SUMIFS('Aceite de oliva'!HN$6:HN$257,'Aceite de oliva'!$A$6:$A$257,"&gt;="&amp;$A267,'Aceite de oliva'!$B$6:$B$257,"&lt;="&amp;$B267)</f>
        <v>3.7199999999999998</v>
      </c>
      <c r="HO267" s="4">
        <f>SUMIFS('Aceite de oliva'!HO$6:HO$257,'Aceite de oliva'!$A$6:$A$257,"&gt;="&amp;$A267,'Aceite de oliva'!$B$6:$B$257,"&lt;="&amp;$B267)</f>
        <v>1.65</v>
      </c>
      <c r="HP267" s="4">
        <f>SUMIFS('Aceite de oliva'!HP$6:HP$257,'Aceite de oliva'!$A$6:$A$257,"&gt;="&amp;$A267,'Aceite de oliva'!$B$6:$B$257,"&lt;="&amp;$B267)</f>
        <v>0.46</v>
      </c>
      <c r="HT267" s="4">
        <f>SUMIFS('Aceite de oliva'!HT$6:HT$257,'Aceite de oliva'!$A$6:$A$257,"&gt;="&amp;$A267,'Aceite de oliva'!$B$6:$B$257,"&lt;="&amp;$B267)</f>
        <v>1.94</v>
      </c>
      <c r="HU267" s="4">
        <f>SUMIFS('Aceite de oliva'!HU$6:HU$257,'Aceite de oliva'!$A$6:$A$257,"&gt;="&amp;$A267,'Aceite de oliva'!$B$6:$B$257,"&lt;="&amp;$B267)</f>
        <v>1.42</v>
      </c>
      <c r="HV267" s="4">
        <f>SUMIFS('Aceite de oliva'!HV$6:HV$257,'Aceite de oliva'!$A$6:$A$257,"&gt;="&amp;$A267,'Aceite de oliva'!$B$6:$B$257,"&lt;="&amp;$B267)</f>
        <v>2.12</v>
      </c>
      <c r="HW267" s="4">
        <f>SUMIFS('Aceite de oliva'!HW$6:HW$257,'Aceite de oliva'!$A$6:$A$257,"&gt;="&amp;$A267,'Aceite de oliva'!$B$6:$B$257,"&lt;="&amp;$B267)</f>
        <v>1.17</v>
      </c>
      <c r="IA267" s="4">
        <f>SUMIFS('Aceite de oliva'!IA$6:IA$257,'Aceite de oliva'!$A$6:$A$257,"&gt;="&amp;$A267,'Aceite de oliva'!$B$6:$B$257,"&lt;="&amp;$B267)</f>
        <v>2.4700000000000002</v>
      </c>
      <c r="IB267" s="4">
        <f>SUMIFS('Aceite de oliva'!IB$6:IB$257,'Aceite de oliva'!$A$6:$A$257,"&gt;="&amp;$A267,'Aceite de oliva'!$B$6:$B$257,"&lt;="&amp;$B267)</f>
        <v>3.04</v>
      </c>
      <c r="IC267" s="4">
        <f>SUMIFS('Aceite de oliva'!IC$6:IC$257,'Aceite de oliva'!$A$6:$A$257,"&gt;="&amp;$A267,'Aceite de oliva'!$B$6:$B$257,"&lt;="&amp;$B267)</f>
        <v>2.5999999999999996</v>
      </c>
      <c r="ID267" s="4">
        <f>SUMIFS('Aceite de oliva'!ID$6:ID$257,'Aceite de oliva'!$A$6:$A$257,"&gt;="&amp;$A267,'Aceite de oliva'!$B$6:$B$257,"&lt;="&amp;$B267)</f>
        <v>0.56999999999999995</v>
      </c>
      <c r="IH267" s="4">
        <f>SUMIFS('Aceite de oliva'!IH$6:IH$257,'Aceite de oliva'!$A$6:$A$257,"&gt;="&amp;$A267,'Aceite de oliva'!$B$6:$B$257,"&lt;="&amp;$B267)</f>
        <v>4.4499999999999993</v>
      </c>
      <c r="II267" s="4">
        <f>SUMIFS('Aceite de oliva'!II$6:II$257,'Aceite de oliva'!$A$6:$A$257,"&gt;="&amp;$A267,'Aceite de oliva'!$B$6:$B$257,"&lt;="&amp;$B267)</f>
        <v>0.53</v>
      </c>
      <c r="IJ267" s="4">
        <f>SUMIFS('Aceite de oliva'!IJ$6:IJ$257,'Aceite de oliva'!$A$6:$A$257,"&gt;="&amp;$A267,'Aceite de oliva'!$B$6:$B$257,"&lt;="&amp;$B267)</f>
        <v>4.4300000000000006</v>
      </c>
      <c r="IK267" s="4">
        <f>SUMIFS('Aceite de oliva'!IK$6:IK$257,'Aceite de oliva'!$A$6:$A$257,"&gt;="&amp;$A267,'Aceite de oliva'!$B$6:$B$257,"&lt;="&amp;$B267)</f>
        <v>6.1000000000000005</v>
      </c>
      <c r="IO267" s="4">
        <f>SUMIFS('Aceite de oliva'!IO$6:IO$257,'Aceite de oliva'!$A$6:$A$257,"&gt;="&amp;$A267,'Aceite de oliva'!$B$6:$B$257,"&lt;="&amp;$B267)</f>
        <v>1.85</v>
      </c>
      <c r="IP267" s="4">
        <f>SUMIFS('Aceite de oliva'!IP$6:IP$257,'Aceite de oliva'!$A$6:$A$257,"&gt;="&amp;$A267,'Aceite de oliva'!$B$6:$B$257,"&lt;="&amp;$B267)</f>
        <v>0.32</v>
      </c>
      <c r="IQ267" s="4">
        <f>SUMIFS('Aceite de oliva'!IQ$6:IQ$257,'Aceite de oliva'!$A$6:$A$257,"&gt;="&amp;$A267,'Aceite de oliva'!$B$6:$B$257,"&lt;="&amp;$B267)</f>
        <v>1.6600000000000001</v>
      </c>
      <c r="IR267" s="4">
        <f>SUMIFS('Aceite de oliva'!IR$6:IR$257,'Aceite de oliva'!$A$6:$A$257,"&gt;="&amp;$A267,'Aceite de oliva'!$B$6:$B$257,"&lt;="&amp;$B267)</f>
        <v>2.16</v>
      </c>
      <c r="IV267" s="4">
        <f>SUMIFS('Aceite de oliva'!IV$6:IV$257,'Aceite de oliva'!$A$6:$A$257,"&gt;="&amp;$A267,'Aceite de oliva'!$B$6:$B$257,"&lt;="&amp;$B267)</f>
        <v>1.65</v>
      </c>
      <c r="IW267" s="4">
        <f>SUMIFS('Aceite de oliva'!IW$6:IW$257,'Aceite de oliva'!$A$6:$A$257,"&gt;="&amp;$A267,'Aceite de oliva'!$B$6:$B$257,"&lt;="&amp;$B267)</f>
        <v>0.08</v>
      </c>
      <c r="IX267" s="4">
        <f>SUMIFS('Aceite de oliva'!IX$6:IX$257,'Aceite de oliva'!$A$6:$A$257,"&gt;="&amp;$A267,'Aceite de oliva'!$B$6:$B$257,"&lt;="&amp;$B267)</f>
        <v>1.8800000000000001</v>
      </c>
      <c r="IY267" s="4">
        <f>SUMIFS('Aceite de oliva'!IY$6:IY$257,'Aceite de oliva'!$A$6:$A$257,"&gt;="&amp;$A267,'Aceite de oliva'!$B$6:$B$257,"&lt;="&amp;$B267)</f>
        <v>1.8599999999999999</v>
      </c>
      <c r="JC267" s="4">
        <f>SUMIFS('Aceite de oliva'!JC$6:JC$257,'Aceite de oliva'!$A$6:$A$257,"&gt;="&amp;$A267,'Aceite de oliva'!$B$6:$B$257,"&lt;="&amp;$B267)</f>
        <v>1.1599999999999999</v>
      </c>
      <c r="JD267" s="4">
        <f>SUMIFS('Aceite de oliva'!JD$6:JD$257,'Aceite de oliva'!$A$6:$A$257,"&gt;="&amp;$A267,'Aceite de oliva'!$B$6:$B$257,"&lt;="&amp;$B267)</f>
        <v>0.09</v>
      </c>
      <c r="JE267" s="4">
        <f>SUMIFS('Aceite de oliva'!JE$6:JE$257,'Aceite de oliva'!$A$6:$A$257,"&gt;="&amp;$A267,'Aceite de oliva'!$B$6:$B$257,"&lt;="&amp;$B267)</f>
        <v>1.44</v>
      </c>
      <c r="JF267" s="4">
        <f>SUMIFS('Aceite de oliva'!JF$6:JF$257,'Aceite de oliva'!$A$6:$A$257,"&gt;="&amp;$A267,'Aceite de oliva'!$B$6:$B$257,"&lt;="&amp;$B267)</f>
        <v>0.36</v>
      </c>
      <c r="JJ267" s="4">
        <f>SUMIFS('Aceite de oliva'!JJ$6:JJ$257,'Aceite de oliva'!$A$6:$A$257,"&gt;="&amp;$A267,'Aceite de oliva'!$B$6:$B$257,"&lt;="&amp;$B267)</f>
        <v>1.4100000000000001</v>
      </c>
      <c r="JK267" s="4">
        <f>SUMIFS('Aceite de oliva'!JK$6:JK$257,'Aceite de oliva'!$A$6:$A$257,"&gt;="&amp;$A267,'Aceite de oliva'!$B$6:$B$257,"&lt;="&amp;$B267)</f>
        <v>3.12</v>
      </c>
      <c r="JL267" s="4">
        <f>SUMIFS('Aceite de oliva'!JL$6:JL$257,'Aceite de oliva'!$A$6:$A$257,"&gt;="&amp;$A267,'Aceite de oliva'!$B$6:$B$257,"&lt;="&amp;$B267)</f>
        <v>1.1299999999999999</v>
      </c>
      <c r="JM267" s="4">
        <f>SUMIFS('Aceite de oliva'!JM$6:JM$257,'Aceite de oliva'!$A$6:$A$257,"&gt;="&amp;$A267,'Aceite de oliva'!$B$6:$B$257,"&lt;="&amp;$B267)</f>
        <v>0.72</v>
      </c>
      <c r="JQ267" s="4">
        <f>SUMIFS('Aceite de oliva'!JQ$6:JQ$257,'Aceite de oliva'!$A$6:$A$257,"&gt;="&amp;$A267,'Aceite de oliva'!$B$6:$B$257,"&lt;="&amp;$B267)</f>
        <v>2.0099999999999998</v>
      </c>
      <c r="JR267" s="4">
        <f>SUMIFS('Aceite de oliva'!JR$6:JR$257,'Aceite de oliva'!$A$6:$A$257,"&gt;="&amp;$A267,'Aceite de oliva'!$B$6:$B$257,"&lt;="&amp;$B267)</f>
        <v>0.99</v>
      </c>
      <c r="JS267" s="4">
        <f>SUMIFS('Aceite de oliva'!JS$6:JS$257,'Aceite de oliva'!$A$6:$A$257,"&gt;="&amp;$A267,'Aceite de oliva'!$B$6:$B$257,"&lt;="&amp;$B267)</f>
        <v>2.9399999999999995</v>
      </c>
      <c r="JT267" s="4">
        <f>SUMIFS('Aceite de oliva'!JT$6:JT$257,'Aceite de oliva'!$A$6:$A$257,"&gt;="&amp;$A267,'Aceite de oliva'!$B$6:$B$257,"&lt;="&amp;$B267)</f>
        <v>0.19</v>
      </c>
      <c r="JX267" s="4">
        <f>SUMIFS('Aceite de oliva'!JX$6:JX$257,'Aceite de oliva'!$A$6:$A$257,"&gt;="&amp;$A267,'Aceite de oliva'!$B$6:$B$257,"&lt;="&amp;$B267)</f>
        <v>1.51</v>
      </c>
      <c r="JY267" s="4">
        <f>SUMIFS('Aceite de oliva'!JY$6:JY$257,'Aceite de oliva'!$A$6:$A$257,"&gt;="&amp;$A267,'Aceite de oliva'!$B$6:$B$257,"&lt;="&amp;$B267)</f>
        <v>2.2799999999999998</v>
      </c>
      <c r="JZ267" s="4">
        <f>SUMIFS('Aceite de oliva'!JZ$6:JZ$257,'Aceite de oliva'!$A$6:$A$257,"&gt;="&amp;$A267,'Aceite de oliva'!$B$6:$B$257,"&lt;="&amp;$B267)</f>
        <v>1.4600000000000002</v>
      </c>
      <c r="KA267" s="4">
        <f>SUMIFS('Aceite de oliva'!KA$6:KA$257,'Aceite de oliva'!$A$6:$A$257,"&gt;="&amp;$A267,'Aceite de oliva'!$B$6:$B$257,"&lt;="&amp;$B267)</f>
        <v>0.7</v>
      </c>
      <c r="KE267" s="4">
        <f>SUMIFS('Aceite de oliva'!KE$6:KE$257,'Aceite de oliva'!$A$6:$A$257,"&gt;="&amp;$A267,'Aceite de oliva'!$B$6:$B$257,"&lt;="&amp;$B267)</f>
        <v>2.41</v>
      </c>
      <c r="KF267" s="4">
        <f>SUMIFS('Aceite de oliva'!KF$6:KF$257,'Aceite de oliva'!$A$6:$A$257,"&gt;="&amp;$A267,'Aceite de oliva'!$B$6:$B$257,"&lt;="&amp;$B267)</f>
        <v>1.38</v>
      </c>
      <c r="KG267" s="4">
        <f>SUMIFS('Aceite de oliva'!KG$6:KG$257,'Aceite de oliva'!$A$6:$A$257,"&gt;="&amp;$A267,'Aceite de oliva'!$B$6:$B$257,"&lt;="&amp;$B267)</f>
        <v>2.88</v>
      </c>
      <c r="KH267" s="4">
        <f>SUMIFS('Aceite de oliva'!KH$6:KH$257,'Aceite de oliva'!$A$6:$A$257,"&gt;="&amp;$A267,'Aceite de oliva'!$B$6:$B$257,"&lt;="&amp;$B267)</f>
        <v>0.45</v>
      </c>
      <c r="KL267" s="4">
        <f>SUMIFS('Aceite de oliva'!KL$6:KL$257,'Aceite de oliva'!$A$6:$A$257,"&gt;="&amp;$A267,'Aceite de oliva'!$B$6:$B$257,"&lt;="&amp;$B267)</f>
        <v>1.1200000000000001</v>
      </c>
      <c r="KM267" s="4">
        <f>SUMIFS('Aceite de oliva'!KM$6:KM$257,'Aceite de oliva'!$A$6:$A$257,"&gt;="&amp;$A267,'Aceite de oliva'!$B$6:$B$257,"&lt;="&amp;$B267)</f>
        <v>1.59</v>
      </c>
      <c r="KN267" s="4">
        <f>SUMIFS('Aceite de oliva'!KN$6:KN$257,'Aceite de oliva'!$A$6:$A$257,"&gt;="&amp;$A267,'Aceite de oliva'!$B$6:$B$257,"&lt;="&amp;$B267)</f>
        <v>1.1800000000000002</v>
      </c>
      <c r="KO267" s="4">
        <f>SUMIFS('Aceite de oliva'!KO$6:KO$257,'Aceite de oliva'!$A$6:$A$257,"&gt;="&amp;$A267,'Aceite de oliva'!$B$6:$B$257,"&lt;="&amp;$B267)</f>
        <v>0.89</v>
      </c>
      <c r="KS267" s="4">
        <f>SUMIFS('Aceite de oliva'!KS$6:KS$257,'Aceite de oliva'!$A$6:$A$257,"&gt;="&amp;$A267,'Aceite de oliva'!$B$6:$B$257,"&lt;="&amp;$B267)</f>
        <v>1.62</v>
      </c>
      <c r="KT267" s="4">
        <f>SUMIFS('Aceite de oliva'!KT$6:KT$257,'Aceite de oliva'!$A$6:$A$257,"&gt;="&amp;$A267,'Aceite de oliva'!$B$6:$B$257,"&lt;="&amp;$B267)</f>
        <v>1.3399999999999999</v>
      </c>
      <c r="KU267" s="4">
        <f>SUMIFS('Aceite de oliva'!KU$6:KU$257,'Aceite de oliva'!$A$6:$A$257,"&gt;="&amp;$A267,'Aceite de oliva'!$B$6:$B$257,"&lt;="&amp;$B267)</f>
        <v>1.04</v>
      </c>
      <c r="KV267" s="4">
        <f>SUMIFS('Aceite de oliva'!KV$6:KV$257,'Aceite de oliva'!$A$6:$A$257,"&gt;="&amp;$A267,'Aceite de oliva'!$B$6:$B$257,"&lt;="&amp;$B267)</f>
        <v>4.67</v>
      </c>
      <c r="KZ267" s="4">
        <f>SUMIFS('Aceite de oliva'!KZ$6:KZ$257,'Aceite de oliva'!$A$6:$A$257,"&gt;="&amp;$A267,'Aceite de oliva'!$B$6:$B$257,"&lt;="&amp;$B267)</f>
        <v>1.36</v>
      </c>
      <c r="LA267" s="4">
        <f>SUMIFS('Aceite de oliva'!LA$6:LA$257,'Aceite de oliva'!$A$6:$A$257,"&gt;="&amp;$A267,'Aceite de oliva'!$B$6:$B$257,"&lt;="&amp;$B267)</f>
        <v>2.2799999999999998</v>
      </c>
      <c r="LB267" s="4">
        <f>SUMIFS('Aceite de oliva'!LB$6:LB$257,'Aceite de oliva'!$A$6:$A$257,"&gt;="&amp;$A267,'Aceite de oliva'!$B$6:$B$257,"&lt;="&amp;$B267)</f>
        <v>0.74</v>
      </c>
      <c r="LC267" s="4">
        <f>SUMIFS('Aceite de oliva'!LC$6:LC$257,'Aceite de oliva'!$A$6:$A$257,"&gt;="&amp;$A267,'Aceite de oliva'!$B$6:$B$257,"&lt;="&amp;$B267)</f>
        <v>0.51</v>
      </c>
      <c r="LG267" s="4">
        <f>SUMIFS('Aceite de oliva'!LG$6:LG$257,'Aceite de oliva'!$A$6:$A$257,"&gt;="&amp;$A267,'Aceite de oliva'!$B$6:$B$257,"&lt;="&amp;$B267)</f>
        <v>1.29</v>
      </c>
      <c r="LH267" s="4">
        <f>SUMIFS('Aceite de oliva'!LH$6:LH$257,'Aceite de oliva'!$A$6:$A$257,"&gt;="&amp;$A267,'Aceite de oliva'!$B$6:$B$257,"&lt;="&amp;$B267)</f>
        <v>0.87000000000000011</v>
      </c>
      <c r="LI267" s="4">
        <f>SUMIFS('Aceite de oliva'!LI$6:LI$257,'Aceite de oliva'!$A$6:$A$257,"&gt;="&amp;$A267,'Aceite de oliva'!$B$6:$B$257,"&lt;="&amp;$B267)</f>
        <v>1.35</v>
      </c>
      <c r="LJ267" s="4">
        <f>SUMIFS('Aceite de oliva'!LJ$6:LJ$257,'Aceite de oliva'!$A$6:$A$257,"&gt;="&amp;$A267,'Aceite de oliva'!$B$6:$B$257,"&lt;="&amp;$B267)</f>
        <v>0</v>
      </c>
      <c r="LN267" s="4">
        <f>SUMIFS('Aceite de oliva'!LN$6:LN$257,'Aceite de oliva'!$A$6:$A$257,"&gt;="&amp;$A267,'Aceite de oliva'!$B$6:$B$257,"&lt;="&amp;$B267)</f>
        <v>1.88</v>
      </c>
      <c r="LO267" s="4">
        <f>SUMIFS('Aceite de oliva'!LO$6:LO$257,'Aceite de oliva'!$A$6:$A$257,"&gt;="&amp;$A267,'Aceite de oliva'!$B$6:$B$257,"&lt;="&amp;$B267)</f>
        <v>1.65</v>
      </c>
      <c r="LP267" s="4">
        <f>SUMIFS('Aceite de oliva'!LP$6:LP$257,'Aceite de oliva'!$A$6:$A$257,"&gt;="&amp;$A267,'Aceite de oliva'!$B$6:$B$257,"&lt;="&amp;$B267)</f>
        <v>2.0100000000000002</v>
      </c>
      <c r="LQ267" s="4">
        <f>SUMIFS('Aceite de oliva'!LQ$6:LQ$257,'Aceite de oliva'!$A$6:$A$257,"&gt;="&amp;$A267,'Aceite de oliva'!$B$6:$B$257,"&lt;="&amp;$B267)</f>
        <v>0.33</v>
      </c>
      <c r="LU267" s="4">
        <f>SUMIFS('Aceite de oliva'!LU$6:LU$257,'Aceite de oliva'!$A$6:$A$257,"&gt;="&amp;$A267,'Aceite de oliva'!$B$6:$B$257,"&lt;="&amp;$B267)</f>
        <v>4.32</v>
      </c>
      <c r="LV267" s="4">
        <f>SUMIFS('Aceite de oliva'!LV$6:LV$257,'Aceite de oliva'!$A$6:$A$257,"&gt;="&amp;$A267,'Aceite de oliva'!$B$6:$B$257,"&lt;="&amp;$B267)</f>
        <v>1.7200000000000002</v>
      </c>
      <c r="LW267" s="4">
        <f>SUMIFS('Aceite de oliva'!LW$6:LW$257,'Aceite de oliva'!$A$6:$A$257,"&gt;="&amp;$A267,'Aceite de oliva'!$B$6:$B$257,"&lt;="&amp;$B267)</f>
        <v>5.0600000000000005</v>
      </c>
      <c r="LX267" s="4">
        <f>SUMIFS('Aceite de oliva'!LX$6:LX$257,'Aceite de oliva'!$A$6:$A$257,"&gt;="&amp;$A267,'Aceite de oliva'!$B$6:$B$257,"&lt;="&amp;$B267)</f>
        <v>2.54</v>
      </c>
      <c r="MB267" s="4">
        <f>SUMIFS('Aceite de oliva'!MB$6:MB$257,'Aceite de oliva'!$A$6:$A$257,"&gt;="&amp;$A267,'Aceite de oliva'!$B$6:$B$257,"&lt;="&amp;$B267)</f>
        <v>7.15</v>
      </c>
      <c r="MC267" s="4">
        <f>SUMIFS('Aceite de oliva'!MC$6:MC$257,'Aceite de oliva'!$A$6:$A$257,"&gt;="&amp;$A267,'Aceite de oliva'!$B$6:$B$257,"&lt;="&amp;$B267)</f>
        <v>3.12</v>
      </c>
      <c r="MD267" s="4">
        <f>SUMIFS('Aceite de oliva'!MD$6:MD$257,'Aceite de oliva'!$A$6:$A$257,"&gt;="&amp;$A267,'Aceite de oliva'!$B$6:$B$257,"&lt;="&amp;$B267)</f>
        <v>9.36</v>
      </c>
      <c r="ME267" s="4">
        <f>SUMIFS('Aceite de oliva'!ME$6:ME$257,'Aceite de oliva'!$A$6:$A$257,"&gt;="&amp;$A267,'Aceite de oliva'!$B$6:$B$257,"&lt;="&amp;$B267)</f>
        <v>2.58</v>
      </c>
      <c r="MI267" s="4">
        <f>SUMIFS('Aceite de oliva'!MI$6:MI$257,'Aceite de oliva'!$A$6:$A$257,"&gt;="&amp;$A267,'Aceite de oliva'!$B$6:$B$257,"&lt;="&amp;$B267)</f>
        <v>50.08</v>
      </c>
      <c r="MJ267" s="4">
        <f>SUMIFS('Aceite de oliva'!MJ$6:MJ$257,'Aceite de oliva'!$A$6:$A$257,"&gt;="&amp;$A267,'Aceite de oliva'!$B$6:$B$257,"&lt;="&amp;$B267)</f>
        <v>20.91</v>
      </c>
      <c r="MK267" s="4">
        <f>SUMIFS('Aceite de oliva'!MK$6:MK$257,'Aceite de oliva'!$A$6:$A$257,"&gt;="&amp;$A267,'Aceite de oliva'!$B$6:$B$257,"&lt;="&amp;$B267)</f>
        <v>60.06</v>
      </c>
      <c r="ML267" s="4">
        <f>SUMIFS('Aceite de oliva'!ML$6:ML$257,'Aceite de oliva'!$A$6:$A$257,"&gt;="&amp;$A267,'Aceite de oliva'!$B$6:$B$257,"&lt;="&amp;$B267)</f>
        <v>51.13</v>
      </c>
      <c r="MP267" s="4">
        <f>SUMIFS('Aceite de oliva'!MP$6:MP$257,'Aceite de oliva'!$A$6:$A$257,"&gt;="&amp;$A267,'Aceite de oliva'!$B$6:$B$257,"&lt;="&amp;$B267)</f>
        <v>53.03</v>
      </c>
      <c r="MQ267" s="4">
        <f>SUMIFS('Aceite de oliva'!MQ$6:MQ$257,'Aceite de oliva'!$A$6:$A$257,"&gt;="&amp;$A267,'Aceite de oliva'!$B$6:$B$257,"&lt;="&amp;$B267)</f>
        <v>41.739999999999995</v>
      </c>
      <c r="MR267" s="4">
        <f>SUMIFS('Aceite de oliva'!MR$6:MR$257,'Aceite de oliva'!$A$6:$A$257,"&gt;="&amp;$A267,'Aceite de oliva'!$B$6:$B$257,"&lt;="&amp;$B267)</f>
        <v>56.739999999999995</v>
      </c>
      <c r="MS267" s="4">
        <f>SUMIFS('Aceite de oliva'!MS$6:MS$257,'Aceite de oliva'!$A$6:$A$257,"&gt;="&amp;$A267,'Aceite de oliva'!$B$6:$B$257,"&lt;="&amp;$B267)</f>
        <v>60.79</v>
      </c>
      <c r="MW267" s="4">
        <f>SUMIFS('Aceite de oliva'!MW$6:MW$257,'Aceite de oliva'!$A$6:$A$257,"&gt;="&amp;$A267,'Aceite de oliva'!$B$6:$B$257,"&lt;="&amp;$B267)</f>
        <v>54.980000000000004</v>
      </c>
      <c r="MX267" s="4">
        <f>SUMIFS('Aceite de oliva'!MX$6:MX$257,'Aceite de oliva'!$A$6:$A$257,"&gt;="&amp;$A267,'Aceite de oliva'!$B$6:$B$257,"&lt;="&amp;$B267)</f>
        <v>39.449999999999996</v>
      </c>
      <c r="MY267" s="4">
        <f>SUMIFS('Aceite de oliva'!MY$6:MY$257,'Aceite de oliva'!$A$6:$A$257,"&gt;="&amp;$A267,'Aceite de oliva'!$B$6:$B$257,"&lt;="&amp;$B267)</f>
        <v>61.12</v>
      </c>
      <c r="MZ267" s="4">
        <f>SUMIFS('Aceite de oliva'!MZ$6:MZ$257,'Aceite de oliva'!$A$6:$A$257,"&gt;="&amp;$A267,'Aceite de oliva'!$B$6:$B$257,"&lt;="&amp;$B267)</f>
        <v>60.41</v>
      </c>
      <c r="ND267" s="4">
        <f>SUMIFS('Aceite de oliva'!ND$6:ND$257,'Aceite de oliva'!$A$6:$A$257,"&gt;="&amp;$A267,'Aceite de oliva'!$B$6:$B$257,"&lt;="&amp;$B267)</f>
        <v>54.2</v>
      </c>
      <c r="NE267" s="4">
        <f>SUMIFS('Aceite de oliva'!NE$6:NE$257,'Aceite de oliva'!$A$6:$A$257,"&gt;="&amp;$A267,'Aceite de oliva'!$B$6:$B$257,"&lt;="&amp;$B267)</f>
        <v>40.970000000000006</v>
      </c>
      <c r="NF267" s="4">
        <f>SUMIFS('Aceite de oliva'!NF$6:NF$257,'Aceite de oliva'!$A$6:$A$257,"&gt;="&amp;$A267,'Aceite de oliva'!$B$6:$B$257,"&lt;="&amp;$B267)</f>
        <v>57.379999999999995</v>
      </c>
      <c r="NG267" s="4">
        <f>SUMIFS('Aceite de oliva'!NG$6:NG$257,'Aceite de oliva'!$A$6:$A$257,"&gt;="&amp;$A267,'Aceite de oliva'!$B$6:$B$257,"&lt;="&amp;$B267)</f>
        <v>65.56</v>
      </c>
      <c r="NK267" s="4">
        <f>SUMIFS('Aceite de oliva'!NK$6:NK$257,'Aceite de oliva'!$A$6:$A$257,"&gt;="&amp;$A267,'Aceite de oliva'!$B$6:$B$257,"&lt;="&amp;$B267)</f>
        <v>55.06</v>
      </c>
      <c r="NL267" s="4">
        <f>SUMIFS('Aceite de oliva'!NL$6:NL$257,'Aceite de oliva'!$A$6:$A$257,"&gt;="&amp;$A267,'Aceite de oliva'!$B$6:$B$257,"&lt;="&amp;$B267)</f>
        <v>41.629999999999995</v>
      </c>
      <c r="NM267" s="4">
        <f>SUMIFS('Aceite de oliva'!NM$6:NM$257,'Aceite de oliva'!$A$6:$A$257,"&gt;="&amp;$A267,'Aceite de oliva'!$B$6:$B$257,"&lt;="&amp;$B267)</f>
        <v>61.36</v>
      </c>
      <c r="NN267" s="4">
        <f>SUMIFS('Aceite de oliva'!NN$6:NN$257,'Aceite de oliva'!$A$6:$A$257,"&gt;="&amp;$A267,'Aceite de oliva'!$B$6:$B$257,"&lt;="&amp;$B267)</f>
        <v>64.209999999999994</v>
      </c>
      <c r="NR267" s="4">
        <f>SUMIFS('Aceite de oliva'!NR$6:NR$257,'Aceite de oliva'!$A$6:$A$257,"&gt;="&amp;$A267,'Aceite de oliva'!$B$6:$B$257,"&lt;="&amp;$B267)</f>
        <v>53.96</v>
      </c>
      <c r="NS267" s="4">
        <f>SUMIFS('Aceite de oliva'!NS$6:NS$257,'Aceite de oliva'!$A$6:$A$257,"&gt;="&amp;$A267,'Aceite de oliva'!$B$6:$B$257,"&lt;="&amp;$B267)</f>
        <v>39.519999999999996</v>
      </c>
      <c r="NT267" s="4">
        <f>SUMIFS('Aceite de oliva'!NT$6:NT$257,'Aceite de oliva'!$A$6:$A$257,"&gt;="&amp;$A267,'Aceite de oliva'!$B$6:$B$257,"&lt;="&amp;$B267)</f>
        <v>58.910000000000004</v>
      </c>
      <c r="NU267" s="4">
        <f>SUMIFS('Aceite de oliva'!NU$6:NU$257,'Aceite de oliva'!$A$6:$A$257,"&gt;="&amp;$A267,'Aceite de oliva'!$B$6:$B$257,"&lt;="&amp;$B267)</f>
        <v>62.97</v>
      </c>
      <c r="NY267" s="4">
        <f>SUMIFS('Aceite de oliva'!NY$6:NY$257,'Aceite de oliva'!$A$6:$A$257,"&gt;="&amp;$A267,'Aceite de oliva'!$B$6:$B$257,"&lt;="&amp;$B267)</f>
        <v>16.809999999999999</v>
      </c>
      <c r="NZ267" s="4">
        <f>SUMIFS('Aceite de oliva'!NZ$6:NZ$257,'Aceite de oliva'!$A$6:$A$257,"&gt;="&amp;$A267,'Aceite de oliva'!$B$6:$B$257,"&lt;="&amp;$B267)</f>
        <v>17.829999999999998</v>
      </c>
      <c r="OA267" s="4">
        <f>SUMIFS('Aceite de oliva'!OA$6:OA$257,'Aceite de oliva'!$A$6:$A$257,"&gt;="&amp;$A267,'Aceite de oliva'!$B$6:$B$257,"&lt;="&amp;$B267)</f>
        <v>14.59</v>
      </c>
      <c r="OB267" s="4">
        <f>SUMIFS('Aceite de oliva'!OB$6:OB$257,'Aceite de oliva'!$A$6:$A$257,"&gt;="&amp;$A267,'Aceite de oliva'!$B$6:$B$257,"&lt;="&amp;$B267)</f>
        <v>23.67</v>
      </c>
      <c r="OF267" s="4">
        <f>SUMIFS('Aceite de oliva'!OF$6:OF$257,'Aceite de oliva'!$A$6:$A$257,"&gt;="&amp;$A267,'Aceite de oliva'!$B$6:$B$257,"&lt;="&amp;$B267)</f>
        <v>8.379999999999999</v>
      </c>
      <c r="OG267" s="4">
        <f>SUMIFS('Aceite de oliva'!OG$6:OG$257,'Aceite de oliva'!$A$6:$A$257,"&gt;="&amp;$A267,'Aceite de oliva'!$B$6:$B$257,"&lt;="&amp;$B267)</f>
        <v>14.56</v>
      </c>
      <c r="OH267" s="4">
        <f>SUMIFS('Aceite de oliva'!OH$6:OH$257,'Aceite de oliva'!$A$6:$A$257,"&gt;="&amp;$A267,'Aceite de oliva'!$B$6:$B$257,"&lt;="&amp;$B267)</f>
        <v>6.88</v>
      </c>
      <c r="OI267" s="4">
        <f>SUMIFS('Aceite de oliva'!OI$6:OI$257,'Aceite de oliva'!$A$6:$A$257,"&gt;="&amp;$A267,'Aceite de oliva'!$B$6:$B$257,"&lt;="&amp;$B267)</f>
        <v>8.8099999999999987</v>
      </c>
      <c r="OM267" s="4">
        <f>SUMIFS('Aceite de oliva'!OM$6:OM$257,'Aceite de oliva'!$A$6:$A$257,"&gt;="&amp;$A267,'Aceite de oliva'!$B$6:$B$257,"&lt;="&amp;$B267)</f>
        <v>3.42</v>
      </c>
      <c r="ON267" s="4">
        <f>SUMIFS('Aceite de oliva'!ON$6:ON$257,'Aceite de oliva'!$A$6:$A$257,"&gt;="&amp;$A267,'Aceite de oliva'!$B$6:$B$257,"&lt;="&amp;$B267)</f>
        <v>6.15</v>
      </c>
      <c r="OO267" s="4">
        <f>SUMIFS('Aceite de oliva'!OO$6:OO$257,'Aceite de oliva'!$A$6:$A$257,"&gt;="&amp;$A267,'Aceite de oliva'!$B$6:$B$257,"&lt;="&amp;$B267)</f>
        <v>2.4900000000000002</v>
      </c>
      <c r="OP267" s="4">
        <f>SUMIFS('Aceite de oliva'!OP$6:OP$257,'Aceite de oliva'!$A$6:$A$257,"&gt;="&amp;$A267,'Aceite de oliva'!$B$6:$B$257,"&lt;="&amp;$B267)</f>
        <v>3.1599999999999997</v>
      </c>
      <c r="OT267" s="4">
        <f>SUMIFS('Aceite de oliva'!OT$6:OT$257,'Aceite de oliva'!$A$6:$A$257,"&gt;="&amp;$A267,'Aceite de oliva'!$B$6:$B$257,"&lt;="&amp;$B267)</f>
        <v>0.86</v>
      </c>
      <c r="OU267" s="4">
        <f>SUMIFS('Aceite de oliva'!OU$6:OU$257,'Aceite de oliva'!$A$6:$A$257,"&gt;="&amp;$A267,'Aceite de oliva'!$B$6:$B$257,"&lt;="&amp;$B267)</f>
        <v>2.29</v>
      </c>
      <c r="OV267" s="4">
        <f>SUMIFS('Aceite de oliva'!OV$6:OV$257,'Aceite de oliva'!$A$6:$A$257,"&gt;="&amp;$A267,'Aceite de oliva'!$B$6:$B$257,"&lt;="&amp;$B267)</f>
        <v>0.37</v>
      </c>
      <c r="OW267" s="4">
        <f>SUMIFS('Aceite de oliva'!OW$6:OW$257,'Aceite de oliva'!$A$6:$A$257,"&gt;="&amp;$A267,'Aceite de oliva'!$B$6:$B$257,"&lt;="&amp;$B267)</f>
        <v>0</v>
      </c>
      <c r="PA267" s="4">
        <f>SUMIFS('Aceite de oliva'!PA$6:PA$257,'Aceite de oliva'!$A$6:$A$257,"&gt;="&amp;$A267,'Aceite de oliva'!$B$6:$B$257,"&lt;="&amp;$B267)</f>
        <v>1.29</v>
      </c>
      <c r="PB267" s="4">
        <f>SUMIFS('Aceite de oliva'!PB$6:PB$257,'Aceite de oliva'!$A$6:$A$257,"&gt;="&amp;$A267,'Aceite de oliva'!$B$6:$B$257,"&lt;="&amp;$B267)</f>
        <v>0.83</v>
      </c>
      <c r="PC267" s="4">
        <f>SUMIFS('Aceite de oliva'!PC$6:PC$257,'Aceite de oliva'!$A$6:$A$257,"&gt;="&amp;$A267,'Aceite de oliva'!$B$6:$B$257,"&lt;="&amp;$B267)</f>
        <v>1.55</v>
      </c>
      <c r="PD267" s="4">
        <f>SUMIFS('Aceite de oliva'!PD$6:PD$257,'Aceite de oliva'!$A$6:$A$257,"&gt;="&amp;$A267,'Aceite de oliva'!$B$6:$B$257,"&lt;="&amp;$B267)</f>
        <v>0.97</v>
      </c>
      <c r="PH267" s="4">
        <f>SUMIFS('Aceite de oliva'!PH$6:PH$257,'Aceite de oliva'!$A$6:$A$257,"&gt;="&amp;$A267,'Aceite de oliva'!$B$6:$B$257,"&lt;="&amp;$B267)</f>
        <v>0.89999999999999991</v>
      </c>
      <c r="PI267" s="4">
        <f>SUMIFS('Aceite de oliva'!PI$6:PI$257,'Aceite de oliva'!$A$6:$A$257,"&gt;="&amp;$A267,'Aceite de oliva'!$B$6:$B$257,"&lt;="&amp;$B267)</f>
        <v>1.18</v>
      </c>
      <c r="PJ267" s="4">
        <f>SUMIFS('Aceite de oliva'!PJ$6:PJ$257,'Aceite de oliva'!$A$6:$A$257,"&gt;="&amp;$A267,'Aceite de oliva'!$B$6:$B$257,"&lt;="&amp;$B267)</f>
        <v>0.6</v>
      </c>
      <c r="PK267" s="4">
        <f>SUMIFS('Aceite de oliva'!PK$6:PK$257,'Aceite de oliva'!$A$6:$A$257,"&gt;="&amp;$A267,'Aceite de oliva'!$B$6:$B$257,"&lt;="&amp;$B267)</f>
        <v>0</v>
      </c>
      <c r="PO267" s="4">
        <f>SUMIFS('Aceite de oliva'!PO$6:PO$257,'Aceite de oliva'!$A$6:$A$257,"&gt;="&amp;$A267,'Aceite de oliva'!$B$6:$B$257,"&lt;="&amp;$B267)</f>
        <v>0.56000000000000005</v>
      </c>
      <c r="PP267" s="4">
        <f>SUMIFS('Aceite de oliva'!PP$6:PP$257,'Aceite de oliva'!$A$6:$A$257,"&gt;="&amp;$A267,'Aceite de oliva'!$B$6:$B$257,"&lt;="&amp;$B267)</f>
        <v>0.83</v>
      </c>
      <c r="PQ267" s="4">
        <f>SUMIFS('Aceite de oliva'!PQ$6:PQ$257,'Aceite de oliva'!$A$6:$A$257,"&gt;="&amp;$A267,'Aceite de oliva'!$B$6:$B$257,"&lt;="&amp;$B267)</f>
        <v>0.54</v>
      </c>
      <c r="PR267" s="4">
        <f>SUMIFS('Aceite de oliva'!PR$6:PR$257,'Aceite de oliva'!$A$6:$A$257,"&gt;="&amp;$A267,'Aceite de oliva'!$B$6:$B$257,"&lt;="&amp;$B267)</f>
        <v>0.57999999999999996</v>
      </c>
      <c r="PV267" s="4">
        <f>SUMIFS('Aceite de oliva'!PV$6:PV$257,'Aceite de oliva'!$A$6:$A$257,"&gt;="&amp;$A267,'Aceite de oliva'!$B$6:$B$257,"&lt;="&amp;$B267)</f>
        <v>0.70000000000000007</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0.9</v>
      </c>
      <c r="QD267" s="4">
        <f>SUMIFS('Aceite de oliva'!QD$6:QD$257,'Aceite de oliva'!$A$6:$A$257,"&gt;="&amp;$A267,'Aceite de oliva'!$B$6:$B$257,"&lt;="&amp;$B267)</f>
        <v>0</v>
      </c>
      <c r="QE267" s="4">
        <f>SUMIFS('Aceite de oliva'!QE$6:QE$257,'Aceite de oliva'!$A$6:$A$257,"&gt;="&amp;$A267,'Aceite de oliva'!$B$6:$B$257,"&lt;="&amp;$B267)</f>
        <v>1.31</v>
      </c>
      <c r="QF267" s="4">
        <f>SUMIFS('Aceite de oliva'!QF$6:QF$257,'Aceite de oliva'!$A$6:$A$257,"&gt;="&amp;$A267,'Aceite de oliva'!$B$6:$B$257,"&lt;="&amp;$B267)</f>
        <v>0.39</v>
      </c>
      <c r="QJ267" s="4">
        <f>SUMIFS('Aceite de oliva'!QJ$6:QJ$257,'Aceite de oliva'!$A$6:$A$257,"&gt;="&amp;$A267,'Aceite de oliva'!$B$6:$B$257,"&lt;="&amp;$B267)</f>
        <v>1.35</v>
      </c>
      <c r="QK267" s="4">
        <f>SUMIFS('Aceite de oliva'!QK$6:QK$257,'Aceite de oliva'!$A$6:$A$257,"&gt;="&amp;$A267,'Aceite de oliva'!$B$6:$B$257,"&lt;="&amp;$B267)</f>
        <v>1.24</v>
      </c>
      <c r="QL267" s="4">
        <f>SUMIFS('Aceite de oliva'!QL$6:QL$257,'Aceite de oliva'!$A$6:$A$257,"&gt;="&amp;$A267,'Aceite de oliva'!$B$6:$B$257,"&lt;="&amp;$B267)</f>
        <v>1.06</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0.35</v>
      </c>
      <c r="QY267" s="4">
        <f>SUMIFS('Aceite de oliva'!QY$6:QY$257,'Aceite de oliva'!$A$6:$A$257,"&gt;="&amp;$A267,'Aceite de oliva'!$B$6:$B$257,"&lt;="&amp;$B267)</f>
        <v>0.85</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0.3</v>
      </c>
      <c r="SA267" s="4">
        <f>SUMIFS('Aceite de oliva'!SA$6:SA$257,'Aceite de oliva'!$A$6:$A$257,"&gt;="&amp;$A267,'Aceite de oliva'!$B$6:$B$257,"&lt;="&amp;$B267)</f>
        <v>0.84</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0.1</v>
      </c>
      <c r="TC267" s="4">
        <f>SUMIFS('Aceite de oliva'!TC$6:TC$257,'Aceite de oliva'!$A$6:$A$257,"&gt;="&amp;$A267,'Aceite de oliva'!$B$6:$B$257,"&lt;="&amp;$B267)</f>
        <v>0</v>
      </c>
      <c r="TD267" s="4">
        <f>SUMIFS('Aceite de oliva'!TD$6:TD$257,'Aceite de oliva'!$A$6:$A$257,"&gt;="&amp;$A267,'Aceite de oliva'!$B$6:$B$257,"&lt;="&amp;$B267)</f>
        <v>0.17</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9.0000000000000011E-2</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0.43999999999999995</v>
      </c>
      <c r="TX267" s="4">
        <f>SUMIFS('Aceite de oliva'!TX$6:TX$257,'Aceite de oliva'!$A$6:$A$257,"&gt;="&amp;$A267,'Aceite de oliva'!$B$6:$B$257,"&lt;="&amp;$B267)</f>
        <v>1.06</v>
      </c>
      <c r="TY267" s="4">
        <f>SUMIFS('Aceite de oliva'!TY$6:TY$257,'Aceite de oliva'!$A$6:$A$257,"&gt;="&amp;$A267,'Aceite de oliva'!$B$6:$B$257,"&lt;="&amp;$B267)</f>
        <v>0.38</v>
      </c>
      <c r="TZ267" s="4">
        <f>SUMIFS('Aceite de oliva'!TZ$6:TZ$257,'Aceite de oliva'!$A$6:$A$257,"&gt;="&amp;$A267,'Aceite de oliva'!$B$6:$B$257,"&lt;="&amp;$B267)</f>
        <v>0</v>
      </c>
      <c r="UD267" s="4">
        <f>SUMIFS('Aceite de oliva'!UD$6:UD$257,'Aceite de oliva'!$A$6:$A$257,"&gt;="&amp;$A267,'Aceite de oliva'!$B$6:$B$257,"&lt;="&amp;$B267)</f>
        <v>0.27</v>
      </c>
      <c r="UE267" s="4">
        <f>SUMIFS('Aceite de oliva'!UE$6:UE$257,'Aceite de oliva'!$A$6:$A$257,"&gt;="&amp;$A267,'Aceite de oliva'!$B$6:$B$257,"&lt;="&amp;$B267)</f>
        <v>0.41</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0.19</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0.42000000000000004</v>
      </c>
      <c r="VG267" s="4">
        <f>SUMIFS('Aceite de oliva'!VG$6:VG$257,'Aceite de oliva'!$A$6:$A$257,"&gt;="&amp;$A267,'Aceite de oliva'!$B$6:$B$257,"&lt;="&amp;$B267)</f>
        <v>0.34</v>
      </c>
      <c r="VH267" s="4">
        <f>SUMIFS('Aceite de oliva'!VH$6:VH$257,'Aceite de oliva'!$A$6:$A$257,"&gt;="&amp;$A267,'Aceite de oliva'!$B$6:$B$257,"&lt;="&amp;$B267)</f>
        <v>0.58000000000000007</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0.52</v>
      </c>
      <c r="WI267" s="4">
        <f>SUMIFS('Aceite de oliva'!WI$6:WI$257,'Aceite de oliva'!$A$6:$A$257,"&gt;="&amp;$A267,'Aceite de oliva'!$B$6:$B$257,"&lt;="&amp;$B267)</f>
        <v>1.74</v>
      </c>
      <c r="WJ267" s="4">
        <f>SUMIFS('Aceite de oliva'!WJ$6:WJ$257,'Aceite de oliva'!$A$6:$A$257,"&gt;="&amp;$A267,'Aceite de oliva'!$B$6:$B$257,"&lt;="&amp;$B267)</f>
        <v>0.1</v>
      </c>
      <c r="WK267" s="4">
        <f>SUMIFS('Aceite de oliva'!WK$6:WK$257,'Aceite de oliva'!$A$6:$A$257,"&gt;="&amp;$A267,'Aceite de oliva'!$B$6:$B$257,"&lt;="&amp;$B267)</f>
        <v>0.38</v>
      </c>
      <c r="WO267" s="4">
        <f>SUMIFS('Aceite de oliva'!WO$6:WO$257,'Aceite de oliva'!$A$6:$A$257,"&gt;="&amp;$A267,'Aceite de oliva'!$B$6:$B$257,"&lt;="&amp;$B267)</f>
        <v>0.35</v>
      </c>
      <c r="WP267" s="4">
        <f>SUMIFS('Aceite de oliva'!WP$6:WP$257,'Aceite de oliva'!$A$6:$A$257,"&gt;="&amp;$A267,'Aceite de oliva'!$B$6:$B$257,"&lt;="&amp;$B267)</f>
        <v>1.49</v>
      </c>
      <c r="WQ267" s="4">
        <f>SUMIFS('Aceite de oliva'!WQ$6:WQ$257,'Aceite de oliva'!$A$6:$A$257,"&gt;="&amp;$A267,'Aceite de oliva'!$B$6:$B$257,"&lt;="&amp;$B267)</f>
        <v>0.06</v>
      </c>
      <c r="WR267" s="4">
        <f>SUMIFS('Aceite de oliva'!WR$6:WR$257,'Aceite de oliva'!$A$6:$A$257,"&gt;="&amp;$A267,'Aceite de oliva'!$B$6:$B$257,"&lt;="&amp;$B267)</f>
        <v>0</v>
      </c>
      <c r="WV267" s="4">
        <f>SUMIFS('Aceite de oliva'!WV$6:WV$257,'Aceite de oliva'!$A$6:$A$257,"&gt;="&amp;$A267,'Aceite de oliva'!$B$6:$B$257,"&lt;="&amp;$B267)</f>
        <v>0.17</v>
      </c>
      <c r="WW267" s="4">
        <f>SUMIFS('Aceite de oliva'!WW$6:WW$257,'Aceite de oliva'!$A$6:$A$257,"&gt;="&amp;$A267,'Aceite de oliva'!$B$6:$B$257,"&lt;="&amp;$B267)</f>
        <v>0</v>
      </c>
      <c r="WX267" s="4">
        <f>SUMIFS('Aceite de oliva'!WX$6:WX$257,'Aceite de oliva'!$A$6:$A$257,"&gt;="&amp;$A267,'Aceite de oliva'!$B$6:$B$257,"&lt;="&amp;$B267)</f>
        <v>0.28000000000000003</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0.05</v>
      </c>
      <c r="XK267" s="4">
        <f>SUMIFS('Aceite de oliva'!XK$6:XK$257,'Aceite de oliva'!$A$6:$A$257,"&gt;="&amp;$A267,'Aceite de oliva'!$B$6:$B$257,"&lt;="&amp;$B267)</f>
        <v>0</v>
      </c>
      <c r="XL267" s="4">
        <f>SUMIFS('Aceite de oliva'!XL$6:XL$257,'Aceite de oliva'!$A$6:$A$257,"&gt;="&amp;$A267,'Aceite de oliva'!$B$6:$B$257,"&lt;="&amp;$B267)</f>
        <v>0.08</v>
      </c>
      <c r="XM267" s="4">
        <f>SUMIFS('Aceite de oliva'!XM$6:XM$257,'Aceite de oliva'!$A$6:$A$257,"&gt;="&amp;$A267,'Aceite de oliva'!$B$6:$B$257,"&lt;="&amp;$B267)</f>
        <v>0</v>
      </c>
      <c r="XQ267" s="4">
        <f>SUMIFS('Aceite de oliva'!XQ$6:XQ$257,'Aceite de oliva'!$A$6:$A$257,"&gt;="&amp;$A267,'Aceite de oliva'!$B$6:$B$257,"&lt;="&amp;$B267)</f>
        <v>0.09</v>
      </c>
      <c r="XR267" s="4">
        <f>SUMIFS('Aceite de oliva'!XR$6:XR$257,'Aceite de oliva'!$A$6:$A$257,"&gt;="&amp;$A267,'Aceite de oliva'!$B$6:$B$257,"&lt;="&amp;$B267)</f>
        <v>0</v>
      </c>
      <c r="XS267" s="4">
        <f>SUMIFS('Aceite de oliva'!XS$6:XS$257,'Aceite de oliva'!$A$6:$A$257,"&gt;="&amp;$A267,'Aceite de oliva'!$B$6:$B$257,"&lt;="&amp;$B267)</f>
        <v>0.16</v>
      </c>
      <c r="XT267" s="4">
        <f>SUMIFS('Aceite de oliva'!XT$6:XT$257,'Aceite de oliva'!$A$6:$A$257,"&gt;="&amp;$A267,'Aceite de oliva'!$B$6:$B$257,"&lt;="&amp;$B267)</f>
        <v>0</v>
      </c>
      <c r="XX267" s="4">
        <f>SUMIFS('Aceite de oliva'!XX$6:XX$257,'Aceite de oliva'!$A$6:$A$257,"&gt;="&amp;$A267,'Aceite de oliva'!$B$6:$B$257,"&lt;="&amp;$B267)</f>
        <v>0.1</v>
      </c>
      <c r="XY267" s="4">
        <f>SUMIFS('Aceite de oliva'!XY$6:XY$257,'Aceite de oliva'!$A$6:$A$257,"&gt;="&amp;$A267,'Aceite de oliva'!$B$6:$B$257,"&lt;="&amp;$B267)</f>
        <v>0</v>
      </c>
      <c r="XZ267" s="4">
        <f>SUMIFS('Aceite de oliva'!XZ$6:XZ$257,'Aceite de oliva'!$A$6:$A$257,"&gt;="&amp;$A267,'Aceite de oliva'!$B$6:$B$257,"&lt;="&amp;$B267)</f>
        <v>0.17</v>
      </c>
      <c r="YA267" s="4">
        <f>SUMIFS('Aceite de oliva'!YA$6:YA$257,'Aceite de oliva'!$A$6:$A$257,"&gt;="&amp;$A267,'Aceite de oliva'!$B$6:$B$257,"&lt;="&amp;$B267)</f>
        <v>0</v>
      </c>
      <c r="YE267" s="4">
        <f>SUMIFS('Aceite de oliva'!YE$6:YE$257,'Aceite de oliva'!$A$6:$A$257,"&gt;="&amp;$A267,'Aceite de oliva'!$B$6:$B$257,"&lt;="&amp;$B267)</f>
        <v>0.21</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0.11</v>
      </c>
      <c r="YT267" s="4">
        <f>SUMIFS('Aceite de oliva'!YT$6:YT$257,'Aceite de oliva'!$A$6:$A$257,"&gt;="&amp;$A267,'Aceite de oliva'!$B$6:$B$257,"&lt;="&amp;$B267)</f>
        <v>0.33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0.35</v>
      </c>
      <c r="ZA267" s="4">
        <f>SUMIFS('Aceite de oliva'!ZA$6:ZA$257,'Aceite de oliva'!$A$6:$A$257,"&gt;="&amp;$A267,'Aceite de oliva'!$B$6:$B$257,"&lt;="&amp;$B267)</f>
        <v>0.14000000000000001</v>
      </c>
      <c r="ZB267" s="4">
        <f>SUMIFS('Aceite de oliva'!ZB$6:ZB$257,'Aceite de oliva'!$A$6:$A$257,"&gt;="&amp;$A267,'Aceite de oliva'!$B$6:$B$257,"&lt;="&amp;$B267)</f>
        <v>0.23</v>
      </c>
      <c r="ZC267" s="4">
        <f>SUMIFS('Aceite de oliva'!ZC$6:ZC$257,'Aceite de oliva'!$A$6:$A$257,"&gt;="&amp;$A267,'Aceite de oliva'!$B$6:$B$257,"&lt;="&amp;$B267)</f>
        <v>0.29000000000000004</v>
      </c>
      <c r="ZD267" s="4">
        <f>SUMIFS('Aceite de oliva'!ZD$6:ZD$257,'Aceite de oliva'!$A$6:$A$257,"&gt;="&amp;$A267,'Aceite de oliva'!$B$6:$B$257,"&lt;="&amp;$B267)</f>
        <v>0</v>
      </c>
      <c r="ZG267" s="4">
        <f>SUMIFS('Aceite de oliva'!ZG$6:ZG$257,'Aceite de oliva'!$A$6:$A$257,"&gt;="&amp;$A267,'Aceite de oliva'!$B$6:$B$257,"&lt;="&amp;$B267)</f>
        <v>0.97</v>
      </c>
      <c r="ZH267" s="4">
        <f>SUMIFS('Aceite de oliva'!ZH$6:ZH$257,'Aceite de oliva'!$A$6:$A$257,"&gt;="&amp;$A267,'Aceite de oliva'!$B$6:$B$257,"&lt;="&amp;$B267)</f>
        <v>0.2</v>
      </c>
      <c r="ZI267" s="4">
        <f>SUMIFS('Aceite de oliva'!ZI$6:ZI$257,'Aceite de oliva'!$A$6:$A$257,"&gt;="&amp;$A267,'Aceite de oliva'!$B$6:$B$257,"&lt;="&amp;$B267)</f>
        <v>1.08</v>
      </c>
      <c r="ZJ267" s="4">
        <f>SUMIFS('Aceite de oliva'!ZJ$6:ZJ$257,'Aceite de oliva'!$A$6:$A$257,"&gt;="&amp;$A267,'Aceite de oliva'!$B$6:$B$257,"&lt;="&amp;$B267)</f>
        <v>1.03</v>
      </c>
      <c r="ZK267" s="4">
        <f>SUMIFS('Aceite de oliva'!ZK$6:ZK$257,'Aceite de oliva'!$A$6:$A$257,"&gt;="&amp;$A267,'Aceite de oliva'!$B$6:$B$257,"&lt;="&amp;$B267)</f>
        <v>1.26</v>
      </c>
      <c r="ZN267" s="4">
        <f>SUMIFS('Aceite de oliva'!ZN$6:ZN$257,'Aceite de oliva'!$A$6:$A$257,"&gt;="&amp;$A267,'Aceite de oliva'!$B$6:$B$257,"&lt;="&amp;$B267)</f>
        <v>1.44</v>
      </c>
      <c r="ZO267" s="4">
        <f>SUMIFS('Aceite de oliva'!ZO$6:ZO$257,'Aceite de oliva'!$A$6:$A$257,"&gt;="&amp;$A267,'Aceite de oliva'!$B$6:$B$257,"&lt;="&amp;$B267)</f>
        <v>1.7200000000000002</v>
      </c>
      <c r="ZP267" s="4">
        <f>SUMIFS('Aceite de oliva'!ZP$6:ZP$257,'Aceite de oliva'!$A$6:$A$257,"&gt;="&amp;$A267,'Aceite de oliva'!$B$6:$B$257,"&lt;="&amp;$B267)</f>
        <v>0.91999999999999993</v>
      </c>
      <c r="ZQ267" s="4">
        <f>SUMIFS('Aceite de oliva'!ZQ$6:ZQ$257,'Aceite de oliva'!$A$6:$A$257,"&gt;="&amp;$A267,'Aceite de oliva'!$B$6:$B$257,"&lt;="&amp;$B267)</f>
        <v>0.98</v>
      </c>
      <c r="ZR267" s="4">
        <f>SUMIFS('Aceite de oliva'!ZR$6:ZR$257,'Aceite de oliva'!$A$6:$A$257,"&gt;="&amp;$A267,'Aceite de oliva'!$B$6:$B$257,"&lt;="&amp;$B267)</f>
        <v>0.66</v>
      </c>
      <c r="ZU267" s="4">
        <f>SUMIFS('Aceite de oliva'!ZU$6:ZU$257,'Aceite de oliva'!$A$6:$A$257,"&gt;="&amp;$A267,'Aceite de oliva'!$B$6:$B$257,"&lt;="&amp;$B267)</f>
        <v>2.56</v>
      </c>
      <c r="ZV267" s="4">
        <f>SUMIFS('Aceite de oliva'!ZV$6:ZV$257,'Aceite de oliva'!$A$6:$A$257,"&gt;="&amp;$A267,'Aceite de oliva'!$B$6:$B$257,"&lt;="&amp;$B267)</f>
        <v>4.67</v>
      </c>
      <c r="ZW267" s="4">
        <f>SUMIFS('Aceite de oliva'!ZW$6:ZW$257,'Aceite de oliva'!$A$6:$A$257,"&gt;="&amp;$A267,'Aceite de oliva'!$B$6:$B$257,"&lt;="&amp;$B267)</f>
        <v>1.61</v>
      </c>
      <c r="ZX267" s="4">
        <f>SUMIFS('Aceite de oliva'!ZX$6:ZX$257,'Aceite de oliva'!$A$6:$A$257,"&gt;="&amp;$A267,'Aceite de oliva'!$B$6:$B$257,"&lt;="&amp;$B267)</f>
        <v>0.80999999999999994</v>
      </c>
      <c r="ZY267" s="4">
        <f>SUMIFS('Aceite de oliva'!ZY$6:ZY$257,'Aceite de oliva'!$A$6:$A$257,"&gt;="&amp;$A267,'Aceite de oliva'!$B$6:$B$257,"&lt;="&amp;$B267)</f>
        <v>4.68</v>
      </c>
    </row>
    <row r="268" spans="1:701" x14ac:dyDescent="0.25">
      <c r="A268" s="9">
        <f>'TAM Aceite de oliva'!B16</f>
        <v>3.3</v>
      </c>
      <c r="B268" s="9">
        <f>'TAM Aceite de oliva'!C16</f>
        <v>3.5</v>
      </c>
      <c r="C268" s="9"/>
      <c r="D268" s="4">
        <f>SUMIFS('Aceite de oliva'!D$6:D$257,'Aceite de oliva'!$A$6:$A$257,"&gt;="&amp;$A268,'Aceite de oliva'!$B$6:$B$257,"&lt;="&amp;$B268)</f>
        <v>3.6</v>
      </c>
      <c r="E268" s="4">
        <f>SUMIFS('Aceite de oliva'!E$6:E$257,'Aceite de oliva'!$A$6:$A$257,"&gt;="&amp;$A268,'Aceite de oliva'!$B$6:$B$257,"&lt;="&amp;$B268)</f>
        <v>2.78</v>
      </c>
      <c r="F268" s="4">
        <f>SUMIFS('Aceite de oliva'!F$6:F$257,'Aceite de oliva'!$A$6:$A$257,"&gt;="&amp;$A268,'Aceite de oliva'!$B$6:$B$257,"&lt;="&amp;$B268)</f>
        <v>4.2300000000000004</v>
      </c>
      <c r="G268" s="4">
        <f>SUMIFS('Aceite de oliva'!G$6:G$257,'Aceite de oliva'!$A$6:$A$257,"&gt;="&amp;$A268,'Aceite de oliva'!$B$6:$B$257,"&lt;="&amp;$B268)</f>
        <v>1.1399999999999999</v>
      </c>
      <c r="H268" s="9"/>
      <c r="I268" s="9"/>
      <c r="J268" s="9"/>
      <c r="K268" s="4">
        <f>SUMIFS('Aceite de oliva'!K$6:K$257,'Aceite de oliva'!$A$6:$A$257,"&gt;="&amp;$A268,'Aceite de oliva'!$B$6:$B$257,"&lt;="&amp;$B268)</f>
        <v>2.63</v>
      </c>
      <c r="L268" s="4">
        <f>SUMIFS('Aceite de oliva'!L$6:L$257,'Aceite de oliva'!$A$6:$A$257,"&gt;="&amp;$A268,'Aceite de oliva'!$B$6:$B$257,"&lt;="&amp;$B268)</f>
        <v>4.6100000000000003</v>
      </c>
      <c r="M268" s="4">
        <f>SUMIFS('Aceite de oliva'!M$6:M$257,'Aceite de oliva'!$A$6:$A$257,"&gt;="&amp;$A268,'Aceite de oliva'!$B$6:$B$257,"&lt;="&amp;$B268)</f>
        <v>2.39</v>
      </c>
      <c r="N268" s="4">
        <f>SUMIFS('Aceite de oliva'!N$6:N$257,'Aceite de oliva'!$A$6:$A$257,"&gt;="&amp;$A268,'Aceite de oliva'!$B$6:$B$257,"&lt;="&amp;$B268)</f>
        <v>1.0900000000000001</v>
      </c>
      <c r="O268" s="9"/>
      <c r="P268" s="9"/>
      <c r="Q268" s="9"/>
      <c r="R268" s="4">
        <f>SUMIFS('Aceite de oliva'!R$6:R$257,'Aceite de oliva'!$A$6:$A$257,"&gt;="&amp;$A268,'Aceite de oliva'!$B$6:$B$257,"&lt;="&amp;$B268)</f>
        <v>1.58</v>
      </c>
      <c r="S268" s="4">
        <f>SUMIFS('Aceite de oliva'!S$6:S$257,'Aceite de oliva'!$A$6:$A$257,"&gt;="&amp;$A268,'Aceite de oliva'!$B$6:$B$257,"&lt;="&amp;$B268)</f>
        <v>1.48</v>
      </c>
      <c r="T268" s="4">
        <f>SUMIFS('Aceite de oliva'!T$6:T$257,'Aceite de oliva'!$A$6:$A$257,"&gt;="&amp;$A268,'Aceite de oliva'!$B$6:$B$257,"&lt;="&amp;$B268)</f>
        <v>2.2200000000000002</v>
      </c>
      <c r="U268" s="4">
        <f>SUMIFS('Aceite de oliva'!U$6:U$257,'Aceite de oliva'!$A$6:$A$257,"&gt;="&amp;$A268,'Aceite de oliva'!$B$6:$B$257,"&lt;="&amp;$B268)</f>
        <v>0.05</v>
      </c>
      <c r="V268" s="9"/>
      <c r="W268" s="9"/>
      <c r="X268" s="9"/>
      <c r="Y268" s="4">
        <f>SUMIFS('Aceite de oliva'!Y$6:Y$257,'Aceite de oliva'!$A$6:$A$257,"&gt;="&amp;$A268,'Aceite de oliva'!$B$6:$B$257,"&lt;="&amp;$B268)</f>
        <v>2.2200000000000002</v>
      </c>
      <c r="Z268" s="4">
        <f>SUMIFS('Aceite de oliva'!Z$6:Z$257,'Aceite de oliva'!$A$6:$A$257,"&gt;="&amp;$A268,'Aceite de oliva'!$B$6:$B$257,"&lt;="&amp;$B268)</f>
        <v>0.99</v>
      </c>
      <c r="AA268" s="4">
        <f>SUMIFS('Aceite de oliva'!AA$6:AA$257,'Aceite de oliva'!$A$6:$A$257,"&gt;="&amp;$A268,'Aceite de oliva'!$B$6:$B$257,"&lt;="&amp;$B268)</f>
        <v>2.76</v>
      </c>
      <c r="AB268" s="4">
        <f>SUMIFS('Aceite de oliva'!AB$6:AB$257,'Aceite de oliva'!$A$6:$A$257,"&gt;="&amp;$A268,'Aceite de oliva'!$B$6:$B$257,"&lt;="&amp;$B268)</f>
        <v>1.19</v>
      </c>
      <c r="AC268" s="9"/>
      <c r="AD268" s="9"/>
      <c r="AE268" s="9"/>
      <c r="AF268" s="4">
        <f>SUMIFS('Aceite de oliva'!AF$6:AF$257,'Aceite de oliva'!$A$6:$A$257,"&gt;="&amp;$A268,'Aceite de oliva'!$B$6:$B$257,"&lt;="&amp;$B268)</f>
        <v>1.99</v>
      </c>
      <c r="AG268" s="4">
        <f>SUMIFS('Aceite de oliva'!AG$6:AG$257,'Aceite de oliva'!$A$6:$A$257,"&gt;="&amp;$A268,'Aceite de oliva'!$B$6:$B$257,"&lt;="&amp;$B268)</f>
        <v>2.85</v>
      </c>
      <c r="AH268" s="4">
        <f>SUMIFS('Aceite de oliva'!AH$6:AH$257,'Aceite de oliva'!$A$6:$A$257,"&gt;="&amp;$A268,'Aceite de oliva'!$B$6:$B$257,"&lt;="&amp;$B268)</f>
        <v>2.5300000000000002</v>
      </c>
      <c r="AI268" s="4">
        <f>SUMIFS('Aceite de oliva'!AI$6:AI$257,'Aceite de oliva'!$A$6:$A$257,"&gt;="&amp;$A268,'Aceite de oliva'!$B$6:$B$257,"&lt;="&amp;$B268)</f>
        <v>0.79</v>
      </c>
      <c r="AJ268" s="9"/>
      <c r="AK268" s="9"/>
      <c r="AL268" s="9"/>
      <c r="AM268" s="4">
        <f>SUMIFS('Aceite de oliva'!AM$6:AM$257,'Aceite de oliva'!$A$6:$A$257,"&gt;="&amp;$A268,'Aceite de oliva'!$B$6:$B$257,"&lt;="&amp;$B268)</f>
        <v>1.79</v>
      </c>
      <c r="AN268" s="4">
        <f>SUMIFS('Aceite de oliva'!AN$6:AN$257,'Aceite de oliva'!$A$6:$A$257,"&gt;="&amp;$A268,'Aceite de oliva'!$B$6:$B$257,"&lt;="&amp;$B268)</f>
        <v>3.4499999999999997</v>
      </c>
      <c r="AO268" s="4">
        <f>SUMIFS('Aceite de oliva'!AO$6:AO$257,'Aceite de oliva'!$A$6:$A$257,"&gt;="&amp;$A268,'Aceite de oliva'!$B$6:$B$257,"&lt;="&amp;$B268)</f>
        <v>1.06</v>
      </c>
      <c r="AP268" s="4">
        <f>SUMIFS('Aceite de oliva'!AP$6:AP$257,'Aceite de oliva'!$A$6:$A$257,"&gt;="&amp;$A268,'Aceite de oliva'!$B$6:$B$257,"&lt;="&amp;$B268)</f>
        <v>1.9</v>
      </c>
      <c r="AQ268" s="9"/>
      <c r="AR268" s="9"/>
      <c r="AT268" s="4">
        <f>SUMIFS('Aceite de oliva'!AT$6:AT$257,'Aceite de oliva'!$A$6:$A$257,"&gt;="&amp;$A268,'Aceite de oliva'!$B$6:$B$257,"&lt;="&amp;$B268)</f>
        <v>2.13</v>
      </c>
      <c r="AU268" s="4">
        <f>SUMIFS('Aceite de oliva'!AU$6:AU$257,'Aceite de oliva'!$A$6:$A$257,"&gt;="&amp;$A268,'Aceite de oliva'!$B$6:$B$257,"&lt;="&amp;$B268)</f>
        <v>1.7</v>
      </c>
      <c r="AV268" s="4">
        <f>SUMIFS('Aceite de oliva'!AV$6:AV$257,'Aceite de oliva'!$A$6:$A$257,"&gt;="&amp;$A268,'Aceite de oliva'!$B$6:$B$257,"&lt;="&amp;$B268)</f>
        <v>3.02</v>
      </c>
      <c r="AW268" s="4">
        <f>SUMIFS('Aceite de oliva'!AW$6:AW$257,'Aceite de oliva'!$A$6:$A$257,"&gt;="&amp;$A268,'Aceite de oliva'!$B$6:$B$257,"&lt;="&amp;$B268)</f>
        <v>0.92</v>
      </c>
      <c r="BA268" s="4">
        <f>SUMIFS('Aceite de oliva'!BA$6:BA$257,'Aceite de oliva'!$A$6:$A$257,"&gt;="&amp;A268,'Aceite de oliva'!$B$6:$B$257,"&lt;="&amp;B268)</f>
        <v>2.6100000000000003</v>
      </c>
      <c r="BB268" s="4">
        <f>SUMIFS('Aceite de oliva'!BB$6:BB$257,'Aceite de oliva'!$A$6:$A$257,"&gt;="&amp;$A268,'Aceite de oliva'!$B$6:$B$257,"&lt;="&amp;$B268)</f>
        <v>4.2700000000000005</v>
      </c>
      <c r="BC268" s="4">
        <f>SUMIFS('Aceite de oliva'!BC$6:BC$257,'Aceite de oliva'!$A$6:$A$257,"&gt;="&amp;$A268,'Aceite de oliva'!$B$6:$B$257,"&lt;="&amp;$B268)</f>
        <v>2.9000000000000004</v>
      </c>
      <c r="BD268" s="4">
        <f>SUMIFS('Aceite de oliva'!BD$6:BD$257,'Aceite de oliva'!$A$6:$A$257,"&gt;="&amp;$A268,'Aceite de oliva'!$B$6:$B$257,"&lt;="&amp;$B268)</f>
        <v>0.48</v>
      </c>
      <c r="BH268" s="4">
        <f>SUMIFS('Aceite de oliva'!BH$6:BH$257,'Aceite de oliva'!$A$6:$A$257,"&gt;="&amp;$A268,'Aceite de oliva'!$B$6:$B$257,"&lt;="&amp;$B268)</f>
        <v>2.42</v>
      </c>
      <c r="BI268" s="4">
        <f>SUMIFS('Aceite de oliva'!BI$6:BI$257,'Aceite de oliva'!$A$6:$A$257,"&gt;="&amp;$A268,'Aceite de oliva'!$B$6:$B$257,"&lt;="&amp;$B268)</f>
        <v>3.18</v>
      </c>
      <c r="BJ268" s="4">
        <f>SUMIFS('Aceite de oliva'!BJ$6:BJ$257,'Aceite de oliva'!$A$6:$A$257,"&gt;="&amp;$A268,'Aceite de oliva'!$B$6:$B$257,"&lt;="&amp;$B268)</f>
        <v>1.28</v>
      </c>
      <c r="BK268" s="4">
        <f>SUMIFS('Aceite de oliva'!BK$6:BK$257,'Aceite de oliva'!$A$6:$A$257,"&gt;="&amp;$A268,'Aceite de oliva'!$B$6:$B$257,"&lt;="&amp;$B268)</f>
        <v>3.35</v>
      </c>
      <c r="BO268" s="4">
        <f>SUMIFS('Aceite de oliva'!BO$6:BO$257,'Aceite de oliva'!$A$6:$A$257,"&gt;="&amp;$A268,'Aceite de oliva'!$B$6:$B$257,"&lt;="&amp;$B268)</f>
        <v>3.0300000000000002</v>
      </c>
      <c r="BP268" s="4">
        <f>SUMIFS('Aceite de oliva'!BP$6:BP$257,'Aceite de oliva'!$A$6:$A$257,"&gt;="&amp;$A268,'Aceite de oliva'!$B$6:$B$257,"&lt;="&amp;$B268)</f>
        <v>1.25</v>
      </c>
      <c r="BQ268" s="4">
        <f>SUMIFS('Aceite de oliva'!BQ$6:BQ$257,'Aceite de oliva'!$A$6:$A$257,"&gt;="&amp;$A268,'Aceite de oliva'!$B$6:$B$257,"&lt;="&amp;$B268)</f>
        <v>3.02</v>
      </c>
      <c r="BR268" s="4">
        <f>SUMIFS('Aceite de oliva'!BR$6:BR$257,'Aceite de oliva'!$A$6:$A$257,"&gt;="&amp;$A268,'Aceite de oliva'!$B$6:$B$257,"&lt;="&amp;$B268)</f>
        <v>3.8200000000000003</v>
      </c>
      <c r="BV268" s="4">
        <f>SUMIFS('Aceite de oliva'!BV$6:BV$257,'Aceite de oliva'!$A$6:$A$257,"&gt;="&amp;$A268,'Aceite de oliva'!$B$6:$B$257,"&lt;="&amp;$B268)</f>
        <v>2.88</v>
      </c>
      <c r="BW268" s="4">
        <f>SUMIFS('Aceite de oliva'!BW$6:BW$257,'Aceite de oliva'!$A$6:$A$257,"&gt;="&amp;$A268,'Aceite de oliva'!$B$6:$B$257,"&lt;="&amp;$B268)</f>
        <v>5.8599999999999994</v>
      </c>
      <c r="BX268" s="4">
        <f>SUMIFS('Aceite de oliva'!BX$6:BX$257,'Aceite de oliva'!$A$6:$A$257,"&gt;="&amp;$A268,'Aceite de oliva'!$B$6:$B$257,"&lt;="&amp;$B268)</f>
        <v>1.9200000000000002</v>
      </c>
      <c r="BY268" s="4">
        <f>SUMIFS('Aceite de oliva'!BY$6:BY$257,'Aceite de oliva'!$A$6:$A$257,"&gt;="&amp;$A268,'Aceite de oliva'!$B$6:$B$257,"&lt;="&amp;$B268)</f>
        <v>2.81</v>
      </c>
      <c r="CC268" s="4">
        <f>SUMIFS('Aceite de oliva'!CC$6:CC$257,'Aceite de oliva'!$A$6:$A$257,"&gt;="&amp;$A268,'Aceite de oliva'!$B$6:$B$257,"&lt;="&amp;$B268)</f>
        <v>19.47</v>
      </c>
      <c r="CD268" s="4">
        <f>SUMIFS('Aceite de oliva'!CD$6:CD$257,'Aceite de oliva'!$A$6:$A$257,"&gt;="&amp;$A268,'Aceite de oliva'!$B$6:$B$257,"&lt;="&amp;$B268)</f>
        <v>26.819999999999997</v>
      </c>
      <c r="CE268" s="4">
        <f>SUMIFS('Aceite de oliva'!CE$6:CE$257,'Aceite de oliva'!$A$6:$A$257,"&gt;="&amp;$A268,'Aceite de oliva'!$B$6:$B$257,"&lt;="&amp;$B268)</f>
        <v>22.45</v>
      </c>
      <c r="CF268" s="4">
        <f>SUMIFS('Aceite de oliva'!CF$6:CF$257,'Aceite de oliva'!$A$6:$A$257,"&gt;="&amp;$A268,'Aceite de oliva'!$B$6:$B$257,"&lt;="&amp;$B268)</f>
        <v>10.24</v>
      </c>
      <c r="CJ268" s="4">
        <f>SUMIFS('Aceite de oliva'!CJ$6:CJ$257,'Aceite de oliva'!$A$6:$A$257,"&gt;="&amp;$A268,'Aceite de oliva'!$B$6:$B$257,"&lt;="&amp;$B268)</f>
        <v>24.880000000000003</v>
      </c>
      <c r="CK268" s="4">
        <f>SUMIFS('Aceite de oliva'!CK$6:CK$257,'Aceite de oliva'!$A$6:$A$257,"&gt;="&amp;$A268,'Aceite de oliva'!$B$6:$B$257,"&lt;="&amp;$B268)</f>
        <v>27.5</v>
      </c>
      <c r="CL268" s="4">
        <f>SUMIFS('Aceite de oliva'!CL$6:CL$257,'Aceite de oliva'!$A$6:$A$257,"&gt;="&amp;$A268,'Aceite de oliva'!$B$6:$B$257,"&lt;="&amp;$B268)</f>
        <v>29.85</v>
      </c>
      <c r="CM268" s="4">
        <f>SUMIFS('Aceite de oliva'!CM$6:CM$257,'Aceite de oliva'!$A$6:$A$257,"&gt;="&amp;$A268,'Aceite de oliva'!$B$6:$B$257,"&lt;="&amp;$B268)</f>
        <v>13.87</v>
      </c>
      <c r="CQ268" s="4">
        <f>SUMIFS('Aceite de oliva'!CQ$6:CQ$257,'Aceite de oliva'!$A$6:$A$257,"&gt;="&amp;$A268,'Aceite de oliva'!$B$6:$B$257,"&lt;="&amp;$B268)</f>
        <v>12.78</v>
      </c>
      <c r="CR268" s="4">
        <f>SUMIFS('Aceite de oliva'!CR$6:CR$257,'Aceite de oliva'!$A$6:$A$257,"&gt;="&amp;$A268,'Aceite de oliva'!$B$6:$B$257,"&lt;="&amp;$B268)</f>
        <v>14.52</v>
      </c>
      <c r="CS268" s="4">
        <f>SUMIFS('Aceite de oliva'!CS$6:CS$257,'Aceite de oliva'!$A$6:$A$257,"&gt;="&amp;$A268,'Aceite de oliva'!$B$6:$B$257,"&lt;="&amp;$B268)</f>
        <v>11.52</v>
      </c>
      <c r="CT268" s="4">
        <f>SUMIFS('Aceite de oliva'!CT$6:CT$257,'Aceite de oliva'!$A$6:$A$257,"&gt;="&amp;$A268,'Aceite de oliva'!$B$6:$B$257,"&lt;="&amp;$B268)</f>
        <v>16.43</v>
      </c>
      <c r="CX268" s="4">
        <f>SUMIFS('Aceite de oliva'!CX$6:CX$257,'Aceite de oliva'!$A$6:$A$257,"&gt;="&amp;$A268,'Aceite de oliva'!$B$6:$B$257,"&lt;="&amp;$B268)</f>
        <v>12.25</v>
      </c>
      <c r="CY268" s="4">
        <f>SUMIFS('Aceite de oliva'!CY$6:CY$257,'Aceite de oliva'!$A$6:$A$257,"&gt;="&amp;$A268,'Aceite de oliva'!$B$6:$B$257,"&lt;="&amp;$B268)</f>
        <v>17.739999999999998</v>
      </c>
      <c r="CZ268" s="4">
        <f>SUMIFS('Aceite de oliva'!CZ$6:CZ$257,'Aceite de oliva'!$A$6:$A$257,"&gt;="&amp;$A268,'Aceite de oliva'!$B$6:$B$257,"&lt;="&amp;$B268)</f>
        <v>8.23</v>
      </c>
      <c r="DA268" s="4">
        <f>SUMIFS('Aceite de oliva'!DA$6:DA$257,'Aceite de oliva'!$A$6:$A$257,"&gt;="&amp;$A268,'Aceite de oliva'!$B$6:$B$257,"&lt;="&amp;$B268)</f>
        <v>17.25</v>
      </c>
      <c r="DE268" s="4">
        <f>SUMIFS('Aceite de oliva'!DE$6:DE$257,'Aceite de oliva'!$A$6:$A$257,"&gt;="&amp;$A268,'Aceite de oliva'!$B$6:$B$257,"&lt;="&amp;$B268)</f>
        <v>11.42</v>
      </c>
      <c r="DF268" s="4">
        <f>SUMIFS('Aceite de oliva'!DF$6:DF$257,'Aceite de oliva'!$A$6:$A$257,"&gt;="&amp;$A268,'Aceite de oliva'!$B$6:$B$257,"&lt;="&amp;$B268)</f>
        <v>12.55</v>
      </c>
      <c r="DG268" s="4">
        <f>SUMIFS('Aceite de oliva'!DG$6:DG$257,'Aceite de oliva'!$A$6:$A$257,"&gt;="&amp;$A268,'Aceite de oliva'!$B$6:$B$257,"&lt;="&amp;$B268)</f>
        <v>8.1000000000000014</v>
      </c>
      <c r="DH268" s="4">
        <f>SUMIFS('Aceite de oliva'!DH$6:DH$257,'Aceite de oliva'!$A$6:$A$257,"&gt;="&amp;$A268,'Aceite de oliva'!$B$6:$B$257,"&lt;="&amp;$B268)</f>
        <v>18.419999999999998</v>
      </c>
      <c r="DL268" s="4">
        <f>SUMIFS('Aceite de oliva'!DL$6:DL$257,'Aceite de oliva'!$A$6:$A$257,"&gt;="&amp;$A268,'Aceite de oliva'!$B$6:$B$257,"&lt;="&amp;$B268)</f>
        <v>12.33</v>
      </c>
      <c r="DM268" s="4">
        <f>SUMIFS('Aceite de oliva'!DM$6:DM$257,'Aceite de oliva'!$A$6:$A$257,"&gt;="&amp;$A268,'Aceite de oliva'!$B$6:$B$257,"&lt;="&amp;$B268)</f>
        <v>4.42</v>
      </c>
      <c r="DN268" s="4">
        <f>SUMIFS('Aceite de oliva'!DN$6:DN$257,'Aceite de oliva'!$A$6:$A$257,"&gt;="&amp;$A268,'Aceite de oliva'!$B$6:$B$257,"&lt;="&amp;$B268)</f>
        <v>6.66</v>
      </c>
      <c r="DO268" s="4">
        <f>SUMIFS('Aceite de oliva'!DO$6:DO$257,'Aceite de oliva'!$A$6:$A$257,"&gt;="&amp;$A268,'Aceite de oliva'!$B$6:$B$257,"&lt;="&amp;$B268)</f>
        <v>37.08</v>
      </c>
      <c r="DS268" s="4">
        <f>SUMIFS('Aceite de oliva'!DS$6:DS$257,'Aceite de oliva'!$A$6:$A$257,"&gt;="&amp;$A268,'Aceite de oliva'!$B$6:$B$257,"&lt;="&amp;$B268)</f>
        <v>5.6</v>
      </c>
      <c r="DT268" s="4">
        <f>SUMIFS('Aceite de oliva'!DT$6:DT$257,'Aceite de oliva'!$A$6:$A$257,"&gt;="&amp;$A268,'Aceite de oliva'!$B$6:$B$257,"&lt;="&amp;$B268)</f>
        <v>6.3599999999999994</v>
      </c>
      <c r="DU268" s="4">
        <f>SUMIFS('Aceite de oliva'!DU$6:DU$257,'Aceite de oliva'!$A$6:$A$257,"&gt;="&amp;$A268,'Aceite de oliva'!$B$6:$B$257,"&lt;="&amp;$B268)</f>
        <v>6.3000000000000007</v>
      </c>
      <c r="DV268" s="4">
        <f>SUMIFS('Aceite de oliva'!DV$6:DV$257,'Aceite de oliva'!$A$6:$A$257,"&gt;="&amp;$A268,'Aceite de oliva'!$B$6:$B$257,"&lt;="&amp;$B268)</f>
        <v>2.64</v>
      </c>
      <c r="DZ268" s="4">
        <f>SUMIFS('Aceite de oliva'!DZ$6:DZ$257,'Aceite de oliva'!$A$6:$A$257,"&gt;="&amp;$A268,'Aceite de oliva'!$B$6:$B$257,"&lt;="&amp;$B268)</f>
        <v>5.66</v>
      </c>
      <c r="EA268" s="4">
        <f>SUMIFS('Aceite de oliva'!EA$6:EA$257,'Aceite de oliva'!$A$6:$A$257,"&gt;="&amp;$A268,'Aceite de oliva'!$B$6:$B$257,"&lt;="&amp;$B268)</f>
        <v>5.83</v>
      </c>
      <c r="EB268" s="4">
        <f>SUMIFS('Aceite de oliva'!EB$6:EB$257,'Aceite de oliva'!$A$6:$A$257,"&gt;="&amp;$A268,'Aceite de oliva'!$B$6:$B$257,"&lt;="&amp;$B268)</f>
        <v>4.6899999999999995</v>
      </c>
      <c r="EC268" s="4">
        <f>SUMIFS('Aceite de oliva'!EC$6:EC$257,'Aceite de oliva'!$A$6:$A$257,"&gt;="&amp;$A268,'Aceite de oliva'!$B$6:$B$257,"&lt;="&amp;$B268)</f>
        <v>6.93</v>
      </c>
      <c r="EG268" s="4">
        <f>SUMIFS('Aceite de oliva'!EG$6:EG$257,'Aceite de oliva'!$A$6:$A$257,"&gt;="&amp;$A268,'Aceite de oliva'!$B$6:$B$257,"&lt;="&amp;$B268)</f>
        <v>3.67</v>
      </c>
      <c r="EH268" s="4">
        <f>SUMIFS('Aceite de oliva'!EH$6:EH$257,'Aceite de oliva'!$A$6:$A$257,"&gt;="&amp;$A268,'Aceite de oliva'!$B$6:$B$257,"&lt;="&amp;$B268)</f>
        <v>3.48</v>
      </c>
      <c r="EI268" s="4">
        <f>SUMIFS('Aceite de oliva'!EI$6:EI$257,'Aceite de oliva'!$A$6:$A$257,"&gt;="&amp;$A268,'Aceite de oliva'!$B$6:$B$257,"&lt;="&amp;$B268)</f>
        <v>3.8</v>
      </c>
      <c r="EJ268" s="4">
        <f>SUMIFS('Aceite de oliva'!EJ$6:EJ$257,'Aceite de oliva'!$A$6:$A$257,"&gt;="&amp;$A268,'Aceite de oliva'!$B$6:$B$257,"&lt;="&amp;$B268)</f>
        <v>2.0699999999999998</v>
      </c>
      <c r="EN268" s="4">
        <f>SUMIFS('Aceite de oliva'!EN$6:EN$257,'Aceite de oliva'!$A$6:$A$257,"&gt;="&amp;$A268,'Aceite de oliva'!$B$6:$B$257,"&lt;="&amp;$B268)</f>
        <v>2.6</v>
      </c>
      <c r="EO268" s="4">
        <f>SUMIFS('Aceite de oliva'!EO$6:EO$257,'Aceite de oliva'!$A$6:$A$257,"&gt;="&amp;$A268,'Aceite de oliva'!$B$6:$B$257,"&lt;="&amp;$B268)</f>
        <v>9.0399999999999991</v>
      </c>
      <c r="EP268" s="4">
        <f>SUMIFS('Aceite de oliva'!EP$6:EP$257,'Aceite de oliva'!$A$6:$A$257,"&gt;="&amp;$A268,'Aceite de oliva'!$B$6:$B$257,"&lt;="&amp;$B268)</f>
        <v>1.1399999999999999</v>
      </c>
      <c r="EQ268" s="4">
        <f>SUMIFS('Aceite de oliva'!EQ$6:EQ$257,'Aceite de oliva'!$A$6:$A$257,"&gt;="&amp;$A268,'Aceite de oliva'!$B$6:$B$257,"&lt;="&amp;$B268)</f>
        <v>1.21</v>
      </c>
      <c r="EU268" s="4">
        <f>SUMIFS('Aceite de oliva'!EU$6:EU$257,'Aceite de oliva'!$A$6:$A$257,"&gt;="&amp;$A268,'Aceite de oliva'!$B$6:$B$257,"&lt;="&amp;$B268)</f>
        <v>3.48</v>
      </c>
      <c r="EV268" s="4">
        <f>SUMIFS('Aceite de oliva'!EV$6:EV$257,'Aceite de oliva'!$A$6:$A$257,"&gt;="&amp;$A268,'Aceite de oliva'!$B$6:$B$257,"&lt;="&amp;$B268)</f>
        <v>3.1999999999999997</v>
      </c>
      <c r="EW268" s="4">
        <f>SUMIFS('Aceite de oliva'!EW$6:EW$257,'Aceite de oliva'!$A$6:$A$257,"&gt;="&amp;$A268,'Aceite de oliva'!$B$6:$B$257,"&lt;="&amp;$B268)</f>
        <v>3.87</v>
      </c>
      <c r="EX268" s="4">
        <f>SUMIFS('Aceite de oliva'!EX$6:EX$257,'Aceite de oliva'!$A$6:$A$257,"&gt;="&amp;$A268,'Aceite de oliva'!$B$6:$B$257,"&lt;="&amp;$B268)</f>
        <v>1.74</v>
      </c>
      <c r="FB268" s="4">
        <f>SUMIFS('Aceite de oliva'!FB$6:FB$257,'Aceite de oliva'!$A$6:$A$257,"&gt;="&amp;$A268,'Aceite de oliva'!$B$6:$B$257,"&lt;="&amp;$B268)</f>
        <v>1.3</v>
      </c>
      <c r="FC268" s="4">
        <f>SUMIFS('Aceite de oliva'!FC$6:FC$257,'Aceite de oliva'!$A$6:$A$257,"&gt;="&amp;$A268,'Aceite de oliva'!$B$6:$B$257,"&lt;="&amp;$B268)</f>
        <v>1.85</v>
      </c>
      <c r="FD268" s="4">
        <f>SUMIFS('Aceite de oliva'!FD$6:FD$257,'Aceite de oliva'!$A$6:$A$257,"&gt;="&amp;$A268,'Aceite de oliva'!$B$6:$B$257,"&lt;="&amp;$B268)</f>
        <v>1.37</v>
      </c>
      <c r="FE268" s="4">
        <f>SUMIFS('Aceite de oliva'!FE$6:FE$257,'Aceite de oliva'!$A$6:$A$257,"&gt;="&amp;$A268,'Aceite de oliva'!$B$6:$B$257,"&lt;="&amp;$B268)</f>
        <v>0</v>
      </c>
      <c r="FI268" s="4">
        <f>SUMIFS('Aceite de oliva'!FI$6:FI$257,'Aceite de oliva'!$A$6:$A$257,"&gt;="&amp;$A268,'Aceite de oliva'!$B$6:$B$257,"&lt;="&amp;$B268)</f>
        <v>2.2999999999999998</v>
      </c>
      <c r="FJ268" s="4">
        <f>SUMIFS('Aceite de oliva'!FJ$6:FJ$257,'Aceite de oliva'!$A$6:$A$257,"&gt;="&amp;$A268,'Aceite de oliva'!$B$6:$B$257,"&lt;="&amp;$B268)</f>
        <v>4.0599999999999996</v>
      </c>
      <c r="FK268" s="4">
        <f>SUMIFS('Aceite de oliva'!FK$6:FK$257,'Aceite de oliva'!$A$6:$A$257,"&gt;="&amp;$A268,'Aceite de oliva'!$B$6:$B$257,"&lt;="&amp;$B268)</f>
        <v>2.27</v>
      </c>
      <c r="FL268" s="4">
        <f>SUMIFS('Aceite de oliva'!FL$6:FL$257,'Aceite de oliva'!$A$6:$A$257,"&gt;="&amp;$A268,'Aceite de oliva'!$B$6:$B$257,"&lt;="&amp;$B268)</f>
        <v>0.35</v>
      </c>
      <c r="FP268" s="4">
        <f>SUMIFS('Aceite de oliva'!FP$6:FP$257,'Aceite de oliva'!$A$6:$A$257,"&gt;="&amp;$A268,'Aceite de oliva'!$B$6:$B$257,"&lt;="&amp;$B268)</f>
        <v>1.8900000000000001</v>
      </c>
      <c r="FQ268" s="4">
        <f>SUMIFS('Aceite de oliva'!FQ$6:FQ$257,'Aceite de oliva'!$A$6:$A$257,"&gt;="&amp;$A268,'Aceite de oliva'!$B$6:$B$257,"&lt;="&amp;$B268)</f>
        <v>3.27</v>
      </c>
      <c r="FR268" s="4">
        <f>SUMIFS('Aceite de oliva'!FR$6:FR$257,'Aceite de oliva'!$A$6:$A$257,"&gt;="&amp;$A268,'Aceite de oliva'!$B$6:$B$257,"&lt;="&amp;$B268)</f>
        <v>1.6800000000000002</v>
      </c>
      <c r="FS268" s="4">
        <f>SUMIFS('Aceite de oliva'!FS$6:FS$257,'Aceite de oliva'!$A$6:$A$257,"&gt;="&amp;$A268,'Aceite de oliva'!$B$6:$B$257,"&lt;="&amp;$B268)</f>
        <v>0.36</v>
      </c>
      <c r="FW268" s="4">
        <f>SUMIFS('Aceite de oliva'!FW$6:FW$257,'Aceite de oliva'!$A$6:$A$257,"&gt;="&amp;$A268,'Aceite de oliva'!$B$6:$B$257,"&lt;="&amp;$B268)</f>
        <v>1.9</v>
      </c>
      <c r="FX268" s="4">
        <f>SUMIFS('Aceite de oliva'!FX$6:FX$257,'Aceite de oliva'!$A$6:$A$257,"&gt;="&amp;$A268,'Aceite de oliva'!$B$6:$B$257,"&lt;="&amp;$B268)</f>
        <v>4.25</v>
      </c>
      <c r="FY268" s="4">
        <f>SUMIFS('Aceite de oliva'!FY$6:FY$257,'Aceite de oliva'!$A$6:$A$257,"&gt;="&amp;$A268,'Aceite de oliva'!$B$6:$B$257,"&lt;="&amp;$B268)</f>
        <v>1.7200000000000002</v>
      </c>
      <c r="FZ268" s="4">
        <f>SUMIFS('Aceite de oliva'!FZ$6:FZ$257,'Aceite de oliva'!$A$6:$A$257,"&gt;="&amp;$A268,'Aceite de oliva'!$B$6:$B$257,"&lt;="&amp;$B268)</f>
        <v>0</v>
      </c>
      <c r="GD268" s="4">
        <f>SUMIFS('Aceite de oliva'!GD$6:GD$257,'Aceite de oliva'!$A$6:$A$257,"&gt;="&amp;$A268,'Aceite de oliva'!$B$6:$B$257,"&lt;="&amp;$B268)</f>
        <v>4.8</v>
      </c>
      <c r="GE268" s="4">
        <f>SUMIFS('Aceite de oliva'!GE$6:GE$257,'Aceite de oliva'!$A$6:$A$257,"&gt;="&amp;$A268,'Aceite de oliva'!$B$6:$B$257,"&lt;="&amp;$B268)</f>
        <v>12.75</v>
      </c>
      <c r="GF268" s="4">
        <f>SUMIFS('Aceite de oliva'!GF$6:GF$257,'Aceite de oliva'!$A$6:$A$257,"&gt;="&amp;$A268,'Aceite de oliva'!$B$6:$B$257,"&lt;="&amp;$B268)</f>
        <v>2.82</v>
      </c>
      <c r="GG268" s="4">
        <f>SUMIFS('Aceite de oliva'!GG$6:GG$257,'Aceite de oliva'!$A$6:$A$257,"&gt;="&amp;$A268,'Aceite de oliva'!$B$6:$B$257,"&lt;="&amp;$B268)</f>
        <v>1.29</v>
      </c>
      <c r="GK268" s="4">
        <f>SUMIFS('Aceite de oliva'!GK$6:GK$257,'Aceite de oliva'!$A$6:$A$257,"&gt;="&amp;$A268,'Aceite de oliva'!$B$6:$B$257,"&lt;="&amp;$B268)</f>
        <v>2.1</v>
      </c>
      <c r="GL268" s="4">
        <f>SUMIFS('Aceite de oliva'!GL$6:GL$257,'Aceite de oliva'!$A$6:$A$257,"&gt;="&amp;$A268,'Aceite de oliva'!$B$6:$B$257,"&lt;="&amp;$B268)</f>
        <v>3.7399999999999998</v>
      </c>
      <c r="GM268" s="4">
        <f>SUMIFS('Aceite de oliva'!GM$6:GM$257,'Aceite de oliva'!$A$6:$A$257,"&gt;="&amp;$A268,'Aceite de oliva'!$B$6:$B$257,"&lt;="&amp;$B268)</f>
        <v>2</v>
      </c>
      <c r="GN268" s="4">
        <f>SUMIFS('Aceite de oliva'!GN$6:GN$257,'Aceite de oliva'!$A$6:$A$257,"&gt;="&amp;$A268,'Aceite de oliva'!$B$6:$B$257,"&lt;="&amp;$B268)</f>
        <v>0.27</v>
      </c>
      <c r="GR268" s="4">
        <f>SUMIFS('Aceite de oliva'!GR$6:GR$257,'Aceite de oliva'!$A$6:$A$257,"&gt;="&amp;$A268,'Aceite de oliva'!$B$6:$B$257,"&lt;="&amp;$B268)</f>
        <v>2.5100000000000002</v>
      </c>
      <c r="GS268" s="4">
        <f>SUMIFS('Aceite de oliva'!GS$6:GS$257,'Aceite de oliva'!$A$6:$A$257,"&gt;="&amp;$A268,'Aceite de oliva'!$B$6:$B$257,"&lt;="&amp;$B268)</f>
        <v>1.37</v>
      </c>
      <c r="GT268" s="4">
        <f>SUMIFS('Aceite de oliva'!GT$6:GT$257,'Aceite de oliva'!$A$6:$A$257,"&gt;="&amp;$A268,'Aceite de oliva'!$B$6:$B$257,"&lt;="&amp;$B268)</f>
        <v>3.19</v>
      </c>
      <c r="GU268" s="4">
        <f>SUMIFS('Aceite de oliva'!GU$6:GU$257,'Aceite de oliva'!$A$6:$A$257,"&gt;="&amp;$A268,'Aceite de oliva'!$B$6:$B$257,"&lt;="&amp;$B268)</f>
        <v>0.15</v>
      </c>
      <c r="GY268" s="4">
        <f>SUMIFS('Aceite de oliva'!GY$6:GY$257,'Aceite de oliva'!$A$6:$A$257,"&gt;="&amp;$A268,'Aceite de oliva'!$B$6:$B$257,"&lt;="&amp;$B268)</f>
        <v>2.2000000000000002</v>
      </c>
      <c r="GZ268" s="4">
        <f>SUMIFS('Aceite de oliva'!GZ$6:GZ$257,'Aceite de oliva'!$A$6:$A$257,"&gt;="&amp;$A268,'Aceite de oliva'!$B$6:$B$257,"&lt;="&amp;$B268)</f>
        <v>2.23</v>
      </c>
      <c r="HA268" s="4">
        <f>SUMIFS('Aceite de oliva'!HA$6:HA$257,'Aceite de oliva'!$A$6:$A$257,"&gt;="&amp;$A268,'Aceite de oliva'!$B$6:$B$257,"&lt;="&amp;$B268)</f>
        <v>2.08</v>
      </c>
      <c r="HB268" s="4">
        <f>SUMIFS('Aceite de oliva'!HB$6:HB$257,'Aceite de oliva'!$A$6:$A$257,"&gt;="&amp;$A268,'Aceite de oliva'!$B$6:$B$257,"&lt;="&amp;$B268)</f>
        <v>0.8</v>
      </c>
      <c r="HF268" s="4">
        <f>SUMIFS('Aceite de oliva'!HF$6:HF$257,'Aceite de oliva'!$A$6:$A$257,"&gt;="&amp;$A268,'Aceite de oliva'!$B$6:$B$257,"&lt;="&amp;$B268)</f>
        <v>2.14</v>
      </c>
      <c r="HG268" s="4">
        <f>SUMIFS('Aceite de oliva'!HG$6:HG$257,'Aceite de oliva'!$A$6:$A$257,"&gt;="&amp;$A268,'Aceite de oliva'!$B$6:$B$257,"&lt;="&amp;$B268)</f>
        <v>1.76</v>
      </c>
      <c r="HH268" s="4">
        <f>SUMIFS('Aceite de oliva'!HH$6:HH$257,'Aceite de oliva'!$A$6:$A$257,"&gt;="&amp;$A268,'Aceite de oliva'!$B$6:$B$257,"&lt;="&amp;$B268)</f>
        <v>2.59</v>
      </c>
      <c r="HI268" s="4">
        <f>SUMIFS('Aceite de oliva'!HI$6:HI$257,'Aceite de oliva'!$A$6:$A$257,"&gt;="&amp;$A268,'Aceite de oliva'!$B$6:$B$257,"&lt;="&amp;$B268)</f>
        <v>1.1499999999999999</v>
      </c>
      <c r="HM268" s="4">
        <f>SUMIFS('Aceite de oliva'!HM$6:HM$257,'Aceite de oliva'!$A$6:$A$257,"&gt;="&amp;$A268,'Aceite de oliva'!$B$6:$B$257,"&lt;="&amp;$B268)</f>
        <v>1.5</v>
      </c>
      <c r="HN268" s="4">
        <f>SUMIFS('Aceite de oliva'!HN$6:HN$257,'Aceite de oliva'!$A$6:$A$257,"&gt;="&amp;$A268,'Aceite de oliva'!$B$6:$B$257,"&lt;="&amp;$B268)</f>
        <v>0.85</v>
      </c>
      <c r="HO268" s="4">
        <f>SUMIFS('Aceite de oliva'!HO$6:HO$257,'Aceite de oliva'!$A$6:$A$257,"&gt;="&amp;$A268,'Aceite de oliva'!$B$6:$B$257,"&lt;="&amp;$B268)</f>
        <v>2.21</v>
      </c>
      <c r="HP268" s="4">
        <f>SUMIFS('Aceite de oliva'!HP$6:HP$257,'Aceite de oliva'!$A$6:$A$257,"&gt;="&amp;$A268,'Aceite de oliva'!$B$6:$B$257,"&lt;="&amp;$B268)</f>
        <v>0.22</v>
      </c>
      <c r="HT268" s="4">
        <f>SUMIFS('Aceite de oliva'!HT$6:HT$257,'Aceite de oliva'!$A$6:$A$257,"&gt;="&amp;$A268,'Aceite de oliva'!$B$6:$B$257,"&lt;="&amp;$B268)</f>
        <v>1.4899999999999998</v>
      </c>
      <c r="HU268" s="4">
        <f>SUMIFS('Aceite de oliva'!HU$6:HU$257,'Aceite de oliva'!$A$6:$A$257,"&gt;="&amp;$A268,'Aceite de oliva'!$B$6:$B$257,"&lt;="&amp;$B268)</f>
        <v>2.77</v>
      </c>
      <c r="HV268" s="4">
        <f>SUMIFS('Aceite de oliva'!HV$6:HV$257,'Aceite de oliva'!$A$6:$A$257,"&gt;="&amp;$A268,'Aceite de oliva'!$B$6:$B$257,"&lt;="&amp;$B268)</f>
        <v>1.5</v>
      </c>
      <c r="HW268" s="4">
        <f>SUMIFS('Aceite de oliva'!HW$6:HW$257,'Aceite de oliva'!$A$6:$A$257,"&gt;="&amp;$A268,'Aceite de oliva'!$B$6:$B$257,"&lt;="&amp;$B268)</f>
        <v>0</v>
      </c>
      <c r="IA268" s="4">
        <f>SUMIFS('Aceite de oliva'!IA$6:IA$257,'Aceite de oliva'!$A$6:$A$257,"&gt;="&amp;$A268,'Aceite de oliva'!$B$6:$B$257,"&lt;="&amp;$B268)</f>
        <v>1.1200000000000001</v>
      </c>
      <c r="IB268" s="4">
        <f>SUMIFS('Aceite de oliva'!IB$6:IB$257,'Aceite de oliva'!$A$6:$A$257,"&gt;="&amp;$A268,'Aceite de oliva'!$B$6:$B$257,"&lt;="&amp;$B268)</f>
        <v>0.32</v>
      </c>
      <c r="IC268" s="4">
        <f>SUMIFS('Aceite de oliva'!IC$6:IC$257,'Aceite de oliva'!$A$6:$A$257,"&gt;="&amp;$A268,'Aceite de oliva'!$B$6:$B$257,"&lt;="&amp;$B268)</f>
        <v>1.31</v>
      </c>
      <c r="ID268" s="4">
        <f>SUMIFS('Aceite de oliva'!ID$6:ID$257,'Aceite de oliva'!$A$6:$A$257,"&gt;="&amp;$A268,'Aceite de oliva'!$B$6:$B$257,"&lt;="&amp;$B268)</f>
        <v>0.39</v>
      </c>
      <c r="IH268" s="4">
        <f>SUMIFS('Aceite de oliva'!IH$6:IH$257,'Aceite de oliva'!$A$6:$A$257,"&gt;="&amp;$A268,'Aceite de oliva'!$B$6:$B$257,"&lt;="&amp;$B268)</f>
        <v>1.6300000000000001</v>
      </c>
      <c r="II268" s="4">
        <f>SUMIFS('Aceite de oliva'!II$6:II$257,'Aceite de oliva'!$A$6:$A$257,"&gt;="&amp;$A268,'Aceite de oliva'!$B$6:$B$257,"&lt;="&amp;$B268)</f>
        <v>2.2000000000000002</v>
      </c>
      <c r="IJ268" s="4">
        <f>SUMIFS('Aceite de oliva'!IJ$6:IJ$257,'Aceite de oliva'!$A$6:$A$257,"&gt;="&amp;$A268,'Aceite de oliva'!$B$6:$B$257,"&lt;="&amp;$B268)</f>
        <v>1.23</v>
      </c>
      <c r="IK268" s="4">
        <f>SUMIFS('Aceite de oliva'!IK$6:IK$257,'Aceite de oliva'!$A$6:$A$257,"&gt;="&amp;$A268,'Aceite de oliva'!$B$6:$B$257,"&lt;="&amp;$B268)</f>
        <v>1.08</v>
      </c>
      <c r="IO268" s="4">
        <f>SUMIFS('Aceite de oliva'!IO$6:IO$257,'Aceite de oliva'!$A$6:$A$257,"&gt;="&amp;$A268,'Aceite de oliva'!$B$6:$B$257,"&lt;="&amp;$B268)</f>
        <v>1.6300000000000001</v>
      </c>
      <c r="IP268" s="4">
        <f>SUMIFS('Aceite de oliva'!IP$6:IP$257,'Aceite de oliva'!$A$6:$A$257,"&gt;="&amp;$A268,'Aceite de oliva'!$B$6:$B$257,"&lt;="&amp;$B268)</f>
        <v>1.8399999999999999</v>
      </c>
      <c r="IQ268" s="4">
        <f>SUMIFS('Aceite de oliva'!IQ$6:IQ$257,'Aceite de oliva'!$A$6:$A$257,"&gt;="&amp;$A268,'Aceite de oliva'!$B$6:$B$257,"&lt;="&amp;$B268)</f>
        <v>1.23</v>
      </c>
      <c r="IR268" s="4">
        <f>SUMIFS('Aceite de oliva'!IR$6:IR$257,'Aceite de oliva'!$A$6:$A$257,"&gt;="&amp;$A268,'Aceite de oliva'!$B$6:$B$257,"&lt;="&amp;$B268)</f>
        <v>0.98</v>
      </c>
      <c r="IV268" s="4">
        <f>SUMIFS('Aceite de oliva'!IV$6:IV$257,'Aceite de oliva'!$A$6:$A$257,"&gt;="&amp;$A268,'Aceite de oliva'!$B$6:$B$257,"&lt;="&amp;$B268)</f>
        <v>0.91999999999999993</v>
      </c>
      <c r="IW268" s="4">
        <f>SUMIFS('Aceite de oliva'!IW$6:IW$257,'Aceite de oliva'!$A$6:$A$257,"&gt;="&amp;$A268,'Aceite de oliva'!$B$6:$B$257,"&lt;="&amp;$B268)</f>
        <v>0.57000000000000006</v>
      </c>
      <c r="IX268" s="4">
        <f>SUMIFS('Aceite de oliva'!IX$6:IX$257,'Aceite de oliva'!$A$6:$A$257,"&gt;="&amp;$A268,'Aceite de oliva'!$B$6:$B$257,"&lt;="&amp;$B268)</f>
        <v>0.85</v>
      </c>
      <c r="IY268" s="4">
        <f>SUMIFS('Aceite de oliva'!IY$6:IY$257,'Aceite de oliva'!$A$6:$A$257,"&gt;="&amp;$A268,'Aceite de oliva'!$B$6:$B$257,"&lt;="&amp;$B268)</f>
        <v>0.34</v>
      </c>
      <c r="JC268" s="4">
        <f>SUMIFS('Aceite de oliva'!JC$6:JC$257,'Aceite de oliva'!$A$6:$A$257,"&gt;="&amp;$A268,'Aceite de oliva'!$B$6:$B$257,"&lt;="&amp;$B268)</f>
        <v>1.23</v>
      </c>
      <c r="JD268" s="4">
        <f>SUMIFS('Aceite de oliva'!JD$6:JD$257,'Aceite de oliva'!$A$6:$A$257,"&gt;="&amp;$A268,'Aceite de oliva'!$B$6:$B$257,"&lt;="&amp;$B268)</f>
        <v>1.05</v>
      </c>
      <c r="JE268" s="4">
        <f>SUMIFS('Aceite de oliva'!JE$6:JE$257,'Aceite de oliva'!$A$6:$A$257,"&gt;="&amp;$A268,'Aceite de oliva'!$B$6:$B$257,"&lt;="&amp;$B268)</f>
        <v>0.77</v>
      </c>
      <c r="JF268" s="4">
        <f>SUMIFS('Aceite de oliva'!JF$6:JF$257,'Aceite de oliva'!$A$6:$A$257,"&gt;="&amp;$A268,'Aceite de oliva'!$B$6:$B$257,"&lt;="&amp;$B268)</f>
        <v>0.56999999999999995</v>
      </c>
      <c r="JJ268" s="4">
        <f>SUMIFS('Aceite de oliva'!JJ$6:JJ$257,'Aceite de oliva'!$A$6:$A$257,"&gt;="&amp;$A268,'Aceite de oliva'!$B$6:$B$257,"&lt;="&amp;$B268)</f>
        <v>1.24</v>
      </c>
      <c r="JK268" s="4">
        <f>SUMIFS('Aceite de oliva'!JK$6:JK$257,'Aceite de oliva'!$A$6:$A$257,"&gt;="&amp;$A268,'Aceite de oliva'!$B$6:$B$257,"&lt;="&amp;$B268)</f>
        <v>1.79</v>
      </c>
      <c r="JL268" s="4">
        <f>SUMIFS('Aceite de oliva'!JL$6:JL$257,'Aceite de oliva'!$A$6:$A$257,"&gt;="&amp;$A268,'Aceite de oliva'!$B$6:$B$257,"&lt;="&amp;$B268)</f>
        <v>1.19</v>
      </c>
      <c r="JM268" s="4">
        <f>SUMIFS('Aceite de oliva'!JM$6:JM$257,'Aceite de oliva'!$A$6:$A$257,"&gt;="&amp;$A268,'Aceite de oliva'!$B$6:$B$257,"&lt;="&amp;$B268)</f>
        <v>0.26</v>
      </c>
      <c r="JQ268" s="4">
        <f>SUMIFS('Aceite de oliva'!JQ$6:JQ$257,'Aceite de oliva'!$A$6:$A$257,"&gt;="&amp;$A268,'Aceite de oliva'!$B$6:$B$257,"&lt;="&amp;$B268)</f>
        <v>1.23</v>
      </c>
      <c r="JR268" s="4">
        <f>SUMIFS('Aceite de oliva'!JR$6:JR$257,'Aceite de oliva'!$A$6:$A$257,"&gt;="&amp;$A268,'Aceite de oliva'!$B$6:$B$257,"&lt;="&amp;$B268)</f>
        <v>1.1299999999999999</v>
      </c>
      <c r="JS268" s="4">
        <f>SUMIFS('Aceite de oliva'!JS$6:JS$257,'Aceite de oliva'!$A$6:$A$257,"&gt;="&amp;$A268,'Aceite de oliva'!$B$6:$B$257,"&lt;="&amp;$B268)</f>
        <v>0.97</v>
      </c>
      <c r="JT268" s="4">
        <f>SUMIFS('Aceite de oliva'!JT$6:JT$257,'Aceite de oliva'!$A$6:$A$257,"&gt;="&amp;$A268,'Aceite de oliva'!$B$6:$B$257,"&lt;="&amp;$B268)</f>
        <v>1.82</v>
      </c>
      <c r="JX268" s="4">
        <f>SUMIFS('Aceite de oliva'!JX$6:JX$257,'Aceite de oliva'!$A$6:$A$257,"&gt;="&amp;$A268,'Aceite de oliva'!$B$6:$B$257,"&lt;="&amp;$B268)</f>
        <v>2.5500000000000003</v>
      </c>
      <c r="JY268" s="4">
        <f>SUMIFS('Aceite de oliva'!JY$6:JY$257,'Aceite de oliva'!$A$6:$A$257,"&gt;="&amp;$A268,'Aceite de oliva'!$B$6:$B$257,"&lt;="&amp;$B268)</f>
        <v>2.06</v>
      </c>
      <c r="JZ268" s="4">
        <f>SUMIFS('Aceite de oliva'!JZ$6:JZ$257,'Aceite de oliva'!$A$6:$A$257,"&gt;="&amp;$A268,'Aceite de oliva'!$B$6:$B$257,"&lt;="&amp;$B268)</f>
        <v>1.55</v>
      </c>
      <c r="KA268" s="4">
        <f>SUMIFS('Aceite de oliva'!KA$6:KA$257,'Aceite de oliva'!$A$6:$A$257,"&gt;="&amp;$A268,'Aceite de oliva'!$B$6:$B$257,"&lt;="&amp;$B268)</f>
        <v>5.85</v>
      </c>
      <c r="KE268" s="4">
        <f>SUMIFS('Aceite de oliva'!KE$6:KE$257,'Aceite de oliva'!$A$6:$A$257,"&gt;="&amp;$A268,'Aceite de oliva'!$B$6:$B$257,"&lt;="&amp;$B268)</f>
        <v>1.33</v>
      </c>
      <c r="KF268" s="4">
        <f>SUMIFS('Aceite de oliva'!KF$6:KF$257,'Aceite de oliva'!$A$6:$A$257,"&gt;="&amp;$A268,'Aceite de oliva'!$B$6:$B$257,"&lt;="&amp;$B268)</f>
        <v>0.86</v>
      </c>
      <c r="KG268" s="4">
        <f>SUMIFS('Aceite de oliva'!KG$6:KG$257,'Aceite de oliva'!$A$6:$A$257,"&gt;="&amp;$A268,'Aceite de oliva'!$B$6:$B$257,"&lt;="&amp;$B268)</f>
        <v>0.98</v>
      </c>
      <c r="KH268" s="4">
        <f>SUMIFS('Aceite de oliva'!KH$6:KH$257,'Aceite de oliva'!$A$6:$A$257,"&gt;="&amp;$A268,'Aceite de oliva'!$B$6:$B$257,"&lt;="&amp;$B268)</f>
        <v>2.09</v>
      </c>
      <c r="KL268" s="4">
        <f>SUMIFS('Aceite de oliva'!KL$6:KL$257,'Aceite de oliva'!$A$6:$A$257,"&gt;="&amp;$A268,'Aceite de oliva'!$B$6:$B$257,"&lt;="&amp;$B268)</f>
        <v>1.75</v>
      </c>
      <c r="KM268" s="4">
        <f>SUMIFS('Aceite de oliva'!KM$6:KM$257,'Aceite de oliva'!$A$6:$A$257,"&gt;="&amp;$A268,'Aceite de oliva'!$B$6:$B$257,"&lt;="&amp;$B268)</f>
        <v>0.37</v>
      </c>
      <c r="KN268" s="4">
        <f>SUMIFS('Aceite de oliva'!KN$6:KN$257,'Aceite de oliva'!$A$6:$A$257,"&gt;="&amp;$A268,'Aceite de oliva'!$B$6:$B$257,"&lt;="&amp;$B268)</f>
        <v>1.38</v>
      </c>
      <c r="KO268" s="4">
        <f>SUMIFS('Aceite de oliva'!KO$6:KO$257,'Aceite de oliva'!$A$6:$A$257,"&gt;="&amp;$A268,'Aceite de oliva'!$B$6:$B$257,"&lt;="&amp;$B268)</f>
        <v>1.41</v>
      </c>
      <c r="KS268" s="4">
        <f>SUMIFS('Aceite de oliva'!KS$6:KS$257,'Aceite de oliva'!$A$6:$A$257,"&gt;="&amp;$A268,'Aceite de oliva'!$B$6:$B$257,"&lt;="&amp;$B268)</f>
        <v>3.0500000000000003</v>
      </c>
      <c r="KT268" s="4">
        <f>SUMIFS('Aceite de oliva'!KT$6:KT$257,'Aceite de oliva'!$A$6:$A$257,"&gt;="&amp;$A268,'Aceite de oliva'!$B$6:$B$257,"&lt;="&amp;$B268)</f>
        <v>0.82000000000000006</v>
      </c>
      <c r="KU268" s="4">
        <f>SUMIFS('Aceite de oliva'!KU$6:KU$257,'Aceite de oliva'!$A$6:$A$257,"&gt;="&amp;$A268,'Aceite de oliva'!$B$6:$B$257,"&lt;="&amp;$B268)</f>
        <v>3.2100000000000004</v>
      </c>
      <c r="KV268" s="4">
        <f>SUMIFS('Aceite de oliva'!KV$6:KV$257,'Aceite de oliva'!$A$6:$A$257,"&gt;="&amp;$A268,'Aceite de oliva'!$B$6:$B$257,"&lt;="&amp;$B268)</f>
        <v>1.93</v>
      </c>
      <c r="KZ268" s="4">
        <f>SUMIFS('Aceite de oliva'!KZ$6:KZ$257,'Aceite de oliva'!$A$6:$A$257,"&gt;="&amp;$A268,'Aceite de oliva'!$B$6:$B$257,"&lt;="&amp;$B268)</f>
        <v>2.1</v>
      </c>
      <c r="LA268" s="4">
        <f>SUMIFS('Aceite de oliva'!LA$6:LA$257,'Aceite de oliva'!$A$6:$A$257,"&gt;="&amp;$A268,'Aceite de oliva'!$B$6:$B$257,"&lt;="&amp;$B268)</f>
        <v>0.69</v>
      </c>
      <c r="LB268" s="4">
        <f>SUMIFS('Aceite de oliva'!LB$6:LB$257,'Aceite de oliva'!$A$6:$A$257,"&gt;="&amp;$A268,'Aceite de oliva'!$B$6:$B$257,"&lt;="&amp;$B268)</f>
        <v>2.2799999999999998</v>
      </c>
      <c r="LC268" s="4">
        <f>SUMIFS('Aceite de oliva'!LC$6:LC$257,'Aceite de oliva'!$A$6:$A$257,"&gt;="&amp;$A268,'Aceite de oliva'!$B$6:$B$257,"&lt;="&amp;$B268)</f>
        <v>1.1300000000000001</v>
      </c>
      <c r="LG268" s="4">
        <f>SUMIFS('Aceite de oliva'!LG$6:LG$257,'Aceite de oliva'!$A$6:$A$257,"&gt;="&amp;$A268,'Aceite de oliva'!$B$6:$B$257,"&lt;="&amp;$B268)</f>
        <v>2.2999999999999998</v>
      </c>
      <c r="LH268" s="4">
        <f>SUMIFS('Aceite de oliva'!LH$6:LH$257,'Aceite de oliva'!$A$6:$A$257,"&gt;="&amp;$A268,'Aceite de oliva'!$B$6:$B$257,"&lt;="&amp;$B268)</f>
        <v>2.87</v>
      </c>
      <c r="LI268" s="4">
        <f>SUMIFS('Aceite de oliva'!LI$6:LI$257,'Aceite de oliva'!$A$6:$A$257,"&gt;="&amp;$A268,'Aceite de oliva'!$B$6:$B$257,"&lt;="&amp;$B268)</f>
        <v>2.52</v>
      </c>
      <c r="LJ268" s="4">
        <f>SUMIFS('Aceite de oliva'!LJ$6:LJ$257,'Aceite de oliva'!$A$6:$A$257,"&gt;="&amp;$A268,'Aceite de oliva'!$B$6:$B$257,"&lt;="&amp;$B268)</f>
        <v>0.41</v>
      </c>
      <c r="LN268" s="4">
        <f>SUMIFS('Aceite de oliva'!LN$6:LN$257,'Aceite de oliva'!$A$6:$A$257,"&gt;="&amp;$A268,'Aceite de oliva'!$B$6:$B$257,"&lt;="&amp;$B268)</f>
        <v>2.5599999999999996</v>
      </c>
      <c r="LO268" s="4">
        <f>SUMIFS('Aceite de oliva'!LO$6:LO$257,'Aceite de oliva'!$A$6:$A$257,"&gt;="&amp;$A268,'Aceite de oliva'!$B$6:$B$257,"&lt;="&amp;$B268)</f>
        <v>3.43</v>
      </c>
      <c r="LP268" s="4">
        <f>SUMIFS('Aceite de oliva'!LP$6:LP$257,'Aceite de oliva'!$A$6:$A$257,"&gt;="&amp;$A268,'Aceite de oliva'!$B$6:$B$257,"&lt;="&amp;$B268)</f>
        <v>1.98</v>
      </c>
      <c r="LQ268" s="4">
        <f>SUMIFS('Aceite de oliva'!LQ$6:LQ$257,'Aceite de oliva'!$A$6:$A$257,"&gt;="&amp;$A268,'Aceite de oliva'!$B$6:$B$257,"&lt;="&amp;$B268)</f>
        <v>0.25</v>
      </c>
      <c r="LU268" s="4">
        <f>SUMIFS('Aceite de oliva'!LU$6:LU$257,'Aceite de oliva'!$A$6:$A$257,"&gt;="&amp;$A268,'Aceite de oliva'!$B$6:$B$257,"&lt;="&amp;$B268)</f>
        <v>3.71</v>
      </c>
      <c r="LV268" s="4">
        <f>SUMIFS('Aceite de oliva'!LV$6:LV$257,'Aceite de oliva'!$A$6:$A$257,"&gt;="&amp;$A268,'Aceite de oliva'!$B$6:$B$257,"&lt;="&amp;$B268)</f>
        <v>4.5599999999999996</v>
      </c>
      <c r="LW268" s="4">
        <f>SUMIFS('Aceite de oliva'!LW$6:LW$257,'Aceite de oliva'!$A$6:$A$257,"&gt;="&amp;$A268,'Aceite de oliva'!$B$6:$B$257,"&lt;="&amp;$B268)</f>
        <v>3.7299999999999995</v>
      </c>
      <c r="LX268" s="4">
        <f>SUMIFS('Aceite de oliva'!LX$6:LX$257,'Aceite de oliva'!$A$6:$A$257,"&gt;="&amp;$A268,'Aceite de oliva'!$B$6:$B$257,"&lt;="&amp;$B268)</f>
        <v>1.88</v>
      </c>
      <c r="MB268" s="4">
        <f>SUMIFS('Aceite de oliva'!MB$6:MB$257,'Aceite de oliva'!$A$6:$A$257,"&gt;="&amp;$A268,'Aceite de oliva'!$B$6:$B$257,"&lt;="&amp;$B268)</f>
        <v>4.16</v>
      </c>
      <c r="MC268" s="4">
        <f>SUMIFS('Aceite de oliva'!MC$6:MC$257,'Aceite de oliva'!$A$6:$A$257,"&gt;="&amp;$A268,'Aceite de oliva'!$B$6:$B$257,"&lt;="&amp;$B268)</f>
        <v>3.8600000000000003</v>
      </c>
      <c r="MD268" s="4">
        <f>SUMIFS('Aceite de oliva'!MD$6:MD$257,'Aceite de oliva'!$A$6:$A$257,"&gt;="&amp;$A268,'Aceite de oliva'!$B$6:$B$257,"&lt;="&amp;$B268)</f>
        <v>4.1899999999999995</v>
      </c>
      <c r="ME268" s="4">
        <f>SUMIFS('Aceite de oliva'!ME$6:ME$257,'Aceite de oliva'!$A$6:$A$257,"&gt;="&amp;$A268,'Aceite de oliva'!$B$6:$B$257,"&lt;="&amp;$B268)</f>
        <v>2.4300000000000002</v>
      </c>
      <c r="MI268" s="4">
        <f>SUMIFS('Aceite de oliva'!MI$6:MI$257,'Aceite de oliva'!$A$6:$A$257,"&gt;="&amp;$A268,'Aceite de oliva'!$B$6:$B$257,"&lt;="&amp;$B268)</f>
        <v>5.72</v>
      </c>
      <c r="MJ268" s="4">
        <f>SUMIFS('Aceite de oliva'!MJ$6:MJ$257,'Aceite de oliva'!$A$6:$A$257,"&gt;="&amp;$A268,'Aceite de oliva'!$B$6:$B$257,"&lt;="&amp;$B268)</f>
        <v>2.9299999999999997</v>
      </c>
      <c r="MK268" s="4">
        <f>SUMIFS('Aceite de oliva'!MK$6:MK$257,'Aceite de oliva'!$A$6:$A$257,"&gt;="&amp;$A268,'Aceite de oliva'!$B$6:$B$257,"&lt;="&amp;$B268)</f>
        <v>6.7000000000000011</v>
      </c>
      <c r="ML268" s="4">
        <f>SUMIFS('Aceite de oliva'!ML$6:ML$257,'Aceite de oliva'!$A$6:$A$257,"&gt;="&amp;$A268,'Aceite de oliva'!$B$6:$B$257,"&lt;="&amp;$B268)</f>
        <v>3.54</v>
      </c>
      <c r="MP268" s="4">
        <f>SUMIFS('Aceite de oliva'!MP$6:MP$257,'Aceite de oliva'!$A$6:$A$257,"&gt;="&amp;$A268,'Aceite de oliva'!$B$6:$B$257,"&lt;="&amp;$B268)</f>
        <v>7.31</v>
      </c>
      <c r="MQ268" s="4">
        <f>SUMIFS('Aceite de oliva'!MQ$6:MQ$257,'Aceite de oliva'!$A$6:$A$257,"&gt;="&amp;$A268,'Aceite de oliva'!$B$6:$B$257,"&lt;="&amp;$B268)</f>
        <v>8.58</v>
      </c>
      <c r="MR268" s="4">
        <f>SUMIFS('Aceite de oliva'!MR$6:MR$257,'Aceite de oliva'!$A$6:$A$257,"&gt;="&amp;$A268,'Aceite de oliva'!$B$6:$B$257,"&lt;="&amp;$B268)</f>
        <v>6.88</v>
      </c>
      <c r="MS268" s="4">
        <f>SUMIFS('Aceite de oliva'!MS$6:MS$257,'Aceite de oliva'!$A$6:$A$257,"&gt;="&amp;$A268,'Aceite de oliva'!$B$6:$B$257,"&lt;="&amp;$B268)</f>
        <v>6.21</v>
      </c>
      <c r="MW268" s="4">
        <f>SUMIFS('Aceite de oliva'!MW$6:MW$257,'Aceite de oliva'!$A$6:$A$257,"&gt;="&amp;$A268,'Aceite de oliva'!$B$6:$B$257,"&lt;="&amp;$B268)</f>
        <v>7.63</v>
      </c>
      <c r="MX268" s="4">
        <f>SUMIFS('Aceite de oliva'!MX$6:MX$257,'Aceite de oliva'!$A$6:$A$257,"&gt;="&amp;$A268,'Aceite de oliva'!$B$6:$B$257,"&lt;="&amp;$B268)</f>
        <v>3.71</v>
      </c>
      <c r="MY268" s="4">
        <f>SUMIFS('Aceite de oliva'!MY$6:MY$257,'Aceite de oliva'!$A$6:$A$257,"&gt;="&amp;$A268,'Aceite de oliva'!$B$6:$B$257,"&lt;="&amp;$B268)</f>
        <v>8.93</v>
      </c>
      <c r="MZ268" s="4">
        <f>SUMIFS('Aceite de oliva'!MZ$6:MZ$257,'Aceite de oliva'!$A$6:$A$257,"&gt;="&amp;$A268,'Aceite de oliva'!$B$6:$B$257,"&lt;="&amp;$B268)</f>
        <v>8</v>
      </c>
      <c r="ND268" s="4">
        <f>SUMIFS('Aceite de oliva'!ND$6:ND$257,'Aceite de oliva'!$A$6:$A$257,"&gt;="&amp;$A268,'Aceite de oliva'!$B$6:$B$257,"&lt;="&amp;$B268)</f>
        <v>8.620000000000001</v>
      </c>
      <c r="NE268" s="4">
        <f>SUMIFS('Aceite de oliva'!NE$6:NE$257,'Aceite de oliva'!$A$6:$A$257,"&gt;="&amp;$A268,'Aceite de oliva'!$B$6:$B$257,"&lt;="&amp;$B268)</f>
        <v>8.36</v>
      </c>
      <c r="NF268" s="4">
        <f>SUMIFS('Aceite de oliva'!NF$6:NF$257,'Aceite de oliva'!$A$6:$A$257,"&gt;="&amp;$A268,'Aceite de oliva'!$B$6:$B$257,"&lt;="&amp;$B268)</f>
        <v>9.0500000000000007</v>
      </c>
      <c r="NG268" s="4">
        <f>SUMIFS('Aceite de oliva'!NG$6:NG$257,'Aceite de oliva'!$A$6:$A$257,"&gt;="&amp;$A268,'Aceite de oliva'!$B$6:$B$257,"&lt;="&amp;$B268)</f>
        <v>8.2800000000000011</v>
      </c>
      <c r="NK268" s="4">
        <f>SUMIFS('Aceite de oliva'!NK$6:NK$257,'Aceite de oliva'!$A$6:$A$257,"&gt;="&amp;$A268,'Aceite de oliva'!$B$6:$B$257,"&lt;="&amp;$B268)</f>
        <v>10.25</v>
      </c>
      <c r="NL268" s="4">
        <f>SUMIFS('Aceite de oliva'!NL$6:NL$257,'Aceite de oliva'!$A$6:$A$257,"&gt;="&amp;$A268,'Aceite de oliva'!$B$6:$B$257,"&lt;="&amp;$B268)</f>
        <v>14.290000000000001</v>
      </c>
      <c r="NM268" s="4">
        <f>SUMIFS('Aceite de oliva'!NM$6:NM$257,'Aceite de oliva'!$A$6:$A$257,"&gt;="&amp;$A268,'Aceite de oliva'!$B$6:$B$257,"&lt;="&amp;$B268)</f>
        <v>8.7200000000000006</v>
      </c>
      <c r="NN268" s="4">
        <f>SUMIFS('Aceite de oliva'!NN$6:NN$257,'Aceite de oliva'!$A$6:$A$257,"&gt;="&amp;$A268,'Aceite de oliva'!$B$6:$B$257,"&lt;="&amp;$B268)</f>
        <v>8.4599999999999991</v>
      </c>
      <c r="NR268" s="4">
        <f>SUMIFS('Aceite de oliva'!NR$6:NR$257,'Aceite de oliva'!$A$6:$A$257,"&gt;="&amp;$A268,'Aceite de oliva'!$B$6:$B$257,"&lt;="&amp;$B268)</f>
        <v>8.2199999999999989</v>
      </c>
      <c r="NS268" s="4">
        <f>SUMIFS('Aceite de oliva'!NS$6:NS$257,'Aceite de oliva'!$A$6:$A$257,"&gt;="&amp;$A268,'Aceite de oliva'!$B$6:$B$257,"&lt;="&amp;$B268)</f>
        <v>13.600000000000001</v>
      </c>
      <c r="NT268" s="4">
        <f>SUMIFS('Aceite de oliva'!NT$6:NT$257,'Aceite de oliva'!$A$6:$A$257,"&gt;="&amp;$A268,'Aceite de oliva'!$B$6:$B$257,"&lt;="&amp;$B268)</f>
        <v>6.85</v>
      </c>
      <c r="NU268" s="4">
        <f>SUMIFS('Aceite de oliva'!NU$6:NU$257,'Aceite de oliva'!$A$6:$A$257,"&gt;="&amp;$A268,'Aceite de oliva'!$B$6:$B$257,"&lt;="&amp;$B268)</f>
        <v>6.9399999999999995</v>
      </c>
      <c r="NY268" s="4">
        <f>SUMIFS('Aceite de oliva'!NY$6:NY$257,'Aceite de oliva'!$A$6:$A$257,"&gt;="&amp;$A268,'Aceite de oliva'!$B$6:$B$257,"&lt;="&amp;$B268)</f>
        <v>14.219999999999999</v>
      </c>
      <c r="NZ268" s="4">
        <f>SUMIFS('Aceite de oliva'!NZ$6:NZ$257,'Aceite de oliva'!$A$6:$A$257,"&gt;="&amp;$A268,'Aceite de oliva'!$B$6:$B$257,"&lt;="&amp;$B268)</f>
        <v>27.97</v>
      </c>
      <c r="OA268" s="4">
        <f>SUMIFS('Aceite de oliva'!OA$6:OA$257,'Aceite de oliva'!$A$6:$A$257,"&gt;="&amp;$A268,'Aceite de oliva'!$B$6:$B$257,"&lt;="&amp;$B268)</f>
        <v>11.919999999999998</v>
      </c>
      <c r="OB268" s="4">
        <f>SUMIFS('Aceite de oliva'!OB$6:OB$257,'Aceite de oliva'!$A$6:$A$257,"&gt;="&amp;$A268,'Aceite de oliva'!$B$6:$B$257,"&lt;="&amp;$B268)</f>
        <v>5.43</v>
      </c>
      <c r="OF268" s="4">
        <f>SUMIFS('Aceite de oliva'!OF$6:OF$257,'Aceite de oliva'!$A$6:$A$257,"&gt;="&amp;$A268,'Aceite de oliva'!$B$6:$B$257,"&lt;="&amp;$B268)</f>
        <v>7.34</v>
      </c>
      <c r="OG268" s="4">
        <f>SUMIFS('Aceite de oliva'!OG$6:OG$257,'Aceite de oliva'!$A$6:$A$257,"&gt;="&amp;$A268,'Aceite de oliva'!$B$6:$B$257,"&lt;="&amp;$B268)</f>
        <v>15</v>
      </c>
      <c r="OH268" s="4">
        <f>SUMIFS('Aceite de oliva'!OH$6:OH$257,'Aceite de oliva'!$A$6:$A$257,"&gt;="&amp;$A268,'Aceite de oliva'!$B$6:$B$257,"&lt;="&amp;$B268)</f>
        <v>5.8599999999999994</v>
      </c>
      <c r="OI268" s="4">
        <f>SUMIFS('Aceite de oliva'!OI$6:OI$257,'Aceite de oliva'!$A$6:$A$257,"&gt;="&amp;$A268,'Aceite de oliva'!$B$6:$B$257,"&lt;="&amp;$B268)</f>
        <v>0.99</v>
      </c>
      <c r="OM268" s="4">
        <f>SUMIFS('Aceite de oliva'!OM$6:OM$257,'Aceite de oliva'!$A$6:$A$257,"&gt;="&amp;$A268,'Aceite de oliva'!$B$6:$B$257,"&lt;="&amp;$B268)</f>
        <v>5.6099999999999994</v>
      </c>
      <c r="ON268" s="4">
        <f>SUMIFS('Aceite de oliva'!ON$6:ON$257,'Aceite de oliva'!$A$6:$A$257,"&gt;="&amp;$A268,'Aceite de oliva'!$B$6:$B$257,"&lt;="&amp;$B268)</f>
        <v>16.77</v>
      </c>
      <c r="OO268" s="4">
        <f>SUMIFS('Aceite de oliva'!OO$6:OO$257,'Aceite de oliva'!$A$6:$A$257,"&gt;="&amp;$A268,'Aceite de oliva'!$B$6:$B$257,"&lt;="&amp;$B268)</f>
        <v>3</v>
      </c>
      <c r="OP268" s="4">
        <f>SUMIFS('Aceite de oliva'!OP$6:OP$257,'Aceite de oliva'!$A$6:$A$257,"&gt;="&amp;$A268,'Aceite de oliva'!$B$6:$B$257,"&lt;="&amp;$B268)</f>
        <v>1.3499999999999999</v>
      </c>
      <c r="OT268" s="4">
        <f>SUMIFS('Aceite de oliva'!OT$6:OT$257,'Aceite de oliva'!$A$6:$A$257,"&gt;="&amp;$A268,'Aceite de oliva'!$B$6:$B$257,"&lt;="&amp;$B268)</f>
        <v>2.57</v>
      </c>
      <c r="OU268" s="4">
        <f>SUMIFS('Aceite de oliva'!OU$6:OU$257,'Aceite de oliva'!$A$6:$A$257,"&gt;="&amp;$A268,'Aceite de oliva'!$B$6:$B$257,"&lt;="&amp;$B268)</f>
        <v>4.32</v>
      </c>
      <c r="OV268" s="4">
        <f>SUMIFS('Aceite de oliva'!OV$6:OV$257,'Aceite de oliva'!$A$6:$A$257,"&gt;="&amp;$A268,'Aceite de oliva'!$B$6:$B$257,"&lt;="&amp;$B268)</f>
        <v>1.1600000000000001</v>
      </c>
      <c r="OW268" s="4">
        <f>SUMIFS('Aceite de oliva'!OW$6:OW$257,'Aceite de oliva'!$A$6:$A$257,"&gt;="&amp;$A268,'Aceite de oliva'!$B$6:$B$257,"&lt;="&amp;$B268)</f>
        <v>5.45</v>
      </c>
      <c r="PA268" s="4">
        <f>SUMIFS('Aceite de oliva'!PA$6:PA$257,'Aceite de oliva'!$A$6:$A$257,"&gt;="&amp;$A268,'Aceite de oliva'!$B$6:$B$257,"&lt;="&amp;$B268)</f>
        <v>4.29</v>
      </c>
      <c r="PB268" s="4">
        <f>SUMIFS('Aceite de oliva'!PB$6:PB$257,'Aceite de oliva'!$A$6:$A$257,"&gt;="&amp;$A268,'Aceite de oliva'!$B$6:$B$257,"&lt;="&amp;$B268)</f>
        <v>6.2799999999999994</v>
      </c>
      <c r="PC268" s="4">
        <f>SUMIFS('Aceite de oliva'!PC$6:PC$257,'Aceite de oliva'!$A$6:$A$257,"&gt;="&amp;$A268,'Aceite de oliva'!$B$6:$B$257,"&lt;="&amp;$B268)</f>
        <v>2.37</v>
      </c>
      <c r="PD268" s="4">
        <f>SUMIFS('Aceite de oliva'!PD$6:PD$257,'Aceite de oliva'!$A$6:$A$257,"&gt;="&amp;$A268,'Aceite de oliva'!$B$6:$B$257,"&lt;="&amp;$B268)</f>
        <v>9.370000000000001</v>
      </c>
      <c r="PH268" s="4">
        <f>SUMIFS('Aceite de oliva'!PH$6:PH$257,'Aceite de oliva'!$A$6:$A$257,"&gt;="&amp;$A268,'Aceite de oliva'!$B$6:$B$257,"&lt;="&amp;$B268)</f>
        <v>2.61</v>
      </c>
      <c r="PI268" s="4">
        <f>SUMIFS('Aceite de oliva'!PI$6:PI$257,'Aceite de oliva'!$A$6:$A$257,"&gt;="&amp;$A268,'Aceite de oliva'!$B$6:$B$257,"&lt;="&amp;$B268)</f>
        <v>4.78</v>
      </c>
      <c r="PJ268" s="4">
        <f>SUMIFS('Aceite de oliva'!PJ$6:PJ$257,'Aceite de oliva'!$A$6:$A$257,"&gt;="&amp;$A268,'Aceite de oliva'!$B$6:$B$257,"&lt;="&amp;$B268)</f>
        <v>2.4500000000000002</v>
      </c>
      <c r="PK268" s="4">
        <f>SUMIFS('Aceite de oliva'!PK$6:PK$257,'Aceite de oliva'!$A$6:$A$257,"&gt;="&amp;$A268,'Aceite de oliva'!$B$6:$B$257,"&lt;="&amp;$B268)</f>
        <v>1.03</v>
      </c>
      <c r="PO268" s="4">
        <f>SUMIFS('Aceite de oliva'!PO$6:PO$257,'Aceite de oliva'!$A$6:$A$257,"&gt;="&amp;$A268,'Aceite de oliva'!$B$6:$B$257,"&lt;="&amp;$B268)</f>
        <v>2.17</v>
      </c>
      <c r="PP268" s="4">
        <f>SUMIFS('Aceite de oliva'!PP$6:PP$257,'Aceite de oliva'!$A$6:$A$257,"&gt;="&amp;$A268,'Aceite de oliva'!$B$6:$B$257,"&lt;="&amp;$B268)</f>
        <v>5.3599999999999994</v>
      </c>
      <c r="PQ268" s="4">
        <f>SUMIFS('Aceite de oliva'!PQ$6:PQ$257,'Aceite de oliva'!$A$6:$A$257,"&gt;="&amp;$A268,'Aceite de oliva'!$B$6:$B$257,"&lt;="&amp;$B268)</f>
        <v>1.53</v>
      </c>
      <c r="PR268" s="4">
        <f>SUMIFS('Aceite de oliva'!PR$6:PR$257,'Aceite de oliva'!$A$6:$A$257,"&gt;="&amp;$A268,'Aceite de oliva'!$B$6:$B$257,"&lt;="&amp;$B268)</f>
        <v>0</v>
      </c>
      <c r="PV268" s="4">
        <f>SUMIFS('Aceite de oliva'!PV$6:PV$257,'Aceite de oliva'!$A$6:$A$257,"&gt;="&amp;$A268,'Aceite de oliva'!$B$6:$B$257,"&lt;="&amp;$B268)</f>
        <v>2.68</v>
      </c>
      <c r="PW268" s="4">
        <f>SUMIFS('Aceite de oliva'!PW$6:PW$257,'Aceite de oliva'!$A$6:$A$257,"&gt;="&amp;$A268,'Aceite de oliva'!$B$6:$B$257,"&lt;="&amp;$B268)</f>
        <v>1.0899999999999999</v>
      </c>
      <c r="PX268" s="4">
        <f>SUMIFS('Aceite de oliva'!PX$6:PX$257,'Aceite de oliva'!$A$6:$A$257,"&gt;="&amp;$A268,'Aceite de oliva'!$B$6:$B$257,"&lt;="&amp;$B268)</f>
        <v>3.14</v>
      </c>
      <c r="PY268" s="4">
        <f>SUMIFS('Aceite de oliva'!PY$6:PY$257,'Aceite de oliva'!$A$6:$A$257,"&gt;="&amp;$A268,'Aceite de oliva'!$B$6:$B$257,"&lt;="&amp;$B268)</f>
        <v>2.2999999999999998</v>
      </c>
      <c r="QC268" s="4">
        <f>SUMIFS('Aceite de oliva'!QC$6:QC$257,'Aceite de oliva'!$A$6:$A$257,"&gt;="&amp;$A268,'Aceite de oliva'!$B$6:$B$257,"&lt;="&amp;$B268)</f>
        <v>2.4500000000000002</v>
      </c>
      <c r="QD268" s="4">
        <f>SUMIFS('Aceite de oliva'!QD$6:QD$257,'Aceite de oliva'!$A$6:$A$257,"&gt;="&amp;$A268,'Aceite de oliva'!$B$6:$B$257,"&lt;="&amp;$B268)</f>
        <v>3.96</v>
      </c>
      <c r="QE268" s="4">
        <f>SUMIFS('Aceite de oliva'!QE$6:QE$257,'Aceite de oliva'!$A$6:$A$257,"&gt;="&amp;$A268,'Aceite de oliva'!$B$6:$B$257,"&lt;="&amp;$B268)</f>
        <v>2.46</v>
      </c>
      <c r="QF268" s="4">
        <f>SUMIFS('Aceite de oliva'!QF$6:QF$257,'Aceite de oliva'!$A$6:$A$257,"&gt;="&amp;$A268,'Aceite de oliva'!$B$6:$B$257,"&lt;="&amp;$B268)</f>
        <v>0.72</v>
      </c>
      <c r="QJ268" s="4">
        <f>SUMIFS('Aceite de oliva'!QJ$6:QJ$257,'Aceite de oliva'!$A$6:$A$257,"&gt;="&amp;$A268,'Aceite de oliva'!$B$6:$B$257,"&lt;="&amp;$B268)</f>
        <v>1.83</v>
      </c>
      <c r="QK268" s="4">
        <f>SUMIFS('Aceite de oliva'!QK$6:QK$257,'Aceite de oliva'!$A$6:$A$257,"&gt;="&amp;$A268,'Aceite de oliva'!$B$6:$B$257,"&lt;="&amp;$B268)</f>
        <v>3.82</v>
      </c>
      <c r="QL268" s="4">
        <f>SUMIFS('Aceite de oliva'!QL$6:QL$257,'Aceite de oliva'!$A$6:$A$257,"&gt;="&amp;$A268,'Aceite de oliva'!$B$6:$B$257,"&lt;="&amp;$B268)</f>
        <v>1.1499999999999999</v>
      </c>
      <c r="QM268" s="4">
        <f>SUMIFS('Aceite de oliva'!QM$6:QM$257,'Aceite de oliva'!$A$6:$A$257,"&gt;="&amp;$A268,'Aceite de oliva'!$B$6:$B$257,"&lt;="&amp;$B268)</f>
        <v>1.24</v>
      </c>
      <c r="QQ268" s="4">
        <f>SUMIFS('Aceite de oliva'!QQ$6:QQ$257,'Aceite de oliva'!$A$6:$A$257,"&gt;="&amp;$A268,'Aceite de oliva'!$B$6:$B$257,"&lt;="&amp;$B268)</f>
        <v>1.38</v>
      </c>
      <c r="QR268" s="4">
        <f>SUMIFS('Aceite de oliva'!QR$6:QR$257,'Aceite de oliva'!$A$6:$A$257,"&gt;="&amp;$A268,'Aceite de oliva'!$B$6:$B$257,"&lt;="&amp;$B268)</f>
        <v>1.85</v>
      </c>
      <c r="QS268" s="4">
        <f>SUMIFS('Aceite de oliva'!QS$6:QS$257,'Aceite de oliva'!$A$6:$A$257,"&gt;="&amp;$A268,'Aceite de oliva'!$B$6:$B$257,"&lt;="&amp;$B268)</f>
        <v>1.25</v>
      </c>
      <c r="QT268" s="4">
        <f>SUMIFS('Aceite de oliva'!QT$6:QT$257,'Aceite de oliva'!$A$6:$A$257,"&gt;="&amp;$A268,'Aceite de oliva'!$B$6:$B$257,"&lt;="&amp;$B268)</f>
        <v>0</v>
      </c>
      <c r="QX268" s="4">
        <f>SUMIFS('Aceite de oliva'!QX$6:QX$257,'Aceite de oliva'!$A$6:$A$257,"&gt;="&amp;$A268,'Aceite de oliva'!$B$6:$B$257,"&lt;="&amp;$B268)</f>
        <v>0.97</v>
      </c>
      <c r="QY268" s="4">
        <f>SUMIFS('Aceite de oliva'!QY$6:QY$257,'Aceite de oliva'!$A$6:$A$257,"&gt;="&amp;$A268,'Aceite de oliva'!$B$6:$B$257,"&lt;="&amp;$B268)</f>
        <v>0.66</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0.38</v>
      </c>
      <c r="RF268" s="4">
        <f>SUMIFS('Aceite de oliva'!RF$6:RF$257,'Aceite de oliva'!$A$6:$A$257,"&gt;="&amp;$A268,'Aceite de oliva'!$B$6:$B$257,"&lt;="&amp;$B268)</f>
        <v>1.0900000000000001</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0.19</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0.64</v>
      </c>
      <c r="RS268" s="4">
        <f>SUMIFS('Aceite de oliva'!RS$6:RS$257,'Aceite de oliva'!$A$6:$A$257,"&gt;="&amp;$A268,'Aceite de oliva'!$B$6:$B$257,"&lt;="&amp;$B268)</f>
        <v>0.47000000000000003</v>
      </c>
      <c r="RT268" s="4">
        <f>SUMIFS('Aceite de oliva'!RT$6:RT$257,'Aceite de oliva'!$A$6:$A$257,"&gt;="&amp;$A268,'Aceite de oliva'!$B$6:$B$257,"&lt;="&amp;$B268)</f>
        <v>0.18</v>
      </c>
      <c r="RU268" s="4">
        <f>SUMIFS('Aceite de oliva'!RU$6:RU$257,'Aceite de oliva'!$A$6:$A$257,"&gt;="&amp;$A268,'Aceite de oliva'!$B$6:$B$257,"&lt;="&amp;$B268)</f>
        <v>0.24000000000000002</v>
      </c>
      <c r="RV268" s="4">
        <f>SUMIFS('Aceite de oliva'!RV$6:RV$257,'Aceite de oliva'!$A$6:$A$257,"&gt;="&amp;$A268,'Aceite de oliva'!$B$6:$B$257,"&lt;="&amp;$B268)</f>
        <v>0.74</v>
      </c>
      <c r="RZ268" s="4">
        <f>SUMIFS('Aceite de oliva'!RZ$6:RZ$257,'Aceite de oliva'!$A$6:$A$257,"&gt;="&amp;$A268,'Aceite de oliva'!$B$6:$B$257,"&lt;="&amp;$B268)</f>
        <v>0.06</v>
      </c>
      <c r="SA268" s="4">
        <f>SUMIFS('Aceite de oliva'!SA$6:SA$257,'Aceite de oliva'!$A$6:$A$257,"&gt;="&amp;$A268,'Aceite de oliva'!$B$6:$B$257,"&lt;="&amp;$B268)</f>
        <v>0</v>
      </c>
      <c r="SB268" s="4">
        <f>SUMIFS('Aceite de oliva'!SB$6:SB$257,'Aceite de oliva'!$A$6:$A$257,"&gt;="&amp;$A268,'Aceite de oliva'!$B$6:$B$257,"&lt;="&amp;$B268)</f>
        <v>0.09</v>
      </c>
      <c r="SC268" s="4">
        <f>SUMIFS('Aceite de oliva'!SC$6:SC$257,'Aceite de oliva'!$A$6:$A$257,"&gt;="&amp;$A268,'Aceite de oliva'!$B$6:$B$257,"&lt;="&amp;$B268)</f>
        <v>0</v>
      </c>
      <c r="SG268" s="4">
        <f>SUMIFS('Aceite de oliva'!SG$6:SG$257,'Aceite de oliva'!$A$6:$A$257,"&gt;="&amp;$A268,'Aceite de oliva'!$B$6:$B$257,"&lt;="&amp;$B268)</f>
        <v>0.16999999999999998</v>
      </c>
      <c r="SH268" s="4">
        <f>SUMIFS('Aceite de oliva'!SH$6:SH$257,'Aceite de oliva'!$A$6:$A$257,"&gt;="&amp;$A268,'Aceite de oliva'!$B$6:$B$257,"&lt;="&amp;$B268)</f>
        <v>0.3</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0.27</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0.04</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0.33</v>
      </c>
      <c r="UE268" s="4">
        <f>SUMIFS('Aceite de oliva'!UE$6:UE$257,'Aceite de oliva'!$A$6:$A$257,"&gt;="&amp;$A268,'Aceite de oliva'!$B$6:$B$257,"&lt;="&amp;$B268)</f>
        <v>0</v>
      </c>
      <c r="UF268" s="4">
        <f>SUMIFS('Aceite de oliva'!UF$6:UF$257,'Aceite de oliva'!$A$6:$A$257,"&gt;="&amp;$A268,'Aceite de oliva'!$B$6:$B$257,"&lt;="&amp;$B268)</f>
        <v>0.08</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7.0000000000000007E-2</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0.02</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0.11</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0.6</v>
      </c>
      <c r="WO268" s="4">
        <f>SUMIFS('Aceite de oliva'!WO$6:WO$257,'Aceite de oliva'!$A$6:$A$257,"&gt;="&amp;$A268,'Aceite de oliva'!$B$6:$B$257,"&lt;="&amp;$B268)</f>
        <v>0.06</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0.15</v>
      </c>
      <c r="WW268" s="4">
        <f>SUMIFS('Aceite de oliva'!WW$6:WW$257,'Aceite de oliva'!$A$6:$A$257,"&gt;="&amp;$A268,'Aceite de oliva'!$B$6:$B$257,"&lt;="&amp;$B268)</f>
        <v>0</v>
      </c>
      <c r="WX268" s="4">
        <f>SUMIFS('Aceite de oliva'!WX$6:WX$257,'Aceite de oliva'!$A$6:$A$257,"&gt;="&amp;$A268,'Aceite de oliva'!$B$6:$B$257,"&lt;="&amp;$B268)</f>
        <v>0.25</v>
      </c>
      <c r="WY268" s="4">
        <f>SUMIFS('Aceite de oliva'!WY$6:WY$257,'Aceite de oliva'!$A$6:$A$257,"&gt;="&amp;$A268,'Aceite de oliva'!$B$6:$B$257,"&lt;="&amp;$B268)</f>
        <v>0</v>
      </c>
      <c r="XC268" s="4">
        <f>SUMIFS('Aceite de oliva'!XC$6:XC$257,'Aceite de oliva'!$A$6:$A$257,"&gt;="&amp;$A268,'Aceite de oliva'!$B$6:$B$257,"&lt;="&amp;$B268)</f>
        <v>0.1</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0.24</v>
      </c>
      <c r="XY268" s="4">
        <f>SUMIFS('Aceite de oliva'!XY$6:XY$257,'Aceite de oliva'!$A$6:$A$257,"&gt;="&amp;$A268,'Aceite de oliva'!$B$6:$B$257,"&lt;="&amp;$B268)</f>
        <v>0.65</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9.0000000000000011E-2</v>
      </c>
      <c r="YF268" s="4">
        <f>SUMIFS('Aceite de oliva'!YF$6:YF$257,'Aceite de oliva'!$A$6:$A$257,"&gt;="&amp;$A268,'Aceite de oliva'!$B$6:$B$257,"&lt;="&amp;$B268)</f>
        <v>0.35000000000000003</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0.22000000000000003</v>
      </c>
      <c r="YM268" s="4">
        <f>SUMIFS('Aceite de oliva'!YM$6:YM$257,'Aceite de oliva'!$A$6:$A$257,"&gt;="&amp;$A268,'Aceite de oliva'!$B$6:$B$257,"&lt;="&amp;$B268)</f>
        <v>0.37</v>
      </c>
      <c r="YN268" s="4">
        <f>SUMIFS('Aceite de oliva'!YN$6:YN$257,'Aceite de oliva'!$A$6:$A$257,"&gt;="&amp;$A268,'Aceite de oliva'!$B$6:$B$257,"&lt;="&amp;$B268)</f>
        <v>0.2</v>
      </c>
      <c r="YO268" s="4">
        <f>SUMIFS('Aceite de oliva'!YO$6:YO$257,'Aceite de oliva'!$A$6:$A$257,"&gt;="&amp;$A268,'Aceite de oliva'!$B$6:$B$257,"&lt;="&amp;$B268)</f>
        <v>0.26</v>
      </c>
      <c r="YP268" s="4">
        <f>SUMIFS('Aceite de oliva'!YP$6:YP$257,'Aceite de oliva'!$A$6:$A$257,"&gt;="&amp;$A268,'Aceite de oliva'!$B$6:$B$257,"&lt;="&amp;$B268)</f>
        <v>0</v>
      </c>
      <c r="YS268" s="4">
        <f>SUMIFS('Aceite de oliva'!YS$6:YS$257,'Aceite de oliva'!$A$6:$A$257,"&gt;="&amp;$A268,'Aceite de oliva'!$B$6:$B$257,"&lt;="&amp;$B268)</f>
        <v>1.1400000000000001</v>
      </c>
      <c r="YT268" s="4">
        <f>SUMIFS('Aceite de oliva'!YT$6:YT$257,'Aceite de oliva'!$A$6:$A$257,"&gt;="&amp;$A268,'Aceite de oliva'!$B$6:$B$257,"&lt;="&amp;$B268)</f>
        <v>2.54</v>
      </c>
      <c r="YU268" s="4">
        <f>SUMIFS('Aceite de oliva'!YU$6:YU$257,'Aceite de oliva'!$A$6:$A$257,"&gt;="&amp;$A268,'Aceite de oliva'!$B$6:$B$257,"&lt;="&amp;$B268)</f>
        <v>0.68</v>
      </c>
      <c r="YV268" s="4">
        <f>SUMIFS('Aceite de oliva'!YV$6:YV$257,'Aceite de oliva'!$A$6:$A$257,"&gt;="&amp;$A268,'Aceite de oliva'!$B$6:$B$257,"&lt;="&amp;$B268)</f>
        <v>0.59000000000000008</v>
      </c>
      <c r="YW268" s="4">
        <f>SUMIFS('Aceite de oliva'!YW$6:YW$257,'Aceite de oliva'!$A$6:$A$257,"&gt;="&amp;$A268,'Aceite de oliva'!$B$6:$B$257,"&lt;="&amp;$B268)</f>
        <v>1.0900000000000001</v>
      </c>
      <c r="YZ268" s="4">
        <f>SUMIFS('Aceite de oliva'!YZ$6:YZ$257,'Aceite de oliva'!$A$6:$A$257,"&gt;="&amp;$A268,'Aceite de oliva'!$B$6:$B$257,"&lt;="&amp;$B268)</f>
        <v>4.49</v>
      </c>
      <c r="ZA268" s="4">
        <f>SUMIFS('Aceite de oliva'!ZA$6:ZA$257,'Aceite de oliva'!$A$6:$A$257,"&gt;="&amp;$A268,'Aceite de oliva'!$B$6:$B$257,"&lt;="&amp;$B268)</f>
        <v>13.059999999999999</v>
      </c>
      <c r="ZB268" s="4">
        <f>SUMIFS('Aceite de oliva'!ZB$6:ZB$257,'Aceite de oliva'!$A$6:$A$257,"&gt;="&amp;$A268,'Aceite de oliva'!$B$6:$B$257,"&lt;="&amp;$B268)</f>
        <v>1.98</v>
      </c>
      <c r="ZC268" s="4">
        <f>SUMIFS('Aceite de oliva'!ZC$6:ZC$257,'Aceite de oliva'!$A$6:$A$257,"&gt;="&amp;$A268,'Aceite de oliva'!$B$6:$B$257,"&lt;="&amp;$B268)</f>
        <v>2.06</v>
      </c>
      <c r="ZD268" s="4">
        <f>SUMIFS('Aceite de oliva'!ZD$6:ZD$257,'Aceite de oliva'!$A$6:$A$257,"&gt;="&amp;$A268,'Aceite de oliva'!$B$6:$B$257,"&lt;="&amp;$B268)</f>
        <v>1.57</v>
      </c>
      <c r="ZG268" s="4">
        <f>SUMIFS('Aceite de oliva'!ZG$6:ZG$257,'Aceite de oliva'!$A$6:$A$257,"&gt;="&amp;$A268,'Aceite de oliva'!$B$6:$B$257,"&lt;="&amp;$B268)</f>
        <v>15.379999999999999</v>
      </c>
      <c r="ZH268" s="4">
        <f>SUMIFS('Aceite de oliva'!ZH$6:ZH$257,'Aceite de oliva'!$A$6:$A$257,"&gt;="&amp;$A268,'Aceite de oliva'!$B$6:$B$257,"&lt;="&amp;$B268)</f>
        <v>23.29</v>
      </c>
      <c r="ZI268" s="4">
        <f>SUMIFS('Aceite de oliva'!ZI$6:ZI$257,'Aceite de oliva'!$A$6:$A$257,"&gt;="&amp;$A268,'Aceite de oliva'!$B$6:$B$257,"&lt;="&amp;$B268)</f>
        <v>13.079999999999998</v>
      </c>
      <c r="ZJ268" s="4">
        <f>SUMIFS('Aceite de oliva'!ZJ$6:ZJ$257,'Aceite de oliva'!$A$6:$A$257,"&gt;="&amp;$A268,'Aceite de oliva'!$B$6:$B$257,"&lt;="&amp;$B268)</f>
        <v>13.290000000000001</v>
      </c>
      <c r="ZK268" s="4">
        <f>SUMIFS('Aceite de oliva'!ZK$6:ZK$257,'Aceite de oliva'!$A$6:$A$257,"&gt;="&amp;$A268,'Aceite de oliva'!$B$6:$B$257,"&lt;="&amp;$B268)</f>
        <v>12.21</v>
      </c>
      <c r="ZN268" s="4">
        <f>SUMIFS('Aceite de oliva'!ZN$6:ZN$257,'Aceite de oliva'!$A$6:$A$257,"&gt;="&amp;$A268,'Aceite de oliva'!$B$6:$B$257,"&lt;="&amp;$B268)</f>
        <v>19.579999999999998</v>
      </c>
      <c r="ZO268" s="4">
        <f>SUMIFS('Aceite de oliva'!ZO$6:ZO$257,'Aceite de oliva'!$A$6:$A$257,"&gt;="&amp;$A268,'Aceite de oliva'!$B$6:$B$257,"&lt;="&amp;$B268)</f>
        <v>25.21</v>
      </c>
      <c r="ZP268" s="4">
        <f>SUMIFS('Aceite de oliva'!ZP$6:ZP$257,'Aceite de oliva'!$A$6:$A$257,"&gt;="&amp;$A268,'Aceite de oliva'!$B$6:$B$257,"&lt;="&amp;$B268)</f>
        <v>18.62</v>
      </c>
      <c r="ZQ268" s="4">
        <f>SUMIFS('Aceite de oliva'!ZQ$6:ZQ$257,'Aceite de oliva'!$A$6:$A$257,"&gt;="&amp;$A268,'Aceite de oliva'!$B$6:$B$257,"&lt;="&amp;$B268)</f>
        <v>18.829999999999998</v>
      </c>
      <c r="ZR268" s="4">
        <f>SUMIFS('Aceite de oliva'!ZR$6:ZR$257,'Aceite de oliva'!$A$6:$A$257,"&gt;="&amp;$A268,'Aceite de oliva'!$B$6:$B$257,"&lt;="&amp;$B268)</f>
        <v>17.55</v>
      </c>
      <c r="ZU268" s="4">
        <f>SUMIFS('Aceite de oliva'!ZU$6:ZU$257,'Aceite de oliva'!$A$6:$A$257,"&gt;="&amp;$A268,'Aceite de oliva'!$B$6:$B$257,"&lt;="&amp;$B268)</f>
        <v>13.63</v>
      </c>
      <c r="ZV268" s="4">
        <f>SUMIFS('Aceite de oliva'!ZV$6:ZV$257,'Aceite de oliva'!$A$6:$A$257,"&gt;="&amp;$A268,'Aceite de oliva'!$B$6:$B$257,"&lt;="&amp;$B268)</f>
        <v>18.32</v>
      </c>
      <c r="ZW268" s="4">
        <f>SUMIFS('Aceite de oliva'!ZW$6:ZW$257,'Aceite de oliva'!$A$6:$A$257,"&gt;="&amp;$A268,'Aceite de oliva'!$B$6:$B$257,"&lt;="&amp;$B268)</f>
        <v>11.55</v>
      </c>
      <c r="ZX268" s="4">
        <f>SUMIFS('Aceite de oliva'!ZX$6:ZX$257,'Aceite de oliva'!$A$6:$A$257,"&gt;="&amp;$A268,'Aceite de oliva'!$B$6:$B$257,"&lt;="&amp;$B268)</f>
        <v>11.52</v>
      </c>
      <c r="ZY268" s="4">
        <f>SUMIFS('Aceite de oliva'!ZY$6:ZY$257,'Aceite de oliva'!$A$6:$A$257,"&gt;="&amp;$A268,'Aceite de oliva'!$B$6:$B$257,"&lt;="&amp;$B268)</f>
        <v>11.690000000000001</v>
      </c>
    </row>
    <row r="269" spans="1:701" x14ac:dyDescent="0.25">
      <c r="A269" s="9">
        <f>'TAM Aceite de oliva'!B17</f>
        <v>3.5</v>
      </c>
      <c r="B269" s="9">
        <f>'TAM Aceite de oliva'!C17</f>
        <v>3.7</v>
      </c>
      <c r="C269" s="9"/>
      <c r="D269" s="4">
        <f>SUMIFS('Aceite de oliva'!D$6:D$257,'Aceite de oliva'!$A$6:$A$257,"&gt;="&amp;$A269,'Aceite de oliva'!$B$6:$B$257,"&lt;="&amp;$B269)</f>
        <v>6.37</v>
      </c>
      <c r="E269" s="4">
        <f>SUMIFS('Aceite de oliva'!E$6:E$257,'Aceite de oliva'!$A$6:$A$257,"&gt;="&amp;$A269,'Aceite de oliva'!$B$6:$B$257,"&lt;="&amp;$B269)</f>
        <v>10.209999999999999</v>
      </c>
      <c r="F269" s="4">
        <f>SUMIFS('Aceite de oliva'!F$6:F$257,'Aceite de oliva'!$A$6:$A$257,"&gt;="&amp;$A269,'Aceite de oliva'!$B$6:$B$257,"&lt;="&amp;$B269)</f>
        <v>6.51</v>
      </c>
      <c r="G269" s="4">
        <f>SUMIFS('Aceite de oliva'!G$6:G$257,'Aceite de oliva'!$A$6:$A$257,"&gt;="&amp;$A269,'Aceite de oliva'!$B$6:$B$257,"&lt;="&amp;$B269)</f>
        <v>3.85</v>
      </c>
      <c r="H269" s="9"/>
      <c r="I269" s="9"/>
      <c r="J269" s="9"/>
      <c r="K269" s="4">
        <f>SUMIFS('Aceite de oliva'!K$6:K$257,'Aceite de oliva'!$A$6:$A$257,"&gt;="&amp;$A269,'Aceite de oliva'!$B$6:$B$257,"&lt;="&amp;$B269)</f>
        <v>5.7</v>
      </c>
      <c r="L269" s="4">
        <f>SUMIFS('Aceite de oliva'!L$6:L$257,'Aceite de oliva'!$A$6:$A$257,"&gt;="&amp;$A269,'Aceite de oliva'!$B$6:$B$257,"&lt;="&amp;$B269)</f>
        <v>21.29</v>
      </c>
      <c r="M269" s="4">
        <f>SUMIFS('Aceite de oliva'!M$6:M$257,'Aceite de oliva'!$A$6:$A$257,"&gt;="&amp;$A269,'Aceite de oliva'!$B$6:$B$257,"&lt;="&amp;$B269)</f>
        <v>2.68</v>
      </c>
      <c r="N269" s="4">
        <f>SUMIFS('Aceite de oliva'!N$6:N$257,'Aceite de oliva'!$A$6:$A$257,"&gt;="&amp;$A269,'Aceite de oliva'!$B$6:$B$257,"&lt;="&amp;$B269)</f>
        <v>3.83</v>
      </c>
      <c r="O269" s="9"/>
      <c r="P269" s="9"/>
      <c r="Q269" s="9"/>
      <c r="R269" s="4">
        <f>SUMIFS('Aceite de oliva'!R$6:R$257,'Aceite de oliva'!$A$6:$A$257,"&gt;="&amp;$A269,'Aceite de oliva'!$B$6:$B$257,"&lt;="&amp;$B269)</f>
        <v>3.32</v>
      </c>
      <c r="S269" s="4">
        <f>SUMIFS('Aceite de oliva'!S$6:S$257,'Aceite de oliva'!$A$6:$A$257,"&gt;="&amp;$A269,'Aceite de oliva'!$B$6:$B$257,"&lt;="&amp;$B269)</f>
        <v>9.19</v>
      </c>
      <c r="T269" s="4">
        <f>SUMIFS('Aceite de oliva'!T$6:T$257,'Aceite de oliva'!$A$6:$A$257,"&gt;="&amp;$A269,'Aceite de oliva'!$B$6:$B$257,"&lt;="&amp;$B269)</f>
        <v>2.27</v>
      </c>
      <c r="U269" s="4">
        <f>SUMIFS('Aceite de oliva'!U$6:U$257,'Aceite de oliva'!$A$6:$A$257,"&gt;="&amp;$A269,'Aceite de oliva'!$B$6:$B$257,"&lt;="&amp;$B269)</f>
        <v>2.15</v>
      </c>
      <c r="V269" s="9"/>
      <c r="W269" s="9"/>
      <c r="X269" s="9"/>
      <c r="Y269" s="4">
        <f>SUMIFS('Aceite de oliva'!Y$6:Y$257,'Aceite de oliva'!$A$6:$A$257,"&gt;="&amp;$A269,'Aceite de oliva'!$B$6:$B$257,"&lt;="&amp;$B269)</f>
        <v>2.38</v>
      </c>
      <c r="Z269" s="4">
        <f>SUMIFS('Aceite de oliva'!Z$6:Z$257,'Aceite de oliva'!$A$6:$A$257,"&gt;="&amp;$A269,'Aceite de oliva'!$B$6:$B$257,"&lt;="&amp;$B269)</f>
        <v>3.58</v>
      </c>
      <c r="AA269" s="4">
        <f>SUMIFS('Aceite de oliva'!AA$6:AA$257,'Aceite de oliva'!$A$6:$A$257,"&gt;="&amp;$A269,'Aceite de oliva'!$B$6:$B$257,"&lt;="&amp;$B269)</f>
        <v>1.81</v>
      </c>
      <c r="AB269" s="4">
        <f>SUMIFS('Aceite de oliva'!AB$6:AB$257,'Aceite de oliva'!$A$6:$A$257,"&gt;="&amp;$A269,'Aceite de oliva'!$B$6:$B$257,"&lt;="&amp;$B269)</f>
        <v>2.9000000000000004</v>
      </c>
      <c r="AC269" s="9"/>
      <c r="AD269" s="9"/>
      <c r="AE269" s="9"/>
      <c r="AF269" s="4">
        <f>SUMIFS('Aceite de oliva'!AF$6:AF$257,'Aceite de oliva'!$A$6:$A$257,"&gt;="&amp;$A269,'Aceite de oliva'!$B$6:$B$257,"&lt;="&amp;$B269)</f>
        <v>2.35</v>
      </c>
      <c r="AG269" s="4">
        <f>SUMIFS('Aceite de oliva'!AG$6:AG$257,'Aceite de oliva'!$A$6:$A$257,"&gt;="&amp;$A269,'Aceite de oliva'!$B$6:$B$257,"&lt;="&amp;$B269)</f>
        <v>6.35</v>
      </c>
      <c r="AH269" s="4">
        <f>SUMIFS('Aceite de oliva'!AH$6:AH$257,'Aceite de oliva'!$A$6:$A$257,"&gt;="&amp;$A269,'Aceite de oliva'!$B$6:$B$257,"&lt;="&amp;$B269)</f>
        <v>0.57999999999999996</v>
      </c>
      <c r="AI269" s="4">
        <f>SUMIFS('Aceite de oliva'!AI$6:AI$257,'Aceite de oliva'!$A$6:$A$257,"&gt;="&amp;$A269,'Aceite de oliva'!$B$6:$B$257,"&lt;="&amp;$B269)</f>
        <v>2.4499999999999997</v>
      </c>
      <c r="AJ269" s="9"/>
      <c r="AK269" s="9"/>
      <c r="AL269" s="9"/>
      <c r="AM269" s="4">
        <f>SUMIFS('Aceite de oliva'!AM$6:AM$257,'Aceite de oliva'!$A$6:$A$257,"&gt;="&amp;$A269,'Aceite de oliva'!$B$6:$B$257,"&lt;="&amp;$B269)</f>
        <v>3.5</v>
      </c>
      <c r="AN269" s="4">
        <f>SUMIFS('Aceite de oliva'!AN$6:AN$257,'Aceite de oliva'!$A$6:$A$257,"&gt;="&amp;$A269,'Aceite de oliva'!$B$6:$B$257,"&lt;="&amp;$B269)</f>
        <v>6.82</v>
      </c>
      <c r="AO269" s="4">
        <f>SUMIFS('Aceite de oliva'!AO$6:AO$257,'Aceite de oliva'!$A$6:$A$257,"&gt;="&amp;$A269,'Aceite de oliva'!$B$6:$B$257,"&lt;="&amp;$B269)</f>
        <v>3.4</v>
      </c>
      <c r="AP269" s="4">
        <f>SUMIFS('Aceite de oliva'!AP$6:AP$257,'Aceite de oliva'!$A$6:$A$257,"&gt;="&amp;$A269,'Aceite de oliva'!$B$6:$B$257,"&lt;="&amp;$B269)</f>
        <v>1.24</v>
      </c>
      <c r="AQ269" s="9"/>
      <c r="AR269" s="9"/>
      <c r="AT269" s="4">
        <f>SUMIFS('Aceite de oliva'!AT$6:AT$257,'Aceite de oliva'!$A$6:$A$257,"&gt;="&amp;$A269,'Aceite de oliva'!$B$6:$B$257,"&lt;="&amp;$B269)</f>
        <v>2.4900000000000002</v>
      </c>
      <c r="AU269" s="4">
        <f>SUMIFS('Aceite de oliva'!AU$6:AU$257,'Aceite de oliva'!$A$6:$A$257,"&gt;="&amp;$A269,'Aceite de oliva'!$B$6:$B$257,"&lt;="&amp;$B269)</f>
        <v>2.8299999999999996</v>
      </c>
      <c r="AV269" s="4">
        <f>SUMIFS('Aceite de oliva'!AV$6:AV$257,'Aceite de oliva'!$A$6:$A$257,"&gt;="&amp;$A269,'Aceite de oliva'!$B$6:$B$257,"&lt;="&amp;$B269)</f>
        <v>2.86</v>
      </c>
      <c r="AW269" s="4">
        <f>SUMIFS('Aceite de oliva'!AW$6:AW$257,'Aceite de oliva'!$A$6:$A$257,"&gt;="&amp;$A269,'Aceite de oliva'!$B$6:$B$257,"&lt;="&amp;$B269)</f>
        <v>2.08</v>
      </c>
      <c r="BA269" s="4">
        <f>SUMIFS('Aceite de oliva'!BA$6:BA$257,'Aceite de oliva'!$A$6:$A$257,"&gt;="&amp;A269,'Aceite de oliva'!$B$6:$B$257,"&lt;="&amp;B269)</f>
        <v>5.6899999999999995</v>
      </c>
      <c r="BB269" s="4">
        <f>SUMIFS('Aceite de oliva'!BB$6:BB$257,'Aceite de oliva'!$A$6:$A$257,"&gt;="&amp;$A269,'Aceite de oliva'!$B$6:$B$257,"&lt;="&amp;$B269)</f>
        <v>13.53</v>
      </c>
      <c r="BC269" s="4">
        <f>SUMIFS('Aceite de oliva'!BC$6:BC$257,'Aceite de oliva'!$A$6:$A$257,"&gt;="&amp;$A269,'Aceite de oliva'!$B$6:$B$257,"&lt;="&amp;$B269)</f>
        <v>2.1100000000000003</v>
      </c>
      <c r="BD269" s="4">
        <f>SUMIFS('Aceite de oliva'!BD$6:BD$257,'Aceite de oliva'!$A$6:$A$257,"&gt;="&amp;$A269,'Aceite de oliva'!$B$6:$B$257,"&lt;="&amp;$B269)</f>
        <v>3.03</v>
      </c>
      <c r="BH269" s="4">
        <f>SUMIFS('Aceite de oliva'!BH$6:BH$257,'Aceite de oliva'!$A$6:$A$257,"&gt;="&amp;$A269,'Aceite de oliva'!$B$6:$B$257,"&lt;="&amp;$B269)</f>
        <v>7.62</v>
      </c>
      <c r="BI269" s="4">
        <f>SUMIFS('Aceite de oliva'!BI$6:BI$257,'Aceite de oliva'!$A$6:$A$257,"&gt;="&amp;$A269,'Aceite de oliva'!$B$6:$B$257,"&lt;="&amp;$B269)</f>
        <v>26.089999999999996</v>
      </c>
      <c r="BJ269" s="4">
        <f>SUMIFS('Aceite de oliva'!BJ$6:BJ$257,'Aceite de oliva'!$A$6:$A$257,"&gt;="&amp;$A269,'Aceite de oliva'!$B$6:$B$257,"&lt;="&amp;$B269)</f>
        <v>1.45</v>
      </c>
      <c r="BK269" s="4">
        <f>SUMIFS('Aceite de oliva'!BK$6:BK$257,'Aceite de oliva'!$A$6:$A$257,"&gt;="&amp;$A269,'Aceite de oliva'!$B$6:$B$257,"&lt;="&amp;$B269)</f>
        <v>5.1899999999999995</v>
      </c>
      <c r="BO269" s="4">
        <f>SUMIFS('Aceite de oliva'!BO$6:BO$257,'Aceite de oliva'!$A$6:$A$257,"&gt;="&amp;$A269,'Aceite de oliva'!$B$6:$B$257,"&lt;="&amp;$B269)</f>
        <v>6.35</v>
      </c>
      <c r="BP269" s="4">
        <f>SUMIFS('Aceite de oliva'!BP$6:BP$257,'Aceite de oliva'!$A$6:$A$257,"&gt;="&amp;$A269,'Aceite de oliva'!$B$6:$B$257,"&lt;="&amp;$B269)</f>
        <v>19.3</v>
      </c>
      <c r="BQ269" s="4">
        <f>SUMIFS('Aceite de oliva'!BQ$6:BQ$257,'Aceite de oliva'!$A$6:$A$257,"&gt;="&amp;$A269,'Aceite de oliva'!$B$6:$B$257,"&lt;="&amp;$B269)</f>
        <v>2.94</v>
      </c>
      <c r="BR269" s="4">
        <f>SUMIFS('Aceite de oliva'!BR$6:BR$257,'Aceite de oliva'!$A$6:$A$257,"&gt;="&amp;$A269,'Aceite de oliva'!$B$6:$B$257,"&lt;="&amp;$B269)</f>
        <v>2.7</v>
      </c>
      <c r="BV269" s="4">
        <f>SUMIFS('Aceite de oliva'!BV$6:BV$257,'Aceite de oliva'!$A$6:$A$257,"&gt;="&amp;$A269,'Aceite de oliva'!$B$6:$B$257,"&lt;="&amp;$B269)</f>
        <v>20.170000000000002</v>
      </c>
      <c r="BW269" s="4">
        <f>SUMIFS('Aceite de oliva'!BW$6:BW$257,'Aceite de oliva'!$A$6:$A$257,"&gt;="&amp;$A269,'Aceite de oliva'!$B$6:$B$257,"&lt;="&amp;$B269)</f>
        <v>35.489999999999995</v>
      </c>
      <c r="BX269" s="4">
        <f>SUMIFS('Aceite de oliva'!BX$6:BX$257,'Aceite de oliva'!$A$6:$A$257,"&gt;="&amp;$A269,'Aceite de oliva'!$B$6:$B$257,"&lt;="&amp;$B269)</f>
        <v>20.099999999999998</v>
      </c>
      <c r="BY269" s="4">
        <f>SUMIFS('Aceite de oliva'!BY$6:BY$257,'Aceite de oliva'!$A$6:$A$257,"&gt;="&amp;$A269,'Aceite de oliva'!$B$6:$B$257,"&lt;="&amp;$B269)</f>
        <v>11.75</v>
      </c>
      <c r="CC269" s="4">
        <f>SUMIFS('Aceite de oliva'!CC$6:CC$257,'Aceite de oliva'!$A$6:$A$257,"&gt;="&amp;$A269,'Aceite de oliva'!$B$6:$B$257,"&lt;="&amp;$B269)</f>
        <v>18.580000000000002</v>
      </c>
      <c r="CD269" s="4">
        <f>SUMIFS('Aceite de oliva'!CD$6:CD$257,'Aceite de oliva'!$A$6:$A$257,"&gt;="&amp;$A269,'Aceite de oliva'!$B$6:$B$257,"&lt;="&amp;$B269)</f>
        <v>19.64</v>
      </c>
      <c r="CE269" s="4">
        <f>SUMIFS('Aceite de oliva'!CE$6:CE$257,'Aceite de oliva'!$A$6:$A$257,"&gt;="&amp;$A269,'Aceite de oliva'!$B$6:$B$257,"&lt;="&amp;$B269)</f>
        <v>17.340000000000003</v>
      </c>
      <c r="CF269" s="4">
        <f>SUMIFS('Aceite de oliva'!CF$6:CF$257,'Aceite de oliva'!$A$6:$A$257,"&gt;="&amp;$A269,'Aceite de oliva'!$B$6:$B$257,"&lt;="&amp;$B269)</f>
        <v>21.18</v>
      </c>
      <c r="CJ269" s="4">
        <f>SUMIFS('Aceite de oliva'!CJ$6:CJ$257,'Aceite de oliva'!$A$6:$A$257,"&gt;="&amp;$A269,'Aceite de oliva'!$B$6:$B$257,"&lt;="&amp;$B269)</f>
        <v>14.059999999999999</v>
      </c>
      <c r="CK269" s="4">
        <f>SUMIFS('Aceite de oliva'!CK$6:CK$257,'Aceite de oliva'!$A$6:$A$257,"&gt;="&amp;$A269,'Aceite de oliva'!$B$6:$B$257,"&lt;="&amp;$B269)</f>
        <v>12.65</v>
      </c>
      <c r="CL269" s="4">
        <f>SUMIFS('Aceite de oliva'!CL$6:CL$257,'Aceite de oliva'!$A$6:$A$257,"&gt;="&amp;$A269,'Aceite de oliva'!$B$6:$B$257,"&lt;="&amp;$B269)</f>
        <v>15.309999999999999</v>
      </c>
      <c r="CM269" s="4">
        <f>SUMIFS('Aceite de oliva'!CM$6:CM$257,'Aceite de oliva'!$A$6:$A$257,"&gt;="&amp;$A269,'Aceite de oliva'!$B$6:$B$257,"&lt;="&amp;$B269)</f>
        <v>14.79</v>
      </c>
      <c r="CQ269" s="4">
        <f>SUMIFS('Aceite de oliva'!CQ$6:CQ$257,'Aceite de oliva'!$A$6:$A$257,"&gt;="&amp;$A269,'Aceite de oliva'!$B$6:$B$257,"&lt;="&amp;$B269)</f>
        <v>37.11</v>
      </c>
      <c r="CR269" s="4">
        <f>SUMIFS('Aceite de oliva'!CR$6:CR$257,'Aceite de oliva'!$A$6:$A$257,"&gt;="&amp;$A269,'Aceite de oliva'!$B$6:$B$257,"&lt;="&amp;$B269)</f>
        <v>13.239999999999998</v>
      </c>
      <c r="CS269" s="4">
        <f>SUMIFS('Aceite de oliva'!CS$6:CS$257,'Aceite de oliva'!$A$6:$A$257,"&gt;="&amp;$A269,'Aceite de oliva'!$B$6:$B$257,"&lt;="&amp;$B269)</f>
        <v>51.449999999999996</v>
      </c>
      <c r="CT269" s="4">
        <f>SUMIFS('Aceite de oliva'!CT$6:CT$257,'Aceite de oliva'!$A$6:$A$257,"&gt;="&amp;$A269,'Aceite de oliva'!$B$6:$B$257,"&lt;="&amp;$B269)</f>
        <v>16.61</v>
      </c>
      <c r="CX269" s="4">
        <f>SUMIFS('Aceite de oliva'!CX$6:CX$257,'Aceite de oliva'!$A$6:$A$257,"&gt;="&amp;$A269,'Aceite de oliva'!$B$6:$B$257,"&lt;="&amp;$B269)</f>
        <v>43.800000000000004</v>
      </c>
      <c r="CY269" s="4">
        <f>SUMIFS('Aceite de oliva'!CY$6:CY$257,'Aceite de oliva'!$A$6:$A$257,"&gt;="&amp;$A269,'Aceite de oliva'!$B$6:$B$257,"&lt;="&amp;$B269)</f>
        <v>6.1899999999999995</v>
      </c>
      <c r="CZ269" s="4">
        <f>SUMIFS('Aceite de oliva'!CZ$6:CZ$257,'Aceite de oliva'!$A$6:$A$257,"&gt;="&amp;$A269,'Aceite de oliva'!$B$6:$B$257,"&lt;="&amp;$B269)</f>
        <v>52.56</v>
      </c>
      <c r="DA269" s="4">
        <f>SUMIFS('Aceite de oliva'!DA$6:DA$257,'Aceite de oliva'!$A$6:$A$257,"&gt;="&amp;$A269,'Aceite de oliva'!$B$6:$B$257,"&lt;="&amp;$B269)</f>
        <v>57.97</v>
      </c>
      <c r="DE269" s="4">
        <f>SUMIFS('Aceite de oliva'!DE$6:DE$257,'Aceite de oliva'!$A$6:$A$257,"&gt;="&amp;$A269,'Aceite de oliva'!$B$6:$B$257,"&lt;="&amp;$B269)</f>
        <v>39.94</v>
      </c>
      <c r="DF269" s="4">
        <f>SUMIFS('Aceite de oliva'!DF$6:DF$257,'Aceite de oliva'!$A$6:$A$257,"&gt;="&amp;$A269,'Aceite de oliva'!$B$6:$B$257,"&lt;="&amp;$B269)</f>
        <v>7.21</v>
      </c>
      <c r="DG269" s="4">
        <f>SUMIFS('Aceite de oliva'!DG$6:DG$257,'Aceite de oliva'!$A$6:$A$257,"&gt;="&amp;$A269,'Aceite de oliva'!$B$6:$B$257,"&lt;="&amp;$B269)</f>
        <v>55.85</v>
      </c>
      <c r="DH269" s="4">
        <f>SUMIFS('Aceite de oliva'!DH$6:DH$257,'Aceite de oliva'!$A$6:$A$257,"&gt;="&amp;$A269,'Aceite de oliva'!$B$6:$B$257,"&lt;="&amp;$B269)</f>
        <v>40.56</v>
      </c>
      <c r="DL269" s="4">
        <f>SUMIFS('Aceite de oliva'!DL$6:DL$257,'Aceite de oliva'!$A$6:$A$257,"&gt;="&amp;$A269,'Aceite de oliva'!$B$6:$B$257,"&lt;="&amp;$B269)</f>
        <v>14.279999999999998</v>
      </c>
      <c r="DM269" s="4">
        <f>SUMIFS('Aceite de oliva'!DM$6:DM$257,'Aceite de oliva'!$A$6:$A$257,"&gt;="&amp;$A269,'Aceite de oliva'!$B$6:$B$257,"&lt;="&amp;$B269)</f>
        <v>4.2299999999999995</v>
      </c>
      <c r="DN269" s="4">
        <f>SUMIFS('Aceite de oliva'!DN$6:DN$257,'Aceite de oliva'!$A$6:$A$257,"&gt;="&amp;$A269,'Aceite de oliva'!$B$6:$B$257,"&lt;="&amp;$B269)</f>
        <v>19.53</v>
      </c>
      <c r="DO269" s="4">
        <f>SUMIFS('Aceite de oliva'!DO$6:DO$257,'Aceite de oliva'!$A$6:$A$257,"&gt;="&amp;$A269,'Aceite de oliva'!$B$6:$B$257,"&lt;="&amp;$B269)</f>
        <v>9.33</v>
      </c>
      <c r="DS269" s="4">
        <f>SUMIFS('Aceite de oliva'!DS$6:DS$257,'Aceite de oliva'!$A$6:$A$257,"&gt;="&amp;$A269,'Aceite de oliva'!$B$6:$B$257,"&lt;="&amp;$B269)</f>
        <v>3.24</v>
      </c>
      <c r="DT269" s="4">
        <f>SUMIFS('Aceite de oliva'!DT$6:DT$257,'Aceite de oliva'!$A$6:$A$257,"&gt;="&amp;$A269,'Aceite de oliva'!$B$6:$B$257,"&lt;="&amp;$B269)</f>
        <v>2.1</v>
      </c>
      <c r="DU269" s="4">
        <f>SUMIFS('Aceite de oliva'!DU$6:DU$257,'Aceite de oliva'!$A$6:$A$257,"&gt;="&amp;$A269,'Aceite de oliva'!$B$6:$B$257,"&lt;="&amp;$B269)</f>
        <v>4.04</v>
      </c>
      <c r="DV269" s="4">
        <f>SUMIFS('Aceite de oliva'!DV$6:DV$257,'Aceite de oliva'!$A$6:$A$257,"&gt;="&amp;$A269,'Aceite de oliva'!$B$6:$B$257,"&lt;="&amp;$B269)</f>
        <v>0.76</v>
      </c>
      <c r="DZ269" s="4">
        <f>SUMIFS('Aceite de oliva'!DZ$6:DZ$257,'Aceite de oliva'!$A$6:$A$257,"&gt;="&amp;$A269,'Aceite de oliva'!$B$6:$B$257,"&lt;="&amp;$B269)</f>
        <v>2.86</v>
      </c>
      <c r="EA269" s="4">
        <f>SUMIFS('Aceite de oliva'!EA$6:EA$257,'Aceite de oliva'!$A$6:$A$257,"&gt;="&amp;$A269,'Aceite de oliva'!$B$6:$B$257,"&lt;="&amp;$B269)</f>
        <v>2.42</v>
      </c>
      <c r="EB269" s="4">
        <f>SUMIFS('Aceite de oliva'!EB$6:EB$257,'Aceite de oliva'!$A$6:$A$257,"&gt;="&amp;$A269,'Aceite de oliva'!$B$6:$B$257,"&lt;="&amp;$B269)</f>
        <v>3.62</v>
      </c>
      <c r="EC269" s="4">
        <f>SUMIFS('Aceite de oliva'!EC$6:EC$257,'Aceite de oliva'!$A$6:$A$257,"&gt;="&amp;$A269,'Aceite de oliva'!$B$6:$B$257,"&lt;="&amp;$B269)</f>
        <v>0.45</v>
      </c>
      <c r="EG269" s="4">
        <f>SUMIFS('Aceite de oliva'!EG$6:EG$257,'Aceite de oliva'!$A$6:$A$257,"&gt;="&amp;$A269,'Aceite de oliva'!$B$6:$B$257,"&lt;="&amp;$B269)</f>
        <v>2.3199999999999998</v>
      </c>
      <c r="EH269" s="4">
        <f>SUMIFS('Aceite de oliva'!EH$6:EH$257,'Aceite de oliva'!$A$6:$A$257,"&gt;="&amp;$A269,'Aceite de oliva'!$B$6:$B$257,"&lt;="&amp;$B269)</f>
        <v>1.05</v>
      </c>
      <c r="EI269" s="4">
        <f>SUMIFS('Aceite de oliva'!EI$6:EI$257,'Aceite de oliva'!$A$6:$A$257,"&gt;="&amp;$A269,'Aceite de oliva'!$B$6:$B$257,"&lt;="&amp;$B269)</f>
        <v>2.39</v>
      </c>
      <c r="EJ269" s="4">
        <f>SUMIFS('Aceite de oliva'!EJ$6:EJ$257,'Aceite de oliva'!$A$6:$A$257,"&gt;="&amp;$A269,'Aceite de oliva'!$B$6:$B$257,"&lt;="&amp;$B269)</f>
        <v>1.79</v>
      </c>
      <c r="EN269" s="4">
        <f>SUMIFS('Aceite de oliva'!EN$6:EN$257,'Aceite de oliva'!$A$6:$A$257,"&gt;="&amp;$A269,'Aceite de oliva'!$B$6:$B$257,"&lt;="&amp;$B269)</f>
        <v>4.3499999999999996</v>
      </c>
      <c r="EO269" s="4">
        <f>SUMIFS('Aceite de oliva'!EO$6:EO$257,'Aceite de oliva'!$A$6:$A$257,"&gt;="&amp;$A269,'Aceite de oliva'!$B$6:$B$257,"&lt;="&amp;$B269)</f>
        <v>7.2600000000000016</v>
      </c>
      <c r="EP269" s="4">
        <f>SUMIFS('Aceite de oliva'!EP$6:EP$257,'Aceite de oliva'!$A$6:$A$257,"&gt;="&amp;$A269,'Aceite de oliva'!$B$6:$B$257,"&lt;="&amp;$B269)</f>
        <v>4.21</v>
      </c>
      <c r="EQ269" s="4">
        <f>SUMIFS('Aceite de oliva'!EQ$6:EQ$257,'Aceite de oliva'!$A$6:$A$257,"&gt;="&amp;$A269,'Aceite de oliva'!$B$6:$B$257,"&lt;="&amp;$B269)</f>
        <v>1.02</v>
      </c>
      <c r="EU269" s="4">
        <f>SUMIFS('Aceite de oliva'!EU$6:EU$257,'Aceite de oliva'!$A$6:$A$257,"&gt;="&amp;$A269,'Aceite de oliva'!$B$6:$B$257,"&lt;="&amp;$B269)</f>
        <v>2.7199999999999998</v>
      </c>
      <c r="EV269" s="4">
        <f>SUMIFS('Aceite de oliva'!EV$6:EV$257,'Aceite de oliva'!$A$6:$A$257,"&gt;="&amp;$A269,'Aceite de oliva'!$B$6:$B$257,"&lt;="&amp;$B269)</f>
        <v>3</v>
      </c>
      <c r="EW269" s="4">
        <f>SUMIFS('Aceite de oliva'!EW$6:EW$257,'Aceite de oliva'!$A$6:$A$257,"&gt;="&amp;$A269,'Aceite de oliva'!$B$6:$B$257,"&lt;="&amp;$B269)</f>
        <v>3.01</v>
      </c>
      <c r="EX269" s="4">
        <f>SUMIFS('Aceite de oliva'!EX$6:EX$257,'Aceite de oliva'!$A$6:$A$257,"&gt;="&amp;$A269,'Aceite de oliva'!$B$6:$B$257,"&lt;="&amp;$B269)</f>
        <v>0.65</v>
      </c>
      <c r="FB269" s="4">
        <f>SUMIFS('Aceite de oliva'!FB$6:FB$257,'Aceite de oliva'!$A$6:$A$257,"&gt;="&amp;$A269,'Aceite de oliva'!$B$6:$B$257,"&lt;="&amp;$B269)</f>
        <v>2.44</v>
      </c>
      <c r="FC269" s="4">
        <f>SUMIFS('Aceite de oliva'!FC$6:FC$257,'Aceite de oliva'!$A$6:$A$257,"&gt;="&amp;$A269,'Aceite de oliva'!$B$6:$B$257,"&lt;="&amp;$B269)</f>
        <v>2.87</v>
      </c>
      <c r="FD269" s="4">
        <f>SUMIFS('Aceite de oliva'!FD$6:FD$257,'Aceite de oliva'!$A$6:$A$257,"&gt;="&amp;$A269,'Aceite de oliva'!$B$6:$B$257,"&lt;="&amp;$B269)</f>
        <v>2.79</v>
      </c>
      <c r="FE269" s="4">
        <f>SUMIFS('Aceite de oliva'!FE$6:FE$257,'Aceite de oliva'!$A$6:$A$257,"&gt;="&amp;$A269,'Aceite de oliva'!$B$6:$B$257,"&lt;="&amp;$B269)</f>
        <v>0.41</v>
      </c>
      <c r="FI269" s="4">
        <f>SUMIFS('Aceite de oliva'!FI$6:FI$257,'Aceite de oliva'!$A$6:$A$257,"&gt;="&amp;$A269,'Aceite de oliva'!$B$6:$B$257,"&lt;="&amp;$B269)</f>
        <v>1.29</v>
      </c>
      <c r="FJ269" s="4">
        <f>SUMIFS('Aceite de oliva'!FJ$6:FJ$257,'Aceite de oliva'!$A$6:$A$257,"&gt;="&amp;$A269,'Aceite de oliva'!$B$6:$B$257,"&lt;="&amp;$B269)</f>
        <v>1.62</v>
      </c>
      <c r="FK269" s="4">
        <f>SUMIFS('Aceite de oliva'!FK$6:FK$257,'Aceite de oliva'!$A$6:$A$257,"&gt;="&amp;$A269,'Aceite de oliva'!$B$6:$B$257,"&lt;="&amp;$B269)</f>
        <v>0.93</v>
      </c>
      <c r="FL269" s="4">
        <f>SUMIFS('Aceite de oliva'!FL$6:FL$257,'Aceite de oliva'!$A$6:$A$257,"&gt;="&amp;$A269,'Aceite de oliva'!$B$6:$B$257,"&lt;="&amp;$B269)</f>
        <v>0</v>
      </c>
      <c r="FP269" s="4">
        <f>SUMIFS('Aceite de oliva'!FP$6:FP$257,'Aceite de oliva'!$A$6:$A$257,"&gt;="&amp;$A269,'Aceite de oliva'!$B$6:$B$257,"&lt;="&amp;$B269)</f>
        <v>2.33</v>
      </c>
      <c r="FQ269" s="4">
        <f>SUMIFS('Aceite de oliva'!FQ$6:FQ$257,'Aceite de oliva'!$A$6:$A$257,"&gt;="&amp;$A269,'Aceite de oliva'!$B$6:$B$257,"&lt;="&amp;$B269)</f>
        <v>5.2799999999999994</v>
      </c>
      <c r="FR269" s="4">
        <f>SUMIFS('Aceite de oliva'!FR$6:FR$257,'Aceite de oliva'!$A$6:$A$257,"&gt;="&amp;$A269,'Aceite de oliva'!$B$6:$B$257,"&lt;="&amp;$B269)</f>
        <v>2.06</v>
      </c>
      <c r="FS269" s="4">
        <f>SUMIFS('Aceite de oliva'!FS$6:FS$257,'Aceite de oliva'!$A$6:$A$257,"&gt;="&amp;$A269,'Aceite de oliva'!$B$6:$B$257,"&lt;="&amp;$B269)</f>
        <v>0.2</v>
      </c>
      <c r="FW269" s="4">
        <f>SUMIFS('Aceite de oliva'!FW$6:FW$257,'Aceite de oliva'!$A$6:$A$257,"&gt;="&amp;$A269,'Aceite de oliva'!$B$6:$B$257,"&lt;="&amp;$B269)</f>
        <v>1.96</v>
      </c>
      <c r="FX269" s="4">
        <f>SUMIFS('Aceite de oliva'!FX$6:FX$257,'Aceite de oliva'!$A$6:$A$257,"&gt;="&amp;$A269,'Aceite de oliva'!$B$6:$B$257,"&lt;="&amp;$B269)</f>
        <v>2.42</v>
      </c>
      <c r="FY269" s="4">
        <f>SUMIFS('Aceite de oliva'!FY$6:FY$257,'Aceite de oliva'!$A$6:$A$257,"&gt;="&amp;$A269,'Aceite de oliva'!$B$6:$B$257,"&lt;="&amp;$B269)</f>
        <v>1.83</v>
      </c>
      <c r="FZ269" s="4">
        <f>SUMIFS('Aceite de oliva'!FZ$6:FZ$257,'Aceite de oliva'!$A$6:$A$257,"&gt;="&amp;$A269,'Aceite de oliva'!$B$6:$B$257,"&lt;="&amp;$B269)</f>
        <v>0.55000000000000004</v>
      </c>
      <c r="GD269" s="4">
        <f>SUMIFS('Aceite de oliva'!GD$6:GD$257,'Aceite de oliva'!$A$6:$A$257,"&gt;="&amp;$A269,'Aceite de oliva'!$B$6:$B$257,"&lt;="&amp;$B269)</f>
        <v>2.2000000000000002</v>
      </c>
      <c r="GE269" s="4">
        <f>SUMIFS('Aceite de oliva'!GE$6:GE$257,'Aceite de oliva'!$A$6:$A$257,"&gt;="&amp;$A269,'Aceite de oliva'!$B$6:$B$257,"&lt;="&amp;$B269)</f>
        <v>1.77</v>
      </c>
      <c r="GF269" s="4">
        <f>SUMIFS('Aceite de oliva'!GF$6:GF$257,'Aceite de oliva'!$A$6:$A$257,"&gt;="&amp;$A269,'Aceite de oliva'!$B$6:$B$257,"&lt;="&amp;$B269)</f>
        <v>1.62</v>
      </c>
      <c r="GG269" s="4">
        <f>SUMIFS('Aceite de oliva'!GG$6:GG$257,'Aceite de oliva'!$A$6:$A$257,"&gt;="&amp;$A269,'Aceite de oliva'!$B$6:$B$257,"&lt;="&amp;$B269)</f>
        <v>0.86</v>
      </c>
      <c r="GK269" s="4">
        <f>SUMIFS('Aceite de oliva'!GK$6:GK$257,'Aceite de oliva'!$A$6:$A$257,"&gt;="&amp;$A269,'Aceite de oliva'!$B$6:$B$257,"&lt;="&amp;$B269)</f>
        <v>1.48</v>
      </c>
      <c r="GL269" s="4">
        <f>SUMIFS('Aceite de oliva'!GL$6:GL$257,'Aceite de oliva'!$A$6:$A$257,"&gt;="&amp;$A269,'Aceite de oliva'!$B$6:$B$257,"&lt;="&amp;$B269)</f>
        <v>1.27</v>
      </c>
      <c r="GM269" s="4">
        <f>SUMIFS('Aceite de oliva'!GM$6:GM$257,'Aceite de oliva'!$A$6:$A$257,"&gt;="&amp;$A269,'Aceite de oliva'!$B$6:$B$257,"&lt;="&amp;$B269)</f>
        <v>1.83</v>
      </c>
      <c r="GN269" s="4">
        <f>SUMIFS('Aceite de oliva'!GN$6:GN$257,'Aceite de oliva'!$A$6:$A$257,"&gt;="&amp;$A269,'Aceite de oliva'!$B$6:$B$257,"&lt;="&amp;$B269)</f>
        <v>0.87</v>
      </c>
      <c r="GR269" s="4">
        <f>SUMIFS('Aceite de oliva'!GR$6:GR$257,'Aceite de oliva'!$A$6:$A$257,"&gt;="&amp;$A269,'Aceite de oliva'!$B$6:$B$257,"&lt;="&amp;$B269)</f>
        <v>1.05</v>
      </c>
      <c r="GS269" s="4">
        <f>SUMIFS('Aceite de oliva'!GS$6:GS$257,'Aceite de oliva'!$A$6:$A$257,"&gt;="&amp;$A269,'Aceite de oliva'!$B$6:$B$257,"&lt;="&amp;$B269)</f>
        <v>0.86</v>
      </c>
      <c r="GT269" s="4">
        <f>SUMIFS('Aceite de oliva'!GT$6:GT$257,'Aceite de oliva'!$A$6:$A$257,"&gt;="&amp;$A269,'Aceite de oliva'!$B$6:$B$257,"&lt;="&amp;$B269)</f>
        <v>0.99</v>
      </c>
      <c r="GU269" s="4">
        <f>SUMIFS('Aceite de oliva'!GU$6:GU$257,'Aceite de oliva'!$A$6:$A$257,"&gt;="&amp;$A269,'Aceite de oliva'!$B$6:$B$257,"&lt;="&amp;$B269)</f>
        <v>0</v>
      </c>
      <c r="GY269" s="4">
        <f>SUMIFS('Aceite de oliva'!GY$6:GY$257,'Aceite de oliva'!$A$6:$A$257,"&gt;="&amp;$A269,'Aceite de oliva'!$B$6:$B$257,"&lt;="&amp;$B269)</f>
        <v>1.1500000000000001</v>
      </c>
      <c r="GZ269" s="4">
        <f>SUMIFS('Aceite de oliva'!GZ$6:GZ$257,'Aceite de oliva'!$A$6:$A$257,"&gt;="&amp;$A269,'Aceite de oliva'!$B$6:$B$257,"&lt;="&amp;$B269)</f>
        <v>1.63</v>
      </c>
      <c r="HA269" s="4">
        <f>SUMIFS('Aceite de oliva'!HA$6:HA$257,'Aceite de oliva'!$A$6:$A$257,"&gt;="&amp;$A269,'Aceite de oliva'!$B$6:$B$257,"&lt;="&amp;$B269)</f>
        <v>1</v>
      </c>
      <c r="HB269" s="4">
        <f>SUMIFS('Aceite de oliva'!HB$6:HB$257,'Aceite de oliva'!$A$6:$A$257,"&gt;="&amp;$A269,'Aceite de oliva'!$B$6:$B$257,"&lt;="&amp;$B269)</f>
        <v>0.5</v>
      </c>
      <c r="HF269" s="4">
        <f>SUMIFS('Aceite de oliva'!HF$6:HF$257,'Aceite de oliva'!$A$6:$A$257,"&gt;="&amp;$A269,'Aceite de oliva'!$B$6:$B$257,"&lt;="&amp;$B269)</f>
        <v>2.48</v>
      </c>
      <c r="HG269" s="4">
        <f>SUMIFS('Aceite de oliva'!HG$6:HG$257,'Aceite de oliva'!$A$6:$A$257,"&gt;="&amp;$A269,'Aceite de oliva'!$B$6:$B$257,"&lt;="&amp;$B269)</f>
        <v>2.3499999999999996</v>
      </c>
      <c r="HH269" s="4">
        <f>SUMIFS('Aceite de oliva'!HH$6:HH$257,'Aceite de oliva'!$A$6:$A$257,"&gt;="&amp;$A269,'Aceite de oliva'!$B$6:$B$257,"&lt;="&amp;$B269)</f>
        <v>2.5300000000000002</v>
      </c>
      <c r="HI269" s="4">
        <f>SUMIFS('Aceite de oliva'!HI$6:HI$257,'Aceite de oliva'!$A$6:$A$257,"&gt;="&amp;$A269,'Aceite de oliva'!$B$6:$B$257,"&lt;="&amp;$B269)</f>
        <v>0.19</v>
      </c>
      <c r="HM269" s="4">
        <f>SUMIFS('Aceite de oliva'!HM$6:HM$257,'Aceite de oliva'!$A$6:$A$257,"&gt;="&amp;$A269,'Aceite de oliva'!$B$6:$B$257,"&lt;="&amp;$B269)</f>
        <v>1.1500000000000001</v>
      </c>
      <c r="HN269" s="4">
        <f>SUMIFS('Aceite de oliva'!HN$6:HN$257,'Aceite de oliva'!$A$6:$A$257,"&gt;="&amp;$A269,'Aceite de oliva'!$B$6:$B$257,"&lt;="&amp;$B269)</f>
        <v>1.85</v>
      </c>
      <c r="HO269" s="4">
        <f>SUMIFS('Aceite de oliva'!HO$6:HO$257,'Aceite de oliva'!$A$6:$A$257,"&gt;="&amp;$A269,'Aceite de oliva'!$B$6:$B$257,"&lt;="&amp;$B269)</f>
        <v>0.54</v>
      </c>
      <c r="HP269" s="4">
        <f>SUMIFS('Aceite de oliva'!HP$6:HP$257,'Aceite de oliva'!$A$6:$A$257,"&gt;="&amp;$A269,'Aceite de oliva'!$B$6:$B$257,"&lt;="&amp;$B269)</f>
        <v>0.85</v>
      </c>
      <c r="HT269" s="4">
        <f>SUMIFS('Aceite de oliva'!HT$6:HT$257,'Aceite de oliva'!$A$6:$A$257,"&gt;="&amp;$A269,'Aceite de oliva'!$B$6:$B$257,"&lt;="&amp;$B269)</f>
        <v>3.3299999999999996</v>
      </c>
      <c r="HU269" s="4">
        <f>SUMIFS('Aceite de oliva'!HU$6:HU$257,'Aceite de oliva'!$A$6:$A$257,"&gt;="&amp;$A269,'Aceite de oliva'!$B$6:$B$257,"&lt;="&amp;$B269)</f>
        <v>9.4600000000000009</v>
      </c>
      <c r="HV269" s="4">
        <f>SUMIFS('Aceite de oliva'!HV$6:HV$257,'Aceite de oliva'!$A$6:$A$257,"&gt;="&amp;$A269,'Aceite de oliva'!$B$6:$B$257,"&lt;="&amp;$B269)</f>
        <v>2.3600000000000003</v>
      </c>
      <c r="HW269" s="4">
        <f>SUMIFS('Aceite de oliva'!HW$6:HW$257,'Aceite de oliva'!$A$6:$A$257,"&gt;="&amp;$A269,'Aceite de oliva'!$B$6:$B$257,"&lt;="&amp;$B269)</f>
        <v>0.3</v>
      </c>
      <c r="IA269" s="4">
        <f>SUMIFS('Aceite de oliva'!IA$6:IA$257,'Aceite de oliva'!$A$6:$A$257,"&gt;="&amp;$A269,'Aceite de oliva'!$B$6:$B$257,"&lt;="&amp;$B269)</f>
        <v>2.31</v>
      </c>
      <c r="IB269" s="4">
        <f>SUMIFS('Aceite de oliva'!IB$6:IB$257,'Aceite de oliva'!$A$6:$A$257,"&gt;="&amp;$A269,'Aceite de oliva'!$B$6:$B$257,"&lt;="&amp;$B269)</f>
        <v>3.39</v>
      </c>
      <c r="IC269" s="4">
        <f>SUMIFS('Aceite de oliva'!IC$6:IC$257,'Aceite de oliva'!$A$6:$A$257,"&gt;="&amp;$A269,'Aceite de oliva'!$B$6:$B$257,"&lt;="&amp;$B269)</f>
        <v>2.1800000000000002</v>
      </c>
      <c r="ID269" s="4">
        <f>SUMIFS('Aceite de oliva'!ID$6:ID$257,'Aceite de oliva'!$A$6:$A$257,"&gt;="&amp;$A269,'Aceite de oliva'!$B$6:$B$257,"&lt;="&amp;$B269)</f>
        <v>0</v>
      </c>
      <c r="IH269" s="4">
        <f>SUMIFS('Aceite de oliva'!IH$6:IH$257,'Aceite de oliva'!$A$6:$A$257,"&gt;="&amp;$A269,'Aceite de oliva'!$B$6:$B$257,"&lt;="&amp;$B269)</f>
        <v>2.0700000000000003</v>
      </c>
      <c r="II269" s="4">
        <f>SUMIFS('Aceite de oliva'!II$6:II$257,'Aceite de oliva'!$A$6:$A$257,"&gt;="&amp;$A269,'Aceite de oliva'!$B$6:$B$257,"&lt;="&amp;$B269)</f>
        <v>2.17</v>
      </c>
      <c r="IJ269" s="4">
        <f>SUMIFS('Aceite de oliva'!IJ$6:IJ$257,'Aceite de oliva'!$A$6:$A$257,"&gt;="&amp;$A269,'Aceite de oliva'!$B$6:$B$257,"&lt;="&amp;$B269)</f>
        <v>2.0700000000000003</v>
      </c>
      <c r="IK269" s="4">
        <f>SUMIFS('Aceite de oliva'!IK$6:IK$257,'Aceite de oliva'!$A$6:$A$257,"&gt;="&amp;$A269,'Aceite de oliva'!$B$6:$B$257,"&lt;="&amp;$B269)</f>
        <v>0.33</v>
      </c>
      <c r="IO269" s="4">
        <f>SUMIFS('Aceite de oliva'!IO$6:IO$257,'Aceite de oliva'!$A$6:$A$257,"&gt;="&amp;$A269,'Aceite de oliva'!$B$6:$B$257,"&lt;="&amp;$B269)</f>
        <v>1.1499999999999999</v>
      </c>
      <c r="IP269" s="4">
        <f>SUMIFS('Aceite de oliva'!IP$6:IP$257,'Aceite de oliva'!$A$6:$A$257,"&gt;="&amp;$A269,'Aceite de oliva'!$B$6:$B$257,"&lt;="&amp;$B269)</f>
        <v>0.98</v>
      </c>
      <c r="IQ269" s="4">
        <f>SUMIFS('Aceite de oliva'!IQ$6:IQ$257,'Aceite de oliva'!$A$6:$A$257,"&gt;="&amp;$A269,'Aceite de oliva'!$B$6:$B$257,"&lt;="&amp;$B269)</f>
        <v>1.1600000000000001</v>
      </c>
      <c r="IR269" s="4">
        <f>SUMIFS('Aceite de oliva'!IR$6:IR$257,'Aceite de oliva'!$A$6:$A$257,"&gt;="&amp;$A269,'Aceite de oliva'!$B$6:$B$257,"&lt;="&amp;$B269)</f>
        <v>0.56000000000000005</v>
      </c>
      <c r="IV269" s="4">
        <f>SUMIFS('Aceite de oliva'!IV$6:IV$257,'Aceite de oliva'!$A$6:$A$257,"&gt;="&amp;$A269,'Aceite de oliva'!$B$6:$B$257,"&lt;="&amp;$B269)</f>
        <v>0.7400000000000001</v>
      </c>
      <c r="IW269" s="4">
        <f>SUMIFS('Aceite de oliva'!IW$6:IW$257,'Aceite de oliva'!$A$6:$A$257,"&gt;="&amp;$A269,'Aceite de oliva'!$B$6:$B$257,"&lt;="&amp;$B269)</f>
        <v>0.2</v>
      </c>
      <c r="IX269" s="4">
        <f>SUMIFS('Aceite de oliva'!IX$6:IX$257,'Aceite de oliva'!$A$6:$A$257,"&gt;="&amp;$A269,'Aceite de oliva'!$B$6:$B$257,"&lt;="&amp;$B269)</f>
        <v>1.01</v>
      </c>
      <c r="IY269" s="4">
        <f>SUMIFS('Aceite de oliva'!IY$6:IY$257,'Aceite de oliva'!$A$6:$A$257,"&gt;="&amp;$A269,'Aceite de oliva'!$B$6:$B$257,"&lt;="&amp;$B269)</f>
        <v>0.14000000000000001</v>
      </c>
      <c r="JC269" s="4">
        <f>SUMIFS('Aceite de oliva'!JC$6:JC$257,'Aceite de oliva'!$A$6:$A$257,"&gt;="&amp;$A269,'Aceite de oliva'!$B$6:$B$257,"&lt;="&amp;$B269)</f>
        <v>0.97</v>
      </c>
      <c r="JD269" s="4">
        <f>SUMIFS('Aceite de oliva'!JD$6:JD$257,'Aceite de oliva'!$A$6:$A$257,"&gt;="&amp;$A269,'Aceite de oliva'!$B$6:$B$257,"&lt;="&amp;$B269)</f>
        <v>0.21</v>
      </c>
      <c r="JE269" s="4">
        <f>SUMIFS('Aceite de oliva'!JE$6:JE$257,'Aceite de oliva'!$A$6:$A$257,"&gt;="&amp;$A269,'Aceite de oliva'!$B$6:$B$257,"&lt;="&amp;$B269)</f>
        <v>1.1600000000000001</v>
      </c>
      <c r="JF269" s="4">
        <f>SUMIFS('Aceite de oliva'!JF$6:JF$257,'Aceite de oliva'!$A$6:$A$257,"&gt;="&amp;$A269,'Aceite de oliva'!$B$6:$B$257,"&lt;="&amp;$B269)</f>
        <v>0.25</v>
      </c>
      <c r="JJ269" s="4">
        <f>SUMIFS('Aceite de oliva'!JJ$6:JJ$257,'Aceite de oliva'!$A$6:$A$257,"&gt;="&amp;$A269,'Aceite de oliva'!$B$6:$B$257,"&lt;="&amp;$B269)</f>
        <v>1.37</v>
      </c>
      <c r="JK269" s="4">
        <f>SUMIFS('Aceite de oliva'!JK$6:JK$257,'Aceite de oliva'!$A$6:$A$257,"&gt;="&amp;$A269,'Aceite de oliva'!$B$6:$B$257,"&lt;="&amp;$B269)</f>
        <v>1.9100000000000001</v>
      </c>
      <c r="JL269" s="4">
        <f>SUMIFS('Aceite de oliva'!JL$6:JL$257,'Aceite de oliva'!$A$6:$A$257,"&gt;="&amp;$A269,'Aceite de oliva'!$B$6:$B$257,"&lt;="&amp;$B269)</f>
        <v>1.5300000000000002</v>
      </c>
      <c r="JM269" s="4">
        <f>SUMIFS('Aceite de oliva'!JM$6:JM$257,'Aceite de oliva'!$A$6:$A$257,"&gt;="&amp;$A269,'Aceite de oliva'!$B$6:$B$257,"&lt;="&amp;$B269)</f>
        <v>0</v>
      </c>
      <c r="JQ269" s="4">
        <f>SUMIFS('Aceite de oliva'!JQ$6:JQ$257,'Aceite de oliva'!$A$6:$A$257,"&gt;="&amp;$A269,'Aceite de oliva'!$B$6:$B$257,"&lt;="&amp;$B269)</f>
        <v>1.2200000000000002</v>
      </c>
      <c r="JR269" s="4">
        <f>SUMIFS('Aceite de oliva'!JR$6:JR$257,'Aceite de oliva'!$A$6:$A$257,"&gt;="&amp;$A269,'Aceite de oliva'!$B$6:$B$257,"&lt;="&amp;$B269)</f>
        <v>1.79</v>
      </c>
      <c r="JS269" s="4">
        <f>SUMIFS('Aceite de oliva'!JS$6:JS$257,'Aceite de oliva'!$A$6:$A$257,"&gt;="&amp;$A269,'Aceite de oliva'!$B$6:$B$257,"&lt;="&amp;$B269)</f>
        <v>1.2400000000000002</v>
      </c>
      <c r="JT269" s="4">
        <f>SUMIFS('Aceite de oliva'!JT$6:JT$257,'Aceite de oliva'!$A$6:$A$257,"&gt;="&amp;$A269,'Aceite de oliva'!$B$6:$B$257,"&lt;="&amp;$B269)</f>
        <v>0.86</v>
      </c>
      <c r="JX269" s="4">
        <f>SUMIFS('Aceite de oliva'!JX$6:JX$257,'Aceite de oliva'!$A$6:$A$257,"&gt;="&amp;$A269,'Aceite de oliva'!$B$6:$B$257,"&lt;="&amp;$B269)</f>
        <v>1.4800000000000002</v>
      </c>
      <c r="JY269" s="4">
        <f>SUMIFS('Aceite de oliva'!JY$6:JY$257,'Aceite de oliva'!$A$6:$A$257,"&gt;="&amp;$A269,'Aceite de oliva'!$B$6:$B$257,"&lt;="&amp;$B269)</f>
        <v>2.57</v>
      </c>
      <c r="JZ269" s="4">
        <f>SUMIFS('Aceite de oliva'!JZ$6:JZ$257,'Aceite de oliva'!$A$6:$A$257,"&gt;="&amp;$A269,'Aceite de oliva'!$B$6:$B$257,"&lt;="&amp;$B269)</f>
        <v>1.49</v>
      </c>
      <c r="KA269" s="4">
        <f>SUMIFS('Aceite de oliva'!KA$6:KA$257,'Aceite de oliva'!$A$6:$A$257,"&gt;="&amp;$A269,'Aceite de oliva'!$B$6:$B$257,"&lt;="&amp;$B269)</f>
        <v>0</v>
      </c>
      <c r="KE269" s="4">
        <f>SUMIFS('Aceite de oliva'!KE$6:KE$257,'Aceite de oliva'!$A$6:$A$257,"&gt;="&amp;$A269,'Aceite de oliva'!$B$6:$B$257,"&lt;="&amp;$B269)</f>
        <v>1.1200000000000001</v>
      </c>
      <c r="KF269" s="4">
        <f>SUMIFS('Aceite de oliva'!KF$6:KF$257,'Aceite de oliva'!$A$6:$A$257,"&gt;="&amp;$A269,'Aceite de oliva'!$B$6:$B$257,"&lt;="&amp;$B269)</f>
        <v>0.65</v>
      </c>
      <c r="KG269" s="4">
        <f>SUMIFS('Aceite de oliva'!KG$6:KG$257,'Aceite de oliva'!$A$6:$A$257,"&gt;="&amp;$A269,'Aceite de oliva'!$B$6:$B$257,"&lt;="&amp;$B269)</f>
        <v>1.2900000000000003</v>
      </c>
      <c r="KH269" s="4">
        <f>SUMIFS('Aceite de oliva'!KH$6:KH$257,'Aceite de oliva'!$A$6:$A$257,"&gt;="&amp;$A269,'Aceite de oliva'!$B$6:$B$257,"&lt;="&amp;$B269)</f>
        <v>0</v>
      </c>
      <c r="KL269" s="4">
        <f>SUMIFS('Aceite de oliva'!KL$6:KL$257,'Aceite de oliva'!$A$6:$A$257,"&gt;="&amp;$A269,'Aceite de oliva'!$B$6:$B$257,"&lt;="&amp;$B269)</f>
        <v>1.1000000000000001</v>
      </c>
      <c r="KM269" s="4">
        <f>SUMIFS('Aceite de oliva'!KM$6:KM$257,'Aceite de oliva'!$A$6:$A$257,"&gt;="&amp;$A269,'Aceite de oliva'!$B$6:$B$257,"&lt;="&amp;$B269)</f>
        <v>1.49</v>
      </c>
      <c r="KN269" s="4">
        <f>SUMIFS('Aceite de oliva'!KN$6:KN$257,'Aceite de oliva'!$A$6:$A$257,"&gt;="&amp;$A269,'Aceite de oliva'!$B$6:$B$257,"&lt;="&amp;$B269)</f>
        <v>1.03</v>
      </c>
      <c r="KO269" s="4">
        <f>SUMIFS('Aceite de oliva'!KO$6:KO$257,'Aceite de oliva'!$A$6:$A$257,"&gt;="&amp;$A269,'Aceite de oliva'!$B$6:$B$257,"&lt;="&amp;$B269)</f>
        <v>0</v>
      </c>
      <c r="KS269" s="4">
        <f>SUMIFS('Aceite de oliva'!KS$6:KS$257,'Aceite de oliva'!$A$6:$A$257,"&gt;="&amp;$A269,'Aceite de oliva'!$B$6:$B$257,"&lt;="&amp;$B269)</f>
        <v>1.1200000000000001</v>
      </c>
      <c r="KT269" s="4">
        <f>SUMIFS('Aceite de oliva'!KT$6:KT$257,'Aceite de oliva'!$A$6:$A$257,"&gt;="&amp;$A269,'Aceite de oliva'!$B$6:$B$257,"&lt;="&amp;$B269)</f>
        <v>1.3599999999999999</v>
      </c>
      <c r="KU269" s="4">
        <f>SUMIFS('Aceite de oliva'!KU$6:KU$257,'Aceite de oliva'!$A$6:$A$257,"&gt;="&amp;$A269,'Aceite de oliva'!$B$6:$B$257,"&lt;="&amp;$B269)</f>
        <v>0.74</v>
      </c>
      <c r="KV269" s="4">
        <f>SUMIFS('Aceite de oliva'!KV$6:KV$257,'Aceite de oliva'!$A$6:$A$257,"&gt;="&amp;$A269,'Aceite de oliva'!$B$6:$B$257,"&lt;="&amp;$B269)</f>
        <v>0.27</v>
      </c>
      <c r="KZ269" s="4">
        <f>SUMIFS('Aceite de oliva'!KZ$6:KZ$257,'Aceite de oliva'!$A$6:$A$257,"&gt;="&amp;$A269,'Aceite de oliva'!$B$6:$B$257,"&lt;="&amp;$B269)</f>
        <v>0.93</v>
      </c>
      <c r="LA269" s="4">
        <f>SUMIFS('Aceite de oliva'!LA$6:LA$257,'Aceite de oliva'!$A$6:$A$257,"&gt;="&amp;$A269,'Aceite de oliva'!$B$6:$B$257,"&lt;="&amp;$B269)</f>
        <v>0.15</v>
      </c>
      <c r="LB269" s="4">
        <f>SUMIFS('Aceite de oliva'!LB$6:LB$257,'Aceite de oliva'!$A$6:$A$257,"&gt;="&amp;$A269,'Aceite de oliva'!$B$6:$B$257,"&lt;="&amp;$B269)</f>
        <v>1.1400000000000001</v>
      </c>
      <c r="LC269" s="4">
        <f>SUMIFS('Aceite de oliva'!LC$6:LC$257,'Aceite de oliva'!$A$6:$A$257,"&gt;="&amp;$A269,'Aceite de oliva'!$B$6:$B$257,"&lt;="&amp;$B269)</f>
        <v>0</v>
      </c>
      <c r="LG269" s="4">
        <f>SUMIFS('Aceite de oliva'!LG$6:LG$257,'Aceite de oliva'!$A$6:$A$257,"&gt;="&amp;$A269,'Aceite de oliva'!$B$6:$B$257,"&lt;="&amp;$B269)</f>
        <v>1.43</v>
      </c>
      <c r="LH269" s="4">
        <f>SUMIFS('Aceite de oliva'!LH$6:LH$257,'Aceite de oliva'!$A$6:$A$257,"&gt;="&amp;$A269,'Aceite de oliva'!$B$6:$B$257,"&lt;="&amp;$B269)</f>
        <v>1.78</v>
      </c>
      <c r="LI269" s="4">
        <f>SUMIFS('Aceite de oliva'!LI$6:LI$257,'Aceite de oliva'!$A$6:$A$257,"&gt;="&amp;$A269,'Aceite de oliva'!$B$6:$B$257,"&lt;="&amp;$B269)</f>
        <v>1.46</v>
      </c>
      <c r="LJ269" s="4">
        <f>SUMIFS('Aceite de oliva'!LJ$6:LJ$257,'Aceite de oliva'!$A$6:$A$257,"&gt;="&amp;$A269,'Aceite de oliva'!$B$6:$B$257,"&lt;="&amp;$B269)</f>
        <v>0.24</v>
      </c>
      <c r="LN269" s="4">
        <f>SUMIFS('Aceite de oliva'!LN$6:LN$257,'Aceite de oliva'!$A$6:$A$257,"&gt;="&amp;$A269,'Aceite de oliva'!$B$6:$B$257,"&lt;="&amp;$B269)</f>
        <v>2.58</v>
      </c>
      <c r="LO269" s="4">
        <f>SUMIFS('Aceite de oliva'!LO$6:LO$257,'Aceite de oliva'!$A$6:$A$257,"&gt;="&amp;$A269,'Aceite de oliva'!$B$6:$B$257,"&lt;="&amp;$B269)</f>
        <v>3.9899999999999998</v>
      </c>
      <c r="LP269" s="4">
        <f>SUMIFS('Aceite de oliva'!LP$6:LP$257,'Aceite de oliva'!$A$6:$A$257,"&gt;="&amp;$A269,'Aceite de oliva'!$B$6:$B$257,"&lt;="&amp;$B269)</f>
        <v>2.6399999999999997</v>
      </c>
      <c r="LQ269" s="4">
        <f>SUMIFS('Aceite de oliva'!LQ$6:LQ$257,'Aceite de oliva'!$A$6:$A$257,"&gt;="&amp;$A269,'Aceite de oliva'!$B$6:$B$257,"&lt;="&amp;$B269)</f>
        <v>0.71</v>
      </c>
      <c r="LU269" s="4">
        <f>SUMIFS('Aceite de oliva'!LU$6:LU$257,'Aceite de oliva'!$A$6:$A$257,"&gt;="&amp;$A269,'Aceite de oliva'!$B$6:$B$257,"&lt;="&amp;$B269)</f>
        <v>2.85</v>
      </c>
      <c r="LV269" s="4">
        <f>SUMIFS('Aceite de oliva'!LV$6:LV$257,'Aceite de oliva'!$A$6:$A$257,"&gt;="&amp;$A269,'Aceite de oliva'!$B$6:$B$257,"&lt;="&amp;$B269)</f>
        <v>1.4799999999999998</v>
      </c>
      <c r="LW269" s="4">
        <f>SUMIFS('Aceite de oliva'!LW$6:LW$257,'Aceite de oliva'!$A$6:$A$257,"&gt;="&amp;$A269,'Aceite de oliva'!$B$6:$B$257,"&lt;="&amp;$B269)</f>
        <v>3.54</v>
      </c>
      <c r="LX269" s="4">
        <f>SUMIFS('Aceite de oliva'!LX$6:LX$257,'Aceite de oliva'!$A$6:$A$257,"&gt;="&amp;$A269,'Aceite de oliva'!$B$6:$B$257,"&lt;="&amp;$B269)</f>
        <v>0.5</v>
      </c>
      <c r="MB269" s="4">
        <f>SUMIFS('Aceite de oliva'!MB$6:MB$257,'Aceite de oliva'!$A$6:$A$257,"&gt;="&amp;$A269,'Aceite de oliva'!$B$6:$B$257,"&lt;="&amp;$B269)</f>
        <v>2.83</v>
      </c>
      <c r="MC269" s="4">
        <f>SUMIFS('Aceite de oliva'!MC$6:MC$257,'Aceite de oliva'!$A$6:$A$257,"&gt;="&amp;$A269,'Aceite de oliva'!$B$6:$B$257,"&lt;="&amp;$B269)</f>
        <v>5.6999999999999993</v>
      </c>
      <c r="MD269" s="4">
        <f>SUMIFS('Aceite de oliva'!MD$6:MD$257,'Aceite de oliva'!$A$6:$A$257,"&gt;="&amp;$A269,'Aceite de oliva'!$B$6:$B$257,"&lt;="&amp;$B269)</f>
        <v>2.6300000000000003</v>
      </c>
      <c r="ME269" s="4">
        <f>SUMIFS('Aceite de oliva'!ME$6:ME$257,'Aceite de oliva'!$A$6:$A$257,"&gt;="&amp;$A269,'Aceite de oliva'!$B$6:$B$257,"&lt;="&amp;$B269)</f>
        <v>0.66</v>
      </c>
      <c r="MI269" s="4">
        <f>SUMIFS('Aceite de oliva'!MI$6:MI$257,'Aceite de oliva'!$A$6:$A$257,"&gt;="&amp;$A269,'Aceite de oliva'!$B$6:$B$257,"&lt;="&amp;$B269)</f>
        <v>6</v>
      </c>
      <c r="MJ269" s="4">
        <f>SUMIFS('Aceite de oliva'!MJ$6:MJ$257,'Aceite de oliva'!$A$6:$A$257,"&gt;="&amp;$A269,'Aceite de oliva'!$B$6:$B$257,"&lt;="&amp;$B269)</f>
        <v>8.16</v>
      </c>
      <c r="MK269" s="4">
        <f>SUMIFS('Aceite de oliva'!MK$6:MK$257,'Aceite de oliva'!$A$6:$A$257,"&gt;="&amp;$A269,'Aceite de oliva'!$B$6:$B$257,"&lt;="&amp;$B269)</f>
        <v>5.66</v>
      </c>
      <c r="ML269" s="4">
        <f>SUMIFS('Aceite de oliva'!ML$6:ML$257,'Aceite de oliva'!$A$6:$A$257,"&gt;="&amp;$A269,'Aceite de oliva'!$B$6:$B$257,"&lt;="&amp;$B269)</f>
        <v>4.71</v>
      </c>
      <c r="MP269" s="4">
        <f>SUMIFS('Aceite de oliva'!MP$6:MP$257,'Aceite de oliva'!$A$6:$A$257,"&gt;="&amp;$A269,'Aceite de oliva'!$B$6:$B$257,"&lt;="&amp;$B269)</f>
        <v>7.74</v>
      </c>
      <c r="MQ269" s="4">
        <f>SUMIFS('Aceite de oliva'!MQ$6:MQ$257,'Aceite de oliva'!$A$6:$A$257,"&gt;="&amp;$A269,'Aceite de oliva'!$B$6:$B$257,"&lt;="&amp;$B269)</f>
        <v>6.91</v>
      </c>
      <c r="MR269" s="4">
        <f>SUMIFS('Aceite de oliva'!MR$6:MR$257,'Aceite de oliva'!$A$6:$A$257,"&gt;="&amp;$A269,'Aceite de oliva'!$B$6:$B$257,"&lt;="&amp;$B269)</f>
        <v>8.42</v>
      </c>
      <c r="MS269" s="4">
        <f>SUMIFS('Aceite de oliva'!MS$6:MS$257,'Aceite de oliva'!$A$6:$A$257,"&gt;="&amp;$A269,'Aceite de oliva'!$B$6:$B$257,"&lt;="&amp;$B269)</f>
        <v>7.93</v>
      </c>
      <c r="MW269" s="4">
        <f>SUMIFS('Aceite de oliva'!MW$6:MW$257,'Aceite de oliva'!$A$6:$A$257,"&gt;="&amp;$A269,'Aceite de oliva'!$B$6:$B$257,"&lt;="&amp;$B269)</f>
        <v>8.51</v>
      </c>
      <c r="MX269" s="4">
        <f>SUMIFS('Aceite de oliva'!MX$6:MX$257,'Aceite de oliva'!$A$6:$A$257,"&gt;="&amp;$A269,'Aceite de oliva'!$B$6:$B$257,"&lt;="&amp;$B269)</f>
        <v>10.74</v>
      </c>
      <c r="MY269" s="4">
        <f>SUMIFS('Aceite de oliva'!MY$6:MY$257,'Aceite de oliva'!$A$6:$A$257,"&gt;="&amp;$A269,'Aceite de oliva'!$B$6:$B$257,"&lt;="&amp;$B269)</f>
        <v>8.43</v>
      </c>
      <c r="MZ269" s="4">
        <f>SUMIFS('Aceite de oliva'!MZ$6:MZ$257,'Aceite de oliva'!$A$6:$A$257,"&gt;="&amp;$A269,'Aceite de oliva'!$B$6:$B$257,"&lt;="&amp;$B269)</f>
        <v>5.21</v>
      </c>
      <c r="ND269" s="4">
        <f>SUMIFS('Aceite de oliva'!ND$6:ND$257,'Aceite de oliva'!$A$6:$A$257,"&gt;="&amp;$A269,'Aceite de oliva'!$B$6:$B$257,"&lt;="&amp;$B269)</f>
        <v>9.64</v>
      </c>
      <c r="NE269" s="4">
        <f>SUMIFS('Aceite de oliva'!NE$6:NE$257,'Aceite de oliva'!$A$6:$A$257,"&gt;="&amp;$A269,'Aceite de oliva'!$B$6:$B$257,"&lt;="&amp;$B269)</f>
        <v>11.32</v>
      </c>
      <c r="NF269" s="4">
        <f>SUMIFS('Aceite de oliva'!NF$6:NF$257,'Aceite de oliva'!$A$6:$A$257,"&gt;="&amp;$A269,'Aceite de oliva'!$B$6:$B$257,"&lt;="&amp;$B269)</f>
        <v>11.150000000000002</v>
      </c>
      <c r="NG269" s="4">
        <f>SUMIFS('Aceite de oliva'!NG$6:NG$257,'Aceite de oliva'!$A$6:$A$257,"&gt;="&amp;$A269,'Aceite de oliva'!$B$6:$B$257,"&lt;="&amp;$B269)</f>
        <v>1.85</v>
      </c>
      <c r="NK269" s="4">
        <f>SUMIFS('Aceite de oliva'!NK$6:NK$257,'Aceite de oliva'!$A$6:$A$257,"&gt;="&amp;$A269,'Aceite de oliva'!$B$6:$B$257,"&lt;="&amp;$B269)</f>
        <v>6.8699999999999992</v>
      </c>
      <c r="NL269" s="4">
        <f>SUMIFS('Aceite de oliva'!NL$6:NL$257,'Aceite de oliva'!$A$6:$A$257,"&gt;="&amp;$A269,'Aceite de oliva'!$B$6:$B$257,"&lt;="&amp;$B269)</f>
        <v>5.27</v>
      </c>
      <c r="NM269" s="4">
        <f>SUMIFS('Aceite de oliva'!NM$6:NM$257,'Aceite de oliva'!$A$6:$A$257,"&gt;="&amp;$A269,'Aceite de oliva'!$B$6:$B$257,"&lt;="&amp;$B269)</f>
        <v>8.73</v>
      </c>
      <c r="NN269" s="4">
        <f>SUMIFS('Aceite de oliva'!NN$6:NN$257,'Aceite de oliva'!$A$6:$A$257,"&gt;="&amp;$A269,'Aceite de oliva'!$B$6:$B$257,"&lt;="&amp;$B269)</f>
        <v>2.36</v>
      </c>
      <c r="NR269" s="4">
        <f>SUMIFS('Aceite de oliva'!NR$6:NR$257,'Aceite de oliva'!$A$6:$A$257,"&gt;="&amp;$A269,'Aceite de oliva'!$B$6:$B$257,"&lt;="&amp;$B269)</f>
        <v>8.4799999999999986</v>
      </c>
      <c r="NS269" s="4">
        <f>SUMIFS('Aceite de oliva'!NS$6:NS$257,'Aceite de oliva'!$A$6:$A$257,"&gt;="&amp;$A269,'Aceite de oliva'!$B$6:$B$257,"&lt;="&amp;$B269)</f>
        <v>8.23</v>
      </c>
      <c r="NT269" s="4">
        <f>SUMIFS('Aceite de oliva'!NT$6:NT$257,'Aceite de oliva'!$A$6:$A$257,"&gt;="&amp;$A269,'Aceite de oliva'!$B$6:$B$257,"&lt;="&amp;$B269)</f>
        <v>9.82</v>
      </c>
      <c r="NU269" s="4">
        <f>SUMIFS('Aceite de oliva'!NU$6:NU$257,'Aceite de oliva'!$A$6:$A$257,"&gt;="&amp;$A269,'Aceite de oliva'!$B$6:$B$257,"&lt;="&amp;$B269)</f>
        <v>1.4</v>
      </c>
      <c r="NY269" s="4">
        <f>SUMIFS('Aceite de oliva'!NY$6:NY$257,'Aceite de oliva'!$A$6:$A$257,"&gt;="&amp;$A269,'Aceite de oliva'!$B$6:$B$257,"&lt;="&amp;$B269)</f>
        <v>41.08</v>
      </c>
      <c r="NZ269" s="4">
        <f>SUMIFS('Aceite de oliva'!NZ$6:NZ$257,'Aceite de oliva'!$A$6:$A$257,"&gt;="&amp;$A269,'Aceite de oliva'!$B$6:$B$257,"&lt;="&amp;$B269)</f>
        <v>18.71</v>
      </c>
      <c r="OA269" s="4">
        <f>SUMIFS('Aceite de oliva'!OA$6:OA$257,'Aceite de oliva'!$A$6:$A$257,"&gt;="&amp;$A269,'Aceite de oliva'!$B$6:$B$257,"&lt;="&amp;$B269)</f>
        <v>49.81</v>
      </c>
      <c r="OB269" s="4">
        <f>SUMIFS('Aceite de oliva'!OB$6:OB$257,'Aceite de oliva'!$A$6:$A$257,"&gt;="&amp;$A269,'Aceite de oliva'!$B$6:$B$257,"&lt;="&amp;$B269)</f>
        <v>46.5</v>
      </c>
      <c r="OF269" s="4">
        <f>SUMIFS('Aceite de oliva'!OF$6:OF$257,'Aceite de oliva'!$A$6:$A$257,"&gt;="&amp;$A269,'Aceite de oliva'!$B$6:$B$257,"&lt;="&amp;$B269)</f>
        <v>53.86</v>
      </c>
      <c r="OG269" s="4">
        <f>SUMIFS('Aceite de oliva'!OG$6:OG$257,'Aceite de oliva'!$A$6:$A$257,"&gt;="&amp;$A269,'Aceite de oliva'!$B$6:$B$257,"&lt;="&amp;$B269)</f>
        <v>25.79</v>
      </c>
      <c r="OH269" s="4">
        <f>SUMIFS('Aceite de oliva'!OH$6:OH$257,'Aceite de oliva'!$A$6:$A$257,"&gt;="&amp;$A269,'Aceite de oliva'!$B$6:$B$257,"&lt;="&amp;$B269)</f>
        <v>64.83</v>
      </c>
      <c r="OI269" s="4">
        <f>SUMIFS('Aceite de oliva'!OI$6:OI$257,'Aceite de oliva'!$A$6:$A$257,"&gt;="&amp;$A269,'Aceite de oliva'!$B$6:$B$257,"&lt;="&amp;$B269)</f>
        <v>61.89</v>
      </c>
      <c r="OM269" s="4">
        <f>SUMIFS('Aceite de oliva'!OM$6:OM$257,'Aceite de oliva'!$A$6:$A$257,"&gt;="&amp;$A269,'Aceite de oliva'!$B$6:$B$257,"&lt;="&amp;$B269)</f>
        <v>27.8</v>
      </c>
      <c r="ON269" s="4">
        <f>SUMIFS('Aceite de oliva'!ON$6:ON$257,'Aceite de oliva'!$A$6:$A$257,"&gt;="&amp;$A269,'Aceite de oliva'!$B$6:$B$257,"&lt;="&amp;$B269)</f>
        <v>23.150000000000002</v>
      </c>
      <c r="OO269" s="4">
        <f>SUMIFS('Aceite de oliva'!OO$6:OO$257,'Aceite de oliva'!$A$6:$A$257,"&gt;="&amp;$A269,'Aceite de oliva'!$B$6:$B$257,"&lt;="&amp;$B269)</f>
        <v>29.13</v>
      </c>
      <c r="OP269" s="4">
        <f>SUMIFS('Aceite de oliva'!OP$6:OP$257,'Aceite de oliva'!$A$6:$A$257,"&gt;="&amp;$A269,'Aceite de oliva'!$B$6:$B$257,"&lt;="&amp;$B269)</f>
        <v>31.319999999999997</v>
      </c>
      <c r="OT269" s="4">
        <f>SUMIFS('Aceite de oliva'!OT$6:OT$257,'Aceite de oliva'!$A$6:$A$257,"&gt;="&amp;$A269,'Aceite de oliva'!$B$6:$B$257,"&lt;="&amp;$B269)</f>
        <v>8.7100000000000009</v>
      </c>
      <c r="OU269" s="4">
        <f>SUMIFS('Aceite de oliva'!OU$6:OU$257,'Aceite de oliva'!$A$6:$A$257,"&gt;="&amp;$A269,'Aceite de oliva'!$B$6:$B$257,"&lt;="&amp;$B269)</f>
        <v>11.160000000000002</v>
      </c>
      <c r="OV269" s="4">
        <f>SUMIFS('Aceite de oliva'!OV$6:OV$257,'Aceite de oliva'!$A$6:$A$257,"&gt;="&amp;$A269,'Aceite de oliva'!$B$6:$B$257,"&lt;="&amp;$B269)</f>
        <v>7.96</v>
      </c>
      <c r="OW269" s="4">
        <f>SUMIFS('Aceite de oliva'!OW$6:OW$257,'Aceite de oliva'!$A$6:$A$257,"&gt;="&amp;$A269,'Aceite de oliva'!$B$6:$B$257,"&lt;="&amp;$B269)</f>
        <v>10.030000000000001</v>
      </c>
      <c r="PA269" s="4">
        <f>SUMIFS('Aceite de oliva'!PA$6:PA$257,'Aceite de oliva'!$A$6:$A$257,"&gt;="&amp;$A269,'Aceite de oliva'!$B$6:$B$257,"&lt;="&amp;$B269)</f>
        <v>4.3600000000000003</v>
      </c>
      <c r="PB269" s="4">
        <f>SUMIFS('Aceite de oliva'!PB$6:PB$257,'Aceite de oliva'!$A$6:$A$257,"&gt;="&amp;$A269,'Aceite de oliva'!$B$6:$B$257,"&lt;="&amp;$B269)</f>
        <v>7.89</v>
      </c>
      <c r="PC269" s="4">
        <f>SUMIFS('Aceite de oliva'!PC$6:PC$257,'Aceite de oliva'!$A$6:$A$257,"&gt;="&amp;$A269,'Aceite de oliva'!$B$6:$B$257,"&lt;="&amp;$B269)</f>
        <v>3.65</v>
      </c>
      <c r="PD269" s="4">
        <f>SUMIFS('Aceite de oliva'!PD$6:PD$257,'Aceite de oliva'!$A$6:$A$257,"&gt;="&amp;$A269,'Aceite de oliva'!$B$6:$B$257,"&lt;="&amp;$B269)</f>
        <v>4</v>
      </c>
      <c r="PH269" s="4">
        <f>SUMIFS('Aceite de oliva'!PH$6:PH$257,'Aceite de oliva'!$A$6:$A$257,"&gt;="&amp;$A269,'Aceite de oliva'!$B$6:$B$257,"&lt;="&amp;$B269)</f>
        <v>4.9800000000000004</v>
      </c>
      <c r="PI269" s="4">
        <f>SUMIFS('Aceite de oliva'!PI$6:PI$257,'Aceite de oliva'!$A$6:$A$257,"&gt;="&amp;$A269,'Aceite de oliva'!$B$6:$B$257,"&lt;="&amp;$B269)</f>
        <v>9.18</v>
      </c>
      <c r="PJ269" s="4">
        <f>SUMIFS('Aceite de oliva'!PJ$6:PJ$257,'Aceite de oliva'!$A$6:$A$257,"&gt;="&amp;$A269,'Aceite de oliva'!$B$6:$B$257,"&lt;="&amp;$B269)</f>
        <v>4.0200000000000005</v>
      </c>
      <c r="PK269" s="4">
        <f>SUMIFS('Aceite de oliva'!PK$6:PK$257,'Aceite de oliva'!$A$6:$A$257,"&gt;="&amp;$A269,'Aceite de oliva'!$B$6:$B$257,"&lt;="&amp;$B269)</f>
        <v>5.31</v>
      </c>
      <c r="PO269" s="4">
        <f>SUMIFS('Aceite de oliva'!PO$6:PO$257,'Aceite de oliva'!$A$6:$A$257,"&gt;="&amp;$A269,'Aceite de oliva'!$B$6:$B$257,"&lt;="&amp;$B269)</f>
        <v>5.0999999999999996</v>
      </c>
      <c r="PP269" s="4">
        <f>SUMIFS('Aceite de oliva'!PP$6:PP$257,'Aceite de oliva'!$A$6:$A$257,"&gt;="&amp;$A269,'Aceite de oliva'!$B$6:$B$257,"&lt;="&amp;$B269)</f>
        <v>8.81</v>
      </c>
      <c r="PQ269" s="4">
        <f>SUMIFS('Aceite de oliva'!PQ$6:PQ$257,'Aceite de oliva'!$A$6:$A$257,"&gt;="&amp;$A269,'Aceite de oliva'!$B$6:$B$257,"&lt;="&amp;$B269)</f>
        <v>4.2300000000000004</v>
      </c>
      <c r="PR269" s="4">
        <f>SUMIFS('Aceite de oliva'!PR$6:PR$257,'Aceite de oliva'!$A$6:$A$257,"&gt;="&amp;$A269,'Aceite de oliva'!$B$6:$B$257,"&lt;="&amp;$B269)</f>
        <v>5.66</v>
      </c>
      <c r="PV269" s="4">
        <f>SUMIFS('Aceite de oliva'!PV$6:PV$257,'Aceite de oliva'!$A$6:$A$257,"&gt;="&amp;$A269,'Aceite de oliva'!$B$6:$B$257,"&lt;="&amp;$B269)</f>
        <v>5.4799999999999995</v>
      </c>
      <c r="PW269" s="4">
        <f>SUMIFS('Aceite de oliva'!PW$6:PW$257,'Aceite de oliva'!$A$6:$A$257,"&gt;="&amp;$A269,'Aceite de oliva'!$B$6:$B$257,"&lt;="&amp;$B269)</f>
        <v>11</v>
      </c>
      <c r="PX269" s="4">
        <f>SUMIFS('Aceite de oliva'!PX$6:PX$257,'Aceite de oliva'!$A$6:$A$257,"&gt;="&amp;$A269,'Aceite de oliva'!$B$6:$B$257,"&lt;="&amp;$B269)</f>
        <v>3.58</v>
      </c>
      <c r="PY269" s="4">
        <f>SUMIFS('Aceite de oliva'!PY$6:PY$257,'Aceite de oliva'!$A$6:$A$257,"&gt;="&amp;$A269,'Aceite de oliva'!$B$6:$B$257,"&lt;="&amp;$B269)</f>
        <v>5.4399999999999995</v>
      </c>
      <c r="QC269" s="4">
        <f>SUMIFS('Aceite de oliva'!QC$6:QC$257,'Aceite de oliva'!$A$6:$A$257,"&gt;="&amp;$A269,'Aceite de oliva'!$B$6:$B$257,"&lt;="&amp;$B269)</f>
        <v>5.32</v>
      </c>
      <c r="QD269" s="4">
        <f>SUMIFS('Aceite de oliva'!QD$6:QD$257,'Aceite de oliva'!$A$6:$A$257,"&gt;="&amp;$A269,'Aceite de oliva'!$B$6:$B$257,"&lt;="&amp;$B269)</f>
        <v>9.4600000000000009</v>
      </c>
      <c r="QE269" s="4">
        <f>SUMIFS('Aceite de oliva'!QE$6:QE$257,'Aceite de oliva'!$A$6:$A$257,"&gt;="&amp;$A269,'Aceite de oliva'!$B$6:$B$257,"&lt;="&amp;$B269)</f>
        <v>3.49</v>
      </c>
      <c r="QF269" s="4">
        <f>SUMIFS('Aceite de oliva'!QF$6:QF$257,'Aceite de oliva'!$A$6:$A$257,"&gt;="&amp;$A269,'Aceite de oliva'!$B$6:$B$257,"&lt;="&amp;$B269)</f>
        <v>9.7600000000000016</v>
      </c>
      <c r="QJ269" s="4">
        <f>SUMIFS('Aceite de oliva'!QJ$6:QJ$257,'Aceite de oliva'!$A$6:$A$257,"&gt;="&amp;$A269,'Aceite de oliva'!$B$6:$B$257,"&lt;="&amp;$B269)</f>
        <v>3.26</v>
      </c>
      <c r="QK269" s="4">
        <f>SUMIFS('Aceite de oliva'!QK$6:QK$257,'Aceite de oliva'!$A$6:$A$257,"&gt;="&amp;$A269,'Aceite de oliva'!$B$6:$B$257,"&lt;="&amp;$B269)</f>
        <v>6.47</v>
      </c>
      <c r="QL269" s="4">
        <f>SUMIFS('Aceite de oliva'!QL$6:QL$257,'Aceite de oliva'!$A$6:$A$257,"&gt;="&amp;$A269,'Aceite de oliva'!$B$6:$B$257,"&lt;="&amp;$B269)</f>
        <v>1.67</v>
      </c>
      <c r="QM269" s="4">
        <f>SUMIFS('Aceite de oliva'!QM$6:QM$257,'Aceite de oliva'!$A$6:$A$257,"&gt;="&amp;$A269,'Aceite de oliva'!$B$6:$B$257,"&lt;="&amp;$B269)</f>
        <v>5.1900000000000013</v>
      </c>
      <c r="QQ269" s="4">
        <f>SUMIFS('Aceite de oliva'!QQ$6:QQ$257,'Aceite de oliva'!$A$6:$A$257,"&gt;="&amp;$A269,'Aceite de oliva'!$B$6:$B$257,"&lt;="&amp;$B269)</f>
        <v>1.6500000000000001</v>
      </c>
      <c r="QR269" s="4">
        <f>SUMIFS('Aceite de oliva'!QR$6:QR$257,'Aceite de oliva'!$A$6:$A$257,"&gt;="&amp;$A269,'Aceite de oliva'!$B$6:$B$257,"&lt;="&amp;$B269)</f>
        <v>2.2599999999999998</v>
      </c>
      <c r="QS269" s="4">
        <f>SUMIFS('Aceite de oliva'!QS$6:QS$257,'Aceite de oliva'!$A$6:$A$257,"&gt;="&amp;$A269,'Aceite de oliva'!$B$6:$B$257,"&lt;="&amp;$B269)</f>
        <v>0.28000000000000003</v>
      </c>
      <c r="QT269" s="4">
        <f>SUMIFS('Aceite de oliva'!QT$6:QT$257,'Aceite de oliva'!$A$6:$A$257,"&gt;="&amp;$A269,'Aceite de oliva'!$B$6:$B$257,"&lt;="&amp;$B269)</f>
        <v>4.8599999999999994</v>
      </c>
      <c r="QX269" s="4">
        <f>SUMIFS('Aceite de oliva'!QX$6:QX$257,'Aceite de oliva'!$A$6:$A$257,"&gt;="&amp;$A269,'Aceite de oliva'!$B$6:$B$257,"&lt;="&amp;$B269)</f>
        <v>0.84999999999999987</v>
      </c>
      <c r="QY269" s="4">
        <f>SUMIFS('Aceite de oliva'!QY$6:QY$257,'Aceite de oliva'!$A$6:$A$257,"&gt;="&amp;$A269,'Aceite de oliva'!$B$6:$B$257,"&lt;="&amp;$B269)</f>
        <v>1.23</v>
      </c>
      <c r="QZ269" s="4">
        <f>SUMIFS('Aceite de oliva'!QZ$6:QZ$257,'Aceite de oliva'!$A$6:$A$257,"&gt;="&amp;$A269,'Aceite de oliva'!$B$6:$B$257,"&lt;="&amp;$B269)</f>
        <v>0.54</v>
      </c>
      <c r="RA269" s="4">
        <f>SUMIFS('Aceite de oliva'!RA$6:RA$257,'Aceite de oliva'!$A$6:$A$257,"&gt;="&amp;$A269,'Aceite de oliva'!$B$6:$B$257,"&lt;="&amp;$B269)</f>
        <v>1.97</v>
      </c>
      <c r="RE269" s="4">
        <f>SUMIFS('Aceite de oliva'!RE$6:RE$257,'Aceite de oliva'!$A$6:$A$257,"&gt;="&amp;$A269,'Aceite de oliva'!$B$6:$B$257,"&lt;="&amp;$B269)</f>
        <v>0.82000000000000006</v>
      </c>
      <c r="RF269" s="4">
        <f>SUMIFS('Aceite de oliva'!RF$6:RF$257,'Aceite de oliva'!$A$6:$A$257,"&gt;="&amp;$A269,'Aceite de oliva'!$B$6:$B$257,"&lt;="&amp;$B269)</f>
        <v>0.53</v>
      </c>
      <c r="RG269" s="4">
        <f>SUMIFS('Aceite de oliva'!RG$6:RG$257,'Aceite de oliva'!$A$6:$A$257,"&gt;="&amp;$A269,'Aceite de oliva'!$B$6:$B$257,"&lt;="&amp;$B269)</f>
        <v>0.83000000000000007</v>
      </c>
      <c r="RH269" s="4">
        <f>SUMIFS('Aceite de oliva'!RH$6:RH$257,'Aceite de oliva'!$A$6:$A$257,"&gt;="&amp;$A269,'Aceite de oliva'!$B$6:$B$257,"&lt;="&amp;$B269)</f>
        <v>0</v>
      </c>
      <c r="RL269" s="4">
        <f>SUMIFS('Aceite de oliva'!RL$6:RL$257,'Aceite de oliva'!$A$6:$A$257,"&gt;="&amp;$A269,'Aceite de oliva'!$B$6:$B$257,"&lt;="&amp;$B269)</f>
        <v>0.37</v>
      </c>
      <c r="RM269" s="4">
        <f>SUMIFS('Aceite de oliva'!RM$6:RM$257,'Aceite de oliva'!$A$6:$A$257,"&gt;="&amp;$A269,'Aceite de oliva'!$B$6:$B$257,"&lt;="&amp;$B269)</f>
        <v>0</v>
      </c>
      <c r="RN269" s="4">
        <f>SUMIFS('Aceite de oliva'!RN$6:RN$257,'Aceite de oliva'!$A$6:$A$257,"&gt;="&amp;$A269,'Aceite de oliva'!$B$6:$B$257,"&lt;="&amp;$B269)</f>
        <v>0.63000000000000012</v>
      </c>
      <c r="RO269" s="4">
        <f>SUMIFS('Aceite de oliva'!RO$6:RO$257,'Aceite de oliva'!$A$6:$A$257,"&gt;="&amp;$A269,'Aceite de oliva'!$B$6:$B$257,"&lt;="&amp;$B269)</f>
        <v>0</v>
      </c>
      <c r="RS269" s="4">
        <f>SUMIFS('Aceite de oliva'!RS$6:RS$257,'Aceite de oliva'!$A$6:$A$257,"&gt;="&amp;$A269,'Aceite de oliva'!$B$6:$B$257,"&lt;="&amp;$B269)</f>
        <v>0.42999999999999994</v>
      </c>
      <c r="RT269" s="4">
        <f>SUMIFS('Aceite de oliva'!RT$6:RT$257,'Aceite de oliva'!$A$6:$A$257,"&gt;="&amp;$A269,'Aceite de oliva'!$B$6:$B$257,"&lt;="&amp;$B269)</f>
        <v>0</v>
      </c>
      <c r="RU269" s="4">
        <f>SUMIFS('Aceite de oliva'!RU$6:RU$257,'Aceite de oliva'!$A$6:$A$257,"&gt;="&amp;$A269,'Aceite de oliva'!$B$6:$B$257,"&lt;="&amp;$B269)</f>
        <v>0.45999999999999996</v>
      </c>
      <c r="RV269" s="4">
        <f>SUMIFS('Aceite de oliva'!RV$6:RV$257,'Aceite de oliva'!$A$6:$A$257,"&gt;="&amp;$A269,'Aceite de oliva'!$B$6:$B$257,"&lt;="&amp;$B269)</f>
        <v>0</v>
      </c>
      <c r="RZ269" s="4">
        <f>SUMIFS('Aceite de oliva'!RZ$6:RZ$257,'Aceite de oliva'!$A$6:$A$257,"&gt;="&amp;$A269,'Aceite de oliva'!$B$6:$B$257,"&lt;="&amp;$B269)</f>
        <v>0.23</v>
      </c>
      <c r="SA269" s="4">
        <f>SUMIFS('Aceite de oliva'!SA$6:SA$257,'Aceite de oliva'!$A$6:$A$257,"&gt;="&amp;$A269,'Aceite de oliva'!$B$6:$B$257,"&lt;="&amp;$B269)</f>
        <v>0</v>
      </c>
      <c r="SB269" s="4">
        <f>SUMIFS('Aceite de oliva'!SB$6:SB$257,'Aceite de oliva'!$A$6:$A$257,"&gt;="&amp;$A269,'Aceite de oliva'!$B$6:$B$257,"&lt;="&amp;$B269)</f>
        <v>0.32</v>
      </c>
      <c r="SC269" s="4">
        <f>SUMIFS('Aceite de oliva'!SC$6:SC$257,'Aceite de oliva'!$A$6:$A$257,"&gt;="&amp;$A269,'Aceite de oliva'!$B$6:$B$257,"&lt;="&amp;$B269)</f>
        <v>0.2</v>
      </c>
      <c r="SG269" s="4">
        <f>SUMIFS('Aceite de oliva'!SG$6:SG$257,'Aceite de oliva'!$A$6:$A$257,"&gt;="&amp;$A269,'Aceite de oliva'!$B$6:$B$257,"&lt;="&amp;$B269)</f>
        <v>0.44</v>
      </c>
      <c r="SH269" s="4">
        <f>SUMIFS('Aceite de oliva'!SH$6:SH$257,'Aceite de oliva'!$A$6:$A$257,"&gt;="&amp;$A269,'Aceite de oliva'!$B$6:$B$257,"&lt;="&amp;$B269)</f>
        <v>0.41</v>
      </c>
      <c r="SI269" s="4">
        <f>SUMIFS('Aceite de oliva'!SI$6:SI$257,'Aceite de oliva'!$A$6:$A$257,"&gt;="&amp;$A269,'Aceite de oliva'!$B$6:$B$257,"&lt;="&amp;$B269)</f>
        <v>0.43</v>
      </c>
      <c r="SJ269" s="4">
        <f>SUMIFS('Aceite de oliva'!SJ$6:SJ$257,'Aceite de oliva'!$A$6:$A$257,"&gt;="&amp;$A269,'Aceite de oliva'!$B$6:$B$257,"&lt;="&amp;$B269)</f>
        <v>0</v>
      </c>
      <c r="SN269" s="4">
        <f>SUMIFS('Aceite de oliva'!SN$6:SN$257,'Aceite de oliva'!$A$6:$A$257,"&gt;="&amp;$A269,'Aceite de oliva'!$B$6:$B$257,"&lt;="&amp;$B269)</f>
        <v>0.43999999999999995</v>
      </c>
      <c r="SO269" s="4">
        <f>SUMIFS('Aceite de oliva'!SO$6:SO$257,'Aceite de oliva'!$A$6:$A$257,"&gt;="&amp;$A269,'Aceite de oliva'!$B$6:$B$257,"&lt;="&amp;$B269)</f>
        <v>0</v>
      </c>
      <c r="SP269" s="4">
        <f>SUMIFS('Aceite de oliva'!SP$6:SP$257,'Aceite de oliva'!$A$6:$A$257,"&gt;="&amp;$A269,'Aceite de oliva'!$B$6:$B$257,"&lt;="&amp;$B269)</f>
        <v>0.5</v>
      </c>
      <c r="SQ269" s="4">
        <f>SUMIFS('Aceite de oliva'!SQ$6:SQ$257,'Aceite de oliva'!$A$6:$A$257,"&gt;="&amp;$A269,'Aceite de oliva'!$B$6:$B$257,"&lt;="&amp;$B269)</f>
        <v>0</v>
      </c>
      <c r="SU269" s="4">
        <f>SUMIFS('Aceite de oliva'!SU$6:SU$257,'Aceite de oliva'!$A$6:$A$257,"&gt;="&amp;$A269,'Aceite de oliva'!$B$6:$B$257,"&lt;="&amp;$B269)</f>
        <v>0.25</v>
      </c>
      <c r="SV269" s="4">
        <f>SUMIFS('Aceite de oliva'!SV$6:SV$257,'Aceite de oliva'!$A$6:$A$257,"&gt;="&amp;$A269,'Aceite de oliva'!$B$6:$B$257,"&lt;="&amp;$B269)</f>
        <v>0</v>
      </c>
      <c r="SW269" s="4">
        <f>SUMIFS('Aceite de oliva'!SW$6:SW$257,'Aceite de oliva'!$A$6:$A$257,"&gt;="&amp;$A269,'Aceite de oliva'!$B$6:$B$257,"&lt;="&amp;$B269)</f>
        <v>0.19</v>
      </c>
      <c r="SX269" s="4">
        <f>SUMIFS('Aceite de oliva'!SX$6:SX$257,'Aceite de oliva'!$A$6:$A$257,"&gt;="&amp;$A269,'Aceite de oliva'!$B$6:$B$257,"&lt;="&amp;$B269)</f>
        <v>0</v>
      </c>
      <c r="TB269" s="4">
        <f>SUMIFS('Aceite de oliva'!TB$6:TB$257,'Aceite de oliva'!$A$6:$A$257,"&gt;="&amp;$A269,'Aceite de oliva'!$B$6:$B$257,"&lt;="&amp;$B269)</f>
        <v>0.19</v>
      </c>
      <c r="TC269" s="4">
        <f>SUMIFS('Aceite de oliva'!TC$6:TC$257,'Aceite de oliva'!$A$6:$A$257,"&gt;="&amp;$A269,'Aceite de oliva'!$B$6:$B$257,"&lt;="&amp;$B269)</f>
        <v>0</v>
      </c>
      <c r="TD269" s="4">
        <f>SUMIFS('Aceite de oliva'!TD$6:TD$257,'Aceite de oliva'!$A$6:$A$257,"&gt;="&amp;$A269,'Aceite de oliva'!$B$6:$B$257,"&lt;="&amp;$B269)</f>
        <v>0.33</v>
      </c>
      <c r="TE269" s="4">
        <f>SUMIFS('Aceite de oliva'!TE$6:TE$257,'Aceite de oliva'!$A$6:$A$257,"&gt;="&amp;$A269,'Aceite de oliva'!$B$6:$B$257,"&lt;="&amp;$B269)</f>
        <v>0</v>
      </c>
      <c r="TI269" s="4">
        <f>SUMIFS('Aceite de oliva'!TI$6:TI$257,'Aceite de oliva'!$A$6:$A$257,"&gt;="&amp;$A269,'Aceite de oliva'!$B$6:$B$257,"&lt;="&amp;$B269)</f>
        <v>0.14000000000000001</v>
      </c>
      <c r="TJ269" s="4">
        <f>SUMIFS('Aceite de oliva'!TJ$6:TJ$257,'Aceite de oliva'!$A$6:$A$257,"&gt;="&amp;$A269,'Aceite de oliva'!$B$6:$B$257,"&lt;="&amp;$B269)</f>
        <v>0</v>
      </c>
      <c r="TK269" s="4">
        <f>SUMIFS('Aceite de oliva'!TK$6:TK$257,'Aceite de oliva'!$A$6:$A$257,"&gt;="&amp;$A269,'Aceite de oliva'!$B$6:$B$257,"&lt;="&amp;$B269)</f>
        <v>0.18</v>
      </c>
      <c r="TL269" s="4">
        <f>SUMIFS('Aceite de oliva'!TL$6:TL$257,'Aceite de oliva'!$A$6:$A$257,"&gt;="&amp;$A269,'Aceite de oliva'!$B$6:$B$257,"&lt;="&amp;$B269)</f>
        <v>0</v>
      </c>
      <c r="TP269" s="4">
        <f>SUMIFS('Aceite de oliva'!TP$6:TP$257,'Aceite de oliva'!$A$6:$A$257,"&gt;="&amp;$A269,'Aceite de oliva'!$B$6:$B$257,"&lt;="&amp;$B269)</f>
        <v>0.05</v>
      </c>
      <c r="TQ269" s="4">
        <f>SUMIFS('Aceite de oliva'!TQ$6:TQ$257,'Aceite de oliva'!$A$6:$A$257,"&gt;="&amp;$A269,'Aceite de oliva'!$B$6:$B$257,"&lt;="&amp;$B269)</f>
        <v>0</v>
      </c>
      <c r="TR269" s="4">
        <f>SUMIFS('Aceite de oliva'!TR$6:TR$257,'Aceite de oliva'!$A$6:$A$257,"&gt;="&amp;$A269,'Aceite de oliva'!$B$6:$B$257,"&lt;="&amp;$B269)</f>
        <v>0.08</v>
      </c>
      <c r="TS269" s="4">
        <f>SUMIFS('Aceite de oliva'!TS$6:TS$257,'Aceite de oliva'!$A$6:$A$257,"&gt;="&amp;$A269,'Aceite de oliva'!$B$6:$B$257,"&lt;="&amp;$B269)</f>
        <v>0</v>
      </c>
      <c r="TW269" s="4">
        <f>SUMIFS('Aceite de oliva'!TW$6:TW$257,'Aceite de oliva'!$A$6:$A$257,"&gt;="&amp;$A269,'Aceite de oliva'!$B$6:$B$257,"&lt;="&amp;$B269)</f>
        <v>0.27</v>
      </c>
      <c r="TX269" s="4">
        <f>SUMIFS('Aceite de oliva'!TX$6:TX$257,'Aceite de oliva'!$A$6:$A$257,"&gt;="&amp;$A269,'Aceite de oliva'!$B$6:$B$257,"&lt;="&amp;$B269)</f>
        <v>0</v>
      </c>
      <c r="TY269" s="4">
        <f>SUMIFS('Aceite de oliva'!TY$6:TY$257,'Aceite de oliva'!$A$6:$A$257,"&gt;="&amp;$A269,'Aceite de oliva'!$B$6:$B$257,"&lt;="&amp;$B269)</f>
        <v>0.13</v>
      </c>
      <c r="TZ269" s="4">
        <f>SUMIFS('Aceite de oliva'!TZ$6:TZ$257,'Aceite de oliva'!$A$6:$A$257,"&gt;="&amp;$A269,'Aceite de oliva'!$B$6:$B$257,"&lt;="&amp;$B269)</f>
        <v>0.68</v>
      </c>
      <c r="UD269" s="4">
        <f>SUMIFS('Aceite de oliva'!UD$6:UD$257,'Aceite de oliva'!$A$6:$A$257,"&gt;="&amp;$A269,'Aceite de oliva'!$B$6:$B$257,"&lt;="&amp;$B269)</f>
        <v>0.05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0.12</v>
      </c>
      <c r="UL269" s="4">
        <f>SUMIFS('Aceite de oliva'!UL$6:UL$257,'Aceite de oliva'!$A$6:$A$257,"&gt;="&amp;$A269,'Aceite de oliva'!$B$6:$B$257,"&lt;="&amp;$B269)</f>
        <v>0.24</v>
      </c>
      <c r="UM269" s="4">
        <f>SUMIFS('Aceite de oliva'!UM$6:UM$257,'Aceite de oliva'!$A$6:$A$257,"&gt;="&amp;$A269,'Aceite de oliva'!$B$6:$B$257,"&lt;="&amp;$B269)</f>
        <v>0.11</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0.11</v>
      </c>
      <c r="UZ269" s="4">
        <f>SUMIFS('Aceite de oliva'!UZ$6:UZ$257,'Aceite de oliva'!$A$6:$A$257,"&gt;="&amp;$A269,'Aceite de oliva'!$B$6:$B$257,"&lt;="&amp;$B269)</f>
        <v>0</v>
      </c>
      <c r="VA269" s="4">
        <f>SUMIFS('Aceite de oliva'!VA$6:VA$257,'Aceite de oliva'!$A$6:$A$257,"&gt;="&amp;$A269,'Aceite de oliva'!$B$6:$B$257,"&lt;="&amp;$B269)</f>
        <v>0.17</v>
      </c>
      <c r="VB269" s="4">
        <f>SUMIFS('Aceite de oliva'!VB$6:VB$257,'Aceite de oliva'!$A$6:$A$257,"&gt;="&amp;$A269,'Aceite de oliva'!$B$6:$B$257,"&lt;="&amp;$B269)</f>
        <v>0</v>
      </c>
      <c r="VF269" s="4">
        <f>SUMIFS('Aceite de oliva'!VF$6:VF$257,'Aceite de oliva'!$A$6:$A$257,"&gt;="&amp;$A269,'Aceite de oliva'!$B$6:$B$257,"&lt;="&amp;$B269)</f>
        <v>0.14000000000000001</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1.1499999999999999</v>
      </c>
      <c r="VM269" s="4">
        <f>SUMIFS('Aceite de oliva'!VM$6:VM$257,'Aceite de oliva'!$A$6:$A$257,"&gt;="&amp;$A269,'Aceite de oliva'!$B$6:$B$257,"&lt;="&amp;$B269)</f>
        <v>0.09</v>
      </c>
      <c r="VN269" s="4">
        <f>SUMIFS('Aceite de oliva'!VN$6:VN$257,'Aceite de oliva'!$A$6:$A$257,"&gt;="&amp;$A269,'Aceite de oliva'!$B$6:$B$257,"&lt;="&amp;$B269)</f>
        <v>0</v>
      </c>
      <c r="VO269" s="4">
        <f>SUMIFS('Aceite de oliva'!VO$6:VO$257,'Aceite de oliva'!$A$6:$A$257,"&gt;="&amp;$A269,'Aceite de oliva'!$B$6:$B$257,"&lt;="&amp;$B269)</f>
        <v>0.15</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0.08</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v>
      </c>
      <c r="WW269" s="4">
        <f>SUMIFS('Aceite de oliva'!WW$6:WW$257,'Aceite de oliva'!$A$6:$A$257,"&gt;="&amp;$A269,'Aceite de oliva'!$B$6:$B$257,"&lt;="&amp;$B269)</f>
        <v>0</v>
      </c>
      <c r="WX269" s="4">
        <f>SUMIFS('Aceite de oliva'!WX$6:WX$257,'Aceite de oliva'!$A$6:$A$257,"&gt;="&amp;$A269,'Aceite de oliva'!$B$6:$B$257,"&lt;="&amp;$B269)</f>
        <v>0</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0.26</v>
      </c>
      <c r="XR269" s="4">
        <f>SUMIFS('Aceite de oliva'!XR$6:XR$257,'Aceite de oliva'!$A$6:$A$257,"&gt;="&amp;$A269,'Aceite de oliva'!$B$6:$B$257,"&lt;="&amp;$B269)</f>
        <v>0.37</v>
      </c>
      <c r="XS269" s="4">
        <f>SUMIFS('Aceite de oliva'!XS$6:XS$257,'Aceite de oliva'!$A$6:$A$257,"&gt;="&amp;$A269,'Aceite de oliva'!$B$6:$B$257,"&lt;="&amp;$B269)</f>
        <v>0.19</v>
      </c>
      <c r="XT269" s="4">
        <f>SUMIFS('Aceite de oliva'!XT$6:XT$257,'Aceite de oliva'!$A$6:$A$257,"&gt;="&amp;$A269,'Aceite de oliva'!$B$6:$B$257,"&lt;="&amp;$B269)</f>
        <v>0</v>
      </c>
      <c r="XX269" s="4">
        <f>SUMIFS('Aceite de oliva'!XX$6:XX$257,'Aceite de oliva'!$A$6:$A$257,"&gt;="&amp;$A269,'Aceite de oliva'!$B$6:$B$257,"&lt;="&amp;$B269)</f>
        <v>0.12000000000000001</v>
      </c>
      <c r="XY269" s="4">
        <f>SUMIFS('Aceite de oliva'!XY$6:XY$257,'Aceite de oliva'!$A$6:$A$257,"&gt;="&amp;$A269,'Aceite de oliva'!$B$6:$B$257,"&lt;="&amp;$B269)</f>
        <v>0.28000000000000003</v>
      </c>
      <c r="XZ269" s="4">
        <f>SUMIFS('Aceite de oliva'!XZ$6:XZ$257,'Aceite de oliva'!$A$6:$A$257,"&gt;="&amp;$A269,'Aceite de oliva'!$B$6:$B$257,"&lt;="&amp;$B269)</f>
        <v>0.09</v>
      </c>
      <c r="YA269" s="4">
        <f>SUMIFS('Aceite de oliva'!YA$6:YA$257,'Aceite de oliva'!$A$6:$A$257,"&gt;="&amp;$A269,'Aceite de oliva'!$B$6:$B$257,"&lt;="&amp;$B269)</f>
        <v>0</v>
      </c>
      <c r="YE269" s="4">
        <f>SUMIFS('Aceite de oliva'!YE$6:YE$257,'Aceite de oliva'!$A$6:$A$257,"&gt;="&amp;$A269,'Aceite de oliva'!$B$6:$B$257,"&lt;="&amp;$B269)</f>
        <v>0.11</v>
      </c>
      <c r="YF269" s="4">
        <f>SUMIFS('Aceite de oliva'!YF$6:YF$257,'Aceite de oliva'!$A$6:$A$257,"&gt;="&amp;$A269,'Aceite de oliva'!$B$6:$B$257,"&lt;="&amp;$B269)</f>
        <v>0</v>
      </c>
      <c r="YG269" s="4">
        <f>SUMIFS('Aceite de oliva'!YG$6:YG$257,'Aceite de oliva'!$A$6:$A$257,"&gt;="&amp;$A269,'Aceite de oliva'!$B$6:$B$257,"&lt;="&amp;$B269)</f>
        <v>0.06</v>
      </c>
      <c r="YH269" s="4">
        <f>SUMIFS('Aceite de oliva'!YH$6:YH$257,'Aceite de oliva'!$A$6:$A$257,"&gt;="&amp;$A269,'Aceite de oliva'!$B$6:$B$257,"&lt;="&amp;$B269)</f>
        <v>0</v>
      </c>
      <c r="YL269" s="4">
        <f>SUMIFS('Aceite de oliva'!YL$6:YL$257,'Aceite de oliva'!$A$6:$A$257,"&gt;="&amp;$A269,'Aceite de oliva'!$B$6:$B$257,"&lt;="&amp;$B269)</f>
        <v>2.1</v>
      </c>
      <c r="YM269" s="4">
        <f>SUMIFS('Aceite de oliva'!YM$6:YM$257,'Aceite de oliva'!$A$6:$A$257,"&gt;="&amp;$A269,'Aceite de oliva'!$B$6:$B$257,"&lt;="&amp;$B269)</f>
        <v>5.9399999999999995</v>
      </c>
      <c r="YN269" s="4">
        <f>SUMIFS('Aceite de oliva'!YN$6:YN$257,'Aceite de oliva'!$A$6:$A$257,"&gt;="&amp;$A269,'Aceite de oliva'!$B$6:$B$257,"&lt;="&amp;$B269)</f>
        <v>1.07</v>
      </c>
      <c r="YO269" s="4">
        <f>SUMIFS('Aceite de oliva'!YO$6:YO$257,'Aceite de oliva'!$A$6:$A$257,"&gt;="&amp;$A269,'Aceite de oliva'!$B$6:$B$257,"&lt;="&amp;$B269)</f>
        <v>1.37</v>
      </c>
      <c r="YP269" s="4">
        <f>SUMIFS('Aceite de oliva'!YP$6:YP$257,'Aceite de oliva'!$A$6:$A$257,"&gt;="&amp;$A269,'Aceite de oliva'!$B$6:$B$257,"&lt;="&amp;$B269)</f>
        <v>0</v>
      </c>
      <c r="YS269" s="4">
        <f>SUMIFS('Aceite de oliva'!YS$6:YS$257,'Aceite de oliva'!$A$6:$A$257,"&gt;="&amp;$A269,'Aceite de oliva'!$B$6:$B$257,"&lt;="&amp;$B269)</f>
        <v>6.7900000000000009</v>
      </c>
      <c r="YT269" s="4">
        <f>SUMIFS('Aceite de oliva'!YT$6:YT$257,'Aceite de oliva'!$A$6:$A$257,"&gt;="&amp;$A269,'Aceite de oliva'!$B$6:$B$257,"&lt;="&amp;$B269)</f>
        <v>11.5</v>
      </c>
      <c r="YU269" s="4">
        <f>SUMIFS('Aceite de oliva'!YU$6:YU$257,'Aceite de oliva'!$A$6:$A$257,"&gt;="&amp;$A269,'Aceite de oliva'!$B$6:$B$257,"&lt;="&amp;$B269)</f>
        <v>5.38</v>
      </c>
      <c r="YV269" s="4">
        <f>SUMIFS('Aceite de oliva'!YV$6:YV$257,'Aceite de oliva'!$A$6:$A$257,"&gt;="&amp;$A269,'Aceite de oliva'!$B$6:$B$257,"&lt;="&amp;$B269)</f>
        <v>5.0199999999999996</v>
      </c>
      <c r="YW269" s="4">
        <f>SUMIFS('Aceite de oliva'!YW$6:YW$257,'Aceite de oliva'!$A$6:$A$257,"&gt;="&amp;$A269,'Aceite de oliva'!$B$6:$B$257,"&lt;="&amp;$B269)</f>
        <v>6.98</v>
      </c>
      <c r="YZ269" s="4">
        <f>SUMIFS('Aceite de oliva'!YZ$6:YZ$257,'Aceite de oliva'!$A$6:$A$257,"&gt;="&amp;$A269,'Aceite de oliva'!$B$6:$B$257,"&lt;="&amp;$B269)</f>
        <v>26.18</v>
      </c>
      <c r="ZA269" s="4">
        <f>SUMIFS('Aceite de oliva'!ZA$6:ZA$257,'Aceite de oliva'!$A$6:$A$257,"&gt;="&amp;$A269,'Aceite de oliva'!$B$6:$B$257,"&lt;="&amp;$B269)</f>
        <v>23.61</v>
      </c>
      <c r="ZB269" s="4">
        <f>SUMIFS('Aceite de oliva'!ZB$6:ZB$257,'Aceite de oliva'!$A$6:$A$257,"&gt;="&amp;$A269,'Aceite de oliva'!$B$6:$B$257,"&lt;="&amp;$B269)</f>
        <v>26.6</v>
      </c>
      <c r="ZC269" s="4">
        <f>SUMIFS('Aceite de oliva'!ZC$6:ZC$257,'Aceite de oliva'!$A$6:$A$257,"&gt;="&amp;$A269,'Aceite de oliva'!$B$6:$B$257,"&lt;="&amp;$B269)</f>
        <v>27.34</v>
      </c>
      <c r="ZD269" s="4">
        <f>SUMIFS('Aceite de oliva'!ZD$6:ZD$257,'Aceite de oliva'!$A$6:$A$257,"&gt;="&amp;$A269,'Aceite de oliva'!$B$6:$B$257,"&lt;="&amp;$B269)</f>
        <v>23.37</v>
      </c>
      <c r="ZG269" s="4">
        <f>SUMIFS('Aceite de oliva'!ZG$6:ZG$257,'Aceite de oliva'!$A$6:$A$257,"&gt;="&amp;$A269,'Aceite de oliva'!$B$6:$B$257,"&lt;="&amp;$B269)</f>
        <v>41.28</v>
      </c>
      <c r="ZH269" s="4">
        <f>SUMIFS('Aceite de oliva'!ZH$6:ZH$257,'Aceite de oliva'!$A$6:$A$257,"&gt;="&amp;$A269,'Aceite de oliva'!$B$6:$B$257,"&lt;="&amp;$B269)</f>
        <v>23.830000000000002</v>
      </c>
      <c r="ZI269" s="4">
        <f>SUMIFS('Aceite de oliva'!ZI$6:ZI$257,'Aceite de oliva'!$A$6:$A$257,"&gt;="&amp;$A269,'Aceite de oliva'!$B$6:$B$257,"&lt;="&amp;$B269)</f>
        <v>46.63</v>
      </c>
      <c r="ZJ269" s="4">
        <f>SUMIFS('Aceite de oliva'!ZJ$6:ZJ$257,'Aceite de oliva'!$A$6:$A$257,"&gt;="&amp;$A269,'Aceite de oliva'!$B$6:$B$257,"&lt;="&amp;$B269)</f>
        <v>49.43</v>
      </c>
      <c r="ZK269" s="4">
        <f>SUMIFS('Aceite de oliva'!ZK$6:ZK$257,'Aceite de oliva'!$A$6:$A$257,"&gt;="&amp;$A269,'Aceite de oliva'!$B$6:$B$257,"&lt;="&amp;$B269)</f>
        <v>35.46</v>
      </c>
      <c r="ZN269" s="4">
        <f>SUMIFS('Aceite de oliva'!ZN$6:ZN$257,'Aceite de oliva'!$A$6:$A$257,"&gt;="&amp;$A269,'Aceite de oliva'!$B$6:$B$257,"&lt;="&amp;$B269)</f>
        <v>36.47</v>
      </c>
      <c r="ZO269" s="4">
        <f>SUMIFS('Aceite de oliva'!ZO$6:ZO$257,'Aceite de oliva'!$A$6:$A$257,"&gt;="&amp;$A269,'Aceite de oliva'!$B$6:$B$257,"&lt;="&amp;$B269)</f>
        <v>20.939999999999998</v>
      </c>
      <c r="ZP269" s="4">
        <f>SUMIFS('Aceite de oliva'!ZP$6:ZP$257,'Aceite de oliva'!$A$6:$A$257,"&gt;="&amp;$A269,'Aceite de oliva'!$B$6:$B$257,"&lt;="&amp;$B269)</f>
        <v>41.64</v>
      </c>
      <c r="ZQ269" s="4">
        <f>SUMIFS('Aceite de oliva'!ZQ$6:ZQ$257,'Aceite de oliva'!$A$6:$A$257,"&gt;="&amp;$A269,'Aceite de oliva'!$B$6:$B$257,"&lt;="&amp;$B269)</f>
        <v>44.209999999999994</v>
      </c>
      <c r="ZR269" s="4">
        <f>SUMIFS('Aceite de oliva'!ZR$6:ZR$257,'Aceite de oliva'!$A$6:$A$257,"&gt;="&amp;$A269,'Aceite de oliva'!$B$6:$B$257,"&lt;="&amp;$B269)</f>
        <v>29.26</v>
      </c>
      <c r="ZU269" s="4">
        <f>SUMIFS('Aceite de oliva'!ZU$6:ZU$257,'Aceite de oliva'!$A$6:$A$257,"&gt;="&amp;$A269,'Aceite de oliva'!$B$6:$B$257,"&lt;="&amp;$B269)</f>
        <v>41.050000000000004</v>
      </c>
      <c r="ZV269" s="4">
        <f>SUMIFS('Aceite de oliva'!ZV$6:ZV$257,'Aceite de oliva'!$A$6:$A$257,"&gt;="&amp;$A269,'Aceite de oliva'!$B$6:$B$257,"&lt;="&amp;$B269)</f>
        <v>29.090000000000003</v>
      </c>
      <c r="ZW269" s="4">
        <f>SUMIFS('Aceite de oliva'!ZW$6:ZW$257,'Aceite de oliva'!$A$6:$A$257,"&gt;="&amp;$A269,'Aceite de oliva'!$B$6:$B$257,"&lt;="&amp;$B269)</f>
        <v>45.64</v>
      </c>
      <c r="ZX269" s="4">
        <f>SUMIFS('Aceite de oliva'!ZX$6:ZX$257,'Aceite de oliva'!$A$6:$A$257,"&gt;="&amp;$A269,'Aceite de oliva'!$B$6:$B$257,"&lt;="&amp;$B269)</f>
        <v>49.24</v>
      </c>
      <c r="ZY269" s="4">
        <f>SUMIFS('Aceite de oliva'!ZY$6:ZY$257,'Aceite de oliva'!$A$6:$A$257,"&gt;="&amp;$A269,'Aceite de oliva'!$B$6:$B$257,"&lt;="&amp;$B269)</f>
        <v>31.68</v>
      </c>
    </row>
    <row r="270" spans="1:701" x14ac:dyDescent="0.25">
      <c r="A270" s="9">
        <f>'TAM Aceite de oliva'!B18</f>
        <v>3.7</v>
      </c>
      <c r="B270" s="9">
        <f>'TAM Aceite de oliva'!C18</f>
        <v>3.9</v>
      </c>
      <c r="C270" s="9"/>
      <c r="D270" s="4">
        <f>SUMIFS('Aceite de oliva'!D$6:D$257,'Aceite de oliva'!$A$6:$A$257,"&gt;="&amp;$A270,'Aceite de oliva'!$B$6:$B$257,"&lt;="&amp;$B270)</f>
        <v>23.18</v>
      </c>
      <c r="E270" s="4">
        <f>SUMIFS('Aceite de oliva'!E$6:E$257,'Aceite de oliva'!$A$6:$A$257,"&gt;="&amp;$A270,'Aceite de oliva'!$B$6:$B$257,"&lt;="&amp;$B270)</f>
        <v>42.72</v>
      </c>
      <c r="F270" s="4">
        <f>SUMIFS('Aceite de oliva'!F$6:F$257,'Aceite de oliva'!$A$6:$A$257,"&gt;="&amp;$A270,'Aceite de oliva'!$B$6:$B$257,"&lt;="&amp;$B270)</f>
        <v>24.54</v>
      </c>
      <c r="G270" s="4">
        <f>SUMIFS('Aceite de oliva'!G$6:G$257,'Aceite de oliva'!$A$6:$A$257,"&gt;="&amp;$A270,'Aceite de oliva'!$B$6:$B$257,"&lt;="&amp;$B270)</f>
        <v>9.2700000000000014</v>
      </c>
      <c r="H270" s="9"/>
      <c r="I270" s="9"/>
      <c r="J270" s="9"/>
      <c r="K270" s="4">
        <f>SUMIFS('Aceite de oliva'!K$6:K$257,'Aceite de oliva'!$A$6:$A$257,"&gt;="&amp;$A270,'Aceite de oliva'!$B$6:$B$257,"&lt;="&amp;$B270)</f>
        <v>22.11</v>
      </c>
      <c r="L270" s="4">
        <f>SUMIFS('Aceite de oliva'!L$6:L$257,'Aceite de oliva'!$A$6:$A$257,"&gt;="&amp;$A270,'Aceite de oliva'!$B$6:$B$257,"&lt;="&amp;$B270)</f>
        <v>24.259999999999998</v>
      </c>
      <c r="M270" s="4">
        <f>SUMIFS('Aceite de oliva'!M$6:M$257,'Aceite de oliva'!$A$6:$A$257,"&gt;="&amp;$A270,'Aceite de oliva'!$B$6:$B$257,"&lt;="&amp;$B270)</f>
        <v>24.68</v>
      </c>
      <c r="N270" s="4">
        <f>SUMIFS('Aceite de oliva'!N$6:N$257,'Aceite de oliva'!$A$6:$A$257,"&gt;="&amp;$A270,'Aceite de oliva'!$B$6:$B$257,"&lt;="&amp;$B270)</f>
        <v>14.9</v>
      </c>
      <c r="O270" s="9"/>
      <c r="P270" s="9"/>
      <c r="Q270" s="9"/>
      <c r="R270" s="4">
        <f>SUMIFS('Aceite de oliva'!R$6:R$257,'Aceite de oliva'!$A$6:$A$257,"&gt;="&amp;$A270,'Aceite de oliva'!$B$6:$B$257,"&lt;="&amp;$B270)</f>
        <v>21.98</v>
      </c>
      <c r="S270" s="4">
        <f>SUMIFS('Aceite de oliva'!S$6:S$257,'Aceite de oliva'!$A$6:$A$257,"&gt;="&amp;$A270,'Aceite de oliva'!$B$6:$B$257,"&lt;="&amp;$B270)</f>
        <v>17.62</v>
      </c>
      <c r="T270" s="4">
        <f>SUMIFS('Aceite de oliva'!T$6:T$257,'Aceite de oliva'!$A$6:$A$257,"&gt;="&amp;$A270,'Aceite de oliva'!$B$6:$B$257,"&lt;="&amp;$B270)</f>
        <v>24.47</v>
      </c>
      <c r="U270" s="4">
        <f>SUMIFS('Aceite de oliva'!U$6:U$257,'Aceite de oliva'!$A$6:$A$257,"&gt;="&amp;$A270,'Aceite de oliva'!$B$6:$B$257,"&lt;="&amp;$B270)</f>
        <v>19.87</v>
      </c>
      <c r="V270" s="9"/>
      <c r="W270" s="9"/>
      <c r="X270" s="9"/>
      <c r="Y270" s="4">
        <f>SUMIFS('Aceite de oliva'!Y$6:Y$257,'Aceite de oliva'!$A$6:$A$257,"&gt;="&amp;$A270,'Aceite de oliva'!$B$6:$B$257,"&lt;="&amp;$B270)</f>
        <v>22.94</v>
      </c>
      <c r="Z270" s="4">
        <f>SUMIFS('Aceite de oliva'!Z$6:Z$257,'Aceite de oliva'!$A$6:$A$257,"&gt;="&amp;$A270,'Aceite de oliva'!$B$6:$B$257,"&lt;="&amp;$B270)</f>
        <v>26.91</v>
      </c>
      <c r="AA270" s="4">
        <f>SUMIFS('Aceite de oliva'!AA$6:AA$257,'Aceite de oliva'!$A$6:$A$257,"&gt;="&amp;$A270,'Aceite de oliva'!$B$6:$B$257,"&lt;="&amp;$B270)</f>
        <v>24.939999999999998</v>
      </c>
      <c r="AB270" s="4">
        <f>SUMIFS('Aceite de oliva'!AB$6:AB$257,'Aceite de oliva'!$A$6:$A$257,"&gt;="&amp;$A270,'Aceite de oliva'!$B$6:$B$257,"&lt;="&amp;$B270)</f>
        <v>16.55</v>
      </c>
      <c r="AC270" s="9"/>
      <c r="AD270" s="9"/>
      <c r="AE270" s="9"/>
      <c r="AF270" s="4">
        <f>SUMIFS('Aceite de oliva'!AF$6:AF$257,'Aceite de oliva'!$A$6:$A$257,"&gt;="&amp;$A270,'Aceite de oliva'!$B$6:$B$257,"&lt;="&amp;$B270)</f>
        <v>9.31</v>
      </c>
      <c r="AG270" s="4">
        <f>SUMIFS('Aceite de oliva'!AG$6:AG$257,'Aceite de oliva'!$A$6:$A$257,"&gt;="&amp;$A270,'Aceite de oliva'!$B$6:$B$257,"&lt;="&amp;$B270)</f>
        <v>20.98</v>
      </c>
      <c r="AH270" s="4">
        <f>SUMIFS('Aceite de oliva'!AH$6:AH$257,'Aceite de oliva'!$A$6:$A$257,"&gt;="&amp;$A270,'Aceite de oliva'!$B$6:$B$257,"&lt;="&amp;$B270)</f>
        <v>1.83</v>
      </c>
      <c r="AI270" s="4">
        <f>SUMIFS('Aceite de oliva'!AI$6:AI$257,'Aceite de oliva'!$A$6:$A$257,"&gt;="&amp;$A270,'Aceite de oliva'!$B$6:$B$257,"&lt;="&amp;$B270)</f>
        <v>12.209999999999999</v>
      </c>
      <c r="AJ270" s="9"/>
      <c r="AK270" s="9"/>
      <c r="AL270" s="9"/>
      <c r="AM270" s="4">
        <f>SUMIFS('Aceite de oliva'!AM$6:AM$257,'Aceite de oliva'!$A$6:$A$257,"&gt;="&amp;$A270,'Aceite de oliva'!$B$6:$B$257,"&lt;="&amp;$B270)</f>
        <v>12.37</v>
      </c>
      <c r="AN270" s="4">
        <f>SUMIFS('Aceite de oliva'!AN$6:AN$257,'Aceite de oliva'!$A$6:$A$257,"&gt;="&amp;$A270,'Aceite de oliva'!$B$6:$B$257,"&lt;="&amp;$B270)</f>
        <v>29.3</v>
      </c>
      <c r="AO270" s="4">
        <f>SUMIFS('Aceite de oliva'!AO$6:AO$257,'Aceite de oliva'!$A$6:$A$257,"&gt;="&amp;$A270,'Aceite de oliva'!$B$6:$B$257,"&lt;="&amp;$B270)</f>
        <v>3.23</v>
      </c>
      <c r="AP270" s="4">
        <f>SUMIFS('Aceite de oliva'!AP$6:AP$257,'Aceite de oliva'!$A$6:$A$257,"&gt;="&amp;$A270,'Aceite de oliva'!$B$6:$B$257,"&lt;="&amp;$B270)</f>
        <v>15.86</v>
      </c>
      <c r="AQ270" s="9"/>
      <c r="AR270" s="9"/>
      <c r="AT270" s="4">
        <f>SUMIFS('Aceite de oliva'!AT$6:AT$257,'Aceite de oliva'!$A$6:$A$257,"&gt;="&amp;$A270,'Aceite de oliva'!$B$6:$B$257,"&lt;="&amp;$B270)</f>
        <v>13.61</v>
      </c>
      <c r="AU270" s="4">
        <f>SUMIFS('Aceite de oliva'!AU$6:AU$257,'Aceite de oliva'!$A$6:$A$257,"&gt;="&amp;$A270,'Aceite de oliva'!$B$6:$B$257,"&lt;="&amp;$B270)</f>
        <v>24.97</v>
      </c>
      <c r="AV270" s="4">
        <f>SUMIFS('Aceite de oliva'!AV$6:AV$257,'Aceite de oliva'!$A$6:$A$257,"&gt;="&amp;$A270,'Aceite de oliva'!$B$6:$B$257,"&lt;="&amp;$B270)</f>
        <v>5.84</v>
      </c>
      <c r="AW270" s="4">
        <f>SUMIFS('Aceite de oliva'!AW$6:AW$257,'Aceite de oliva'!$A$6:$A$257,"&gt;="&amp;$A270,'Aceite de oliva'!$B$6:$B$257,"&lt;="&amp;$B270)</f>
        <v>19.079999999999998</v>
      </c>
      <c r="BA270" s="4">
        <f>SUMIFS('Aceite de oliva'!BA$6:BA$257,'Aceite de oliva'!$A$6:$A$257,"&gt;="&amp;A270,'Aceite de oliva'!$B$6:$B$257,"&lt;="&amp;B270)</f>
        <v>10.719999999999999</v>
      </c>
      <c r="BB270" s="4">
        <f>SUMIFS('Aceite de oliva'!BB$6:BB$257,'Aceite de oliva'!$A$6:$A$257,"&gt;="&amp;$A270,'Aceite de oliva'!$B$6:$B$257,"&lt;="&amp;$B270)</f>
        <v>4.74</v>
      </c>
      <c r="BC270" s="4">
        <f>SUMIFS('Aceite de oliva'!BC$6:BC$257,'Aceite de oliva'!$A$6:$A$257,"&gt;="&amp;$A270,'Aceite de oliva'!$B$6:$B$257,"&lt;="&amp;$B270)</f>
        <v>5.28</v>
      </c>
      <c r="BD270" s="4">
        <f>SUMIFS('Aceite de oliva'!BD$6:BD$257,'Aceite de oliva'!$A$6:$A$257,"&gt;="&amp;$A270,'Aceite de oliva'!$B$6:$B$257,"&lt;="&amp;$B270)</f>
        <v>27.56</v>
      </c>
      <c r="BH270" s="4">
        <f>SUMIFS('Aceite de oliva'!BH$6:BH$257,'Aceite de oliva'!$A$6:$A$257,"&gt;="&amp;$A270,'Aceite de oliva'!$B$6:$B$257,"&lt;="&amp;$B270)</f>
        <v>12.190000000000001</v>
      </c>
      <c r="BI270" s="4">
        <f>SUMIFS('Aceite de oliva'!BI$6:BI$257,'Aceite de oliva'!$A$6:$A$257,"&gt;="&amp;$A270,'Aceite de oliva'!$B$6:$B$257,"&lt;="&amp;$B270)</f>
        <v>12.98</v>
      </c>
      <c r="BJ270" s="4">
        <f>SUMIFS('Aceite de oliva'!BJ$6:BJ$257,'Aceite de oliva'!$A$6:$A$257,"&gt;="&amp;$A270,'Aceite de oliva'!$B$6:$B$257,"&lt;="&amp;$B270)</f>
        <v>6.25</v>
      </c>
      <c r="BK270" s="4">
        <f>SUMIFS('Aceite de oliva'!BK$6:BK$257,'Aceite de oliva'!$A$6:$A$257,"&gt;="&amp;$A270,'Aceite de oliva'!$B$6:$B$257,"&lt;="&amp;$B270)</f>
        <v>21.67</v>
      </c>
      <c r="BO270" s="4">
        <f>SUMIFS('Aceite de oliva'!BO$6:BO$257,'Aceite de oliva'!$A$6:$A$257,"&gt;="&amp;$A270,'Aceite de oliva'!$B$6:$B$257,"&lt;="&amp;$B270)</f>
        <v>11.6</v>
      </c>
      <c r="BP270" s="4">
        <f>SUMIFS('Aceite de oliva'!BP$6:BP$257,'Aceite de oliva'!$A$6:$A$257,"&gt;="&amp;$A270,'Aceite de oliva'!$B$6:$B$257,"&lt;="&amp;$B270)</f>
        <v>7.2899999999999991</v>
      </c>
      <c r="BQ270" s="4">
        <f>SUMIFS('Aceite de oliva'!BQ$6:BQ$257,'Aceite de oliva'!$A$6:$A$257,"&gt;="&amp;$A270,'Aceite de oliva'!$B$6:$B$257,"&lt;="&amp;$B270)</f>
        <v>9.86</v>
      </c>
      <c r="BR270" s="4">
        <f>SUMIFS('Aceite de oliva'!BR$6:BR$257,'Aceite de oliva'!$A$6:$A$257,"&gt;="&amp;$A270,'Aceite de oliva'!$B$6:$B$257,"&lt;="&amp;$B270)</f>
        <v>19.62</v>
      </c>
      <c r="BV270" s="4">
        <f>SUMIFS('Aceite de oliva'!BV$6:BV$257,'Aceite de oliva'!$A$6:$A$257,"&gt;="&amp;$A270,'Aceite de oliva'!$B$6:$B$257,"&lt;="&amp;$B270)</f>
        <v>17.350000000000001</v>
      </c>
      <c r="BW270" s="4">
        <f>SUMIFS('Aceite de oliva'!BW$6:BW$257,'Aceite de oliva'!$A$6:$A$257,"&gt;="&amp;$A270,'Aceite de oliva'!$B$6:$B$257,"&lt;="&amp;$B270)</f>
        <v>7.98</v>
      </c>
      <c r="BX270" s="4">
        <f>SUMIFS('Aceite de oliva'!BX$6:BX$257,'Aceite de oliva'!$A$6:$A$257,"&gt;="&amp;$A270,'Aceite de oliva'!$B$6:$B$257,"&lt;="&amp;$B270)</f>
        <v>20</v>
      </c>
      <c r="BY270" s="4">
        <f>SUMIFS('Aceite de oliva'!BY$6:BY$257,'Aceite de oliva'!$A$6:$A$257,"&gt;="&amp;$A270,'Aceite de oliva'!$B$6:$B$257,"&lt;="&amp;$B270)</f>
        <v>19.840000000000003</v>
      </c>
      <c r="CC270" s="4">
        <f>SUMIFS('Aceite de oliva'!CC$6:CC$257,'Aceite de oliva'!$A$6:$A$257,"&gt;="&amp;$A270,'Aceite de oliva'!$B$6:$B$257,"&lt;="&amp;$B270)</f>
        <v>10.969999999999999</v>
      </c>
      <c r="CD270" s="4">
        <f>SUMIFS('Aceite de oliva'!CD$6:CD$257,'Aceite de oliva'!$A$6:$A$257,"&gt;="&amp;$A270,'Aceite de oliva'!$B$6:$B$257,"&lt;="&amp;$B270)</f>
        <v>6.4700000000000006</v>
      </c>
      <c r="CE270" s="4">
        <f>SUMIFS('Aceite de oliva'!CE$6:CE$257,'Aceite de oliva'!$A$6:$A$257,"&gt;="&amp;$A270,'Aceite de oliva'!$B$6:$B$257,"&lt;="&amp;$B270)</f>
        <v>12.690000000000001</v>
      </c>
      <c r="CF270" s="4">
        <f>SUMIFS('Aceite de oliva'!CF$6:CF$257,'Aceite de oliva'!$A$6:$A$257,"&gt;="&amp;$A270,'Aceite de oliva'!$B$6:$B$257,"&lt;="&amp;$B270)</f>
        <v>11.620000000000001</v>
      </c>
      <c r="CJ270" s="4">
        <f>SUMIFS('Aceite de oliva'!CJ$6:CJ$257,'Aceite de oliva'!$A$6:$A$257,"&gt;="&amp;$A270,'Aceite de oliva'!$B$6:$B$257,"&lt;="&amp;$B270)</f>
        <v>17.409999999999997</v>
      </c>
      <c r="CK270" s="4">
        <f>SUMIFS('Aceite de oliva'!CK$6:CK$257,'Aceite de oliva'!$A$6:$A$257,"&gt;="&amp;$A270,'Aceite de oliva'!$B$6:$B$257,"&lt;="&amp;$B270)</f>
        <v>4.1900000000000004</v>
      </c>
      <c r="CL270" s="4">
        <f>SUMIFS('Aceite de oliva'!CL$6:CL$257,'Aceite de oliva'!$A$6:$A$257,"&gt;="&amp;$A270,'Aceite de oliva'!$B$6:$B$257,"&lt;="&amp;$B270)</f>
        <v>7.0200000000000005</v>
      </c>
      <c r="CM270" s="4">
        <f>SUMIFS('Aceite de oliva'!CM$6:CM$257,'Aceite de oliva'!$A$6:$A$257,"&gt;="&amp;$A270,'Aceite de oliva'!$B$6:$B$257,"&lt;="&amp;$B270)</f>
        <v>53.910000000000004</v>
      </c>
      <c r="CQ270" s="4">
        <f>SUMIFS('Aceite de oliva'!CQ$6:CQ$257,'Aceite de oliva'!$A$6:$A$257,"&gt;="&amp;$A270,'Aceite de oliva'!$B$6:$B$257,"&lt;="&amp;$B270)</f>
        <v>13.379999999999999</v>
      </c>
      <c r="CR270" s="4">
        <f>SUMIFS('Aceite de oliva'!CR$6:CR$257,'Aceite de oliva'!$A$6:$A$257,"&gt;="&amp;$A270,'Aceite de oliva'!$B$6:$B$257,"&lt;="&amp;$B270)</f>
        <v>4.6500000000000004</v>
      </c>
      <c r="CS270" s="4">
        <f>SUMIFS('Aceite de oliva'!CS$6:CS$257,'Aceite de oliva'!$A$6:$A$257,"&gt;="&amp;$A270,'Aceite de oliva'!$B$6:$B$257,"&lt;="&amp;$B270)</f>
        <v>6.41</v>
      </c>
      <c r="CT270" s="4">
        <f>SUMIFS('Aceite de oliva'!CT$6:CT$257,'Aceite de oliva'!$A$6:$A$257,"&gt;="&amp;$A270,'Aceite de oliva'!$B$6:$B$257,"&lt;="&amp;$B270)</f>
        <v>47.690000000000005</v>
      </c>
      <c r="CX270" s="4">
        <f>SUMIFS('Aceite de oliva'!CX$6:CX$257,'Aceite de oliva'!$A$6:$A$257,"&gt;="&amp;$A270,'Aceite de oliva'!$B$6:$B$257,"&lt;="&amp;$B270)</f>
        <v>6.68</v>
      </c>
      <c r="CY270" s="4">
        <f>SUMIFS('Aceite de oliva'!CY$6:CY$257,'Aceite de oliva'!$A$6:$A$257,"&gt;="&amp;$A270,'Aceite de oliva'!$B$6:$B$257,"&lt;="&amp;$B270)</f>
        <v>3.75</v>
      </c>
      <c r="CZ270" s="4">
        <f>SUMIFS('Aceite de oliva'!CZ$6:CZ$257,'Aceite de oliva'!$A$6:$A$257,"&gt;="&amp;$A270,'Aceite de oliva'!$B$6:$B$257,"&lt;="&amp;$B270)</f>
        <v>6.02</v>
      </c>
      <c r="DA270" s="4">
        <f>SUMIFS('Aceite de oliva'!DA$6:DA$257,'Aceite de oliva'!$A$6:$A$257,"&gt;="&amp;$A270,'Aceite de oliva'!$B$6:$B$257,"&lt;="&amp;$B270)</f>
        <v>9.2600000000000016</v>
      </c>
      <c r="DE270" s="4">
        <f>SUMIFS('Aceite de oliva'!DE$6:DE$257,'Aceite de oliva'!$A$6:$A$257,"&gt;="&amp;$A270,'Aceite de oliva'!$B$6:$B$257,"&lt;="&amp;$B270)</f>
        <v>3.01</v>
      </c>
      <c r="DF270" s="4">
        <f>SUMIFS('Aceite de oliva'!DF$6:DF$257,'Aceite de oliva'!$A$6:$A$257,"&gt;="&amp;$A270,'Aceite de oliva'!$B$6:$B$257,"&lt;="&amp;$B270)</f>
        <v>3.8100000000000005</v>
      </c>
      <c r="DG270" s="4">
        <f>SUMIFS('Aceite de oliva'!DG$6:DG$257,'Aceite de oliva'!$A$6:$A$257,"&gt;="&amp;$A270,'Aceite de oliva'!$B$6:$B$257,"&lt;="&amp;$B270)</f>
        <v>2.83</v>
      </c>
      <c r="DH270" s="4">
        <f>SUMIFS('Aceite de oliva'!DH$6:DH$257,'Aceite de oliva'!$A$6:$A$257,"&gt;="&amp;$A270,'Aceite de oliva'!$B$6:$B$257,"&lt;="&amp;$B270)</f>
        <v>0.72</v>
      </c>
      <c r="DL270" s="4">
        <f>SUMIFS('Aceite de oliva'!DL$6:DL$257,'Aceite de oliva'!$A$6:$A$257,"&gt;="&amp;$A270,'Aceite de oliva'!$B$6:$B$257,"&lt;="&amp;$B270)</f>
        <v>3.09</v>
      </c>
      <c r="DM270" s="4">
        <f>SUMIFS('Aceite de oliva'!DM$6:DM$257,'Aceite de oliva'!$A$6:$A$257,"&gt;="&amp;$A270,'Aceite de oliva'!$B$6:$B$257,"&lt;="&amp;$B270)</f>
        <v>6.4599999999999991</v>
      </c>
      <c r="DN270" s="4">
        <f>SUMIFS('Aceite de oliva'!DN$6:DN$257,'Aceite de oliva'!$A$6:$A$257,"&gt;="&amp;$A270,'Aceite de oliva'!$B$6:$B$257,"&lt;="&amp;$B270)</f>
        <v>2.9499999999999997</v>
      </c>
      <c r="DO270" s="4">
        <f>SUMIFS('Aceite de oliva'!DO$6:DO$257,'Aceite de oliva'!$A$6:$A$257,"&gt;="&amp;$A270,'Aceite de oliva'!$B$6:$B$257,"&lt;="&amp;$B270)</f>
        <v>0.13</v>
      </c>
      <c r="DS270" s="4">
        <f>SUMIFS('Aceite de oliva'!DS$6:DS$257,'Aceite de oliva'!$A$6:$A$257,"&gt;="&amp;$A270,'Aceite de oliva'!$B$6:$B$257,"&lt;="&amp;$B270)</f>
        <v>2.66</v>
      </c>
      <c r="DT270" s="4">
        <f>SUMIFS('Aceite de oliva'!DT$6:DT$257,'Aceite de oliva'!$A$6:$A$257,"&gt;="&amp;$A270,'Aceite de oliva'!$B$6:$B$257,"&lt;="&amp;$B270)</f>
        <v>4.0199999999999996</v>
      </c>
      <c r="DU270" s="4">
        <f>SUMIFS('Aceite de oliva'!DU$6:DU$257,'Aceite de oliva'!$A$6:$A$257,"&gt;="&amp;$A270,'Aceite de oliva'!$B$6:$B$257,"&lt;="&amp;$B270)</f>
        <v>2.23</v>
      </c>
      <c r="DV270" s="4">
        <f>SUMIFS('Aceite de oliva'!DV$6:DV$257,'Aceite de oliva'!$A$6:$A$257,"&gt;="&amp;$A270,'Aceite de oliva'!$B$6:$B$257,"&lt;="&amp;$B270)</f>
        <v>0.67</v>
      </c>
      <c r="DZ270" s="4">
        <f>SUMIFS('Aceite de oliva'!DZ$6:DZ$257,'Aceite de oliva'!$A$6:$A$257,"&gt;="&amp;$A270,'Aceite de oliva'!$B$6:$B$257,"&lt;="&amp;$B270)</f>
        <v>2.16</v>
      </c>
      <c r="EA270" s="4">
        <f>SUMIFS('Aceite de oliva'!EA$6:EA$257,'Aceite de oliva'!$A$6:$A$257,"&gt;="&amp;$A270,'Aceite de oliva'!$B$6:$B$257,"&lt;="&amp;$B270)</f>
        <v>4</v>
      </c>
      <c r="EB270" s="4">
        <f>SUMIFS('Aceite de oliva'!EB$6:EB$257,'Aceite de oliva'!$A$6:$A$257,"&gt;="&amp;$A270,'Aceite de oliva'!$B$6:$B$257,"&lt;="&amp;$B270)</f>
        <v>1.21</v>
      </c>
      <c r="EC270" s="4">
        <f>SUMIFS('Aceite de oliva'!EC$6:EC$257,'Aceite de oliva'!$A$6:$A$257,"&gt;="&amp;$A270,'Aceite de oliva'!$B$6:$B$257,"&lt;="&amp;$B270)</f>
        <v>0.89000000000000012</v>
      </c>
      <c r="EG270" s="4">
        <f>SUMIFS('Aceite de oliva'!EG$6:EG$257,'Aceite de oliva'!$A$6:$A$257,"&gt;="&amp;$A270,'Aceite de oliva'!$B$6:$B$257,"&lt;="&amp;$B270)</f>
        <v>2.29</v>
      </c>
      <c r="EH270" s="4">
        <f>SUMIFS('Aceite de oliva'!EH$6:EH$257,'Aceite de oliva'!$A$6:$A$257,"&gt;="&amp;$A270,'Aceite de oliva'!$B$6:$B$257,"&lt;="&amp;$B270)</f>
        <v>3.04</v>
      </c>
      <c r="EI270" s="4">
        <f>SUMIFS('Aceite de oliva'!EI$6:EI$257,'Aceite de oliva'!$A$6:$A$257,"&gt;="&amp;$A270,'Aceite de oliva'!$B$6:$B$257,"&lt;="&amp;$B270)</f>
        <v>2.27</v>
      </c>
      <c r="EJ270" s="4">
        <f>SUMIFS('Aceite de oliva'!EJ$6:EJ$257,'Aceite de oliva'!$A$6:$A$257,"&gt;="&amp;$A270,'Aceite de oliva'!$B$6:$B$257,"&lt;="&amp;$B270)</f>
        <v>0</v>
      </c>
      <c r="EN270" s="4">
        <f>SUMIFS('Aceite de oliva'!EN$6:EN$257,'Aceite de oliva'!$A$6:$A$257,"&gt;="&amp;$A270,'Aceite de oliva'!$B$6:$B$257,"&lt;="&amp;$B270)</f>
        <v>1.17</v>
      </c>
      <c r="EO270" s="4">
        <f>SUMIFS('Aceite de oliva'!EO$6:EO$257,'Aceite de oliva'!$A$6:$A$257,"&gt;="&amp;$A270,'Aceite de oliva'!$B$6:$B$257,"&lt;="&amp;$B270)</f>
        <v>1.2</v>
      </c>
      <c r="EP270" s="4">
        <f>SUMIFS('Aceite de oliva'!EP$6:EP$257,'Aceite de oliva'!$A$6:$A$257,"&gt;="&amp;$A270,'Aceite de oliva'!$B$6:$B$257,"&lt;="&amp;$B270)</f>
        <v>0.91</v>
      </c>
      <c r="EQ270" s="4">
        <f>SUMIFS('Aceite de oliva'!EQ$6:EQ$257,'Aceite de oliva'!$A$6:$A$257,"&gt;="&amp;$A270,'Aceite de oliva'!$B$6:$B$257,"&lt;="&amp;$B270)</f>
        <v>0.65999999999999992</v>
      </c>
      <c r="EU270" s="4">
        <f>SUMIFS('Aceite de oliva'!EU$6:EU$257,'Aceite de oliva'!$A$6:$A$257,"&gt;="&amp;$A270,'Aceite de oliva'!$B$6:$B$257,"&lt;="&amp;$B270)</f>
        <v>1.45</v>
      </c>
      <c r="EV270" s="4">
        <f>SUMIFS('Aceite de oliva'!EV$6:EV$257,'Aceite de oliva'!$A$6:$A$257,"&gt;="&amp;$A270,'Aceite de oliva'!$B$6:$B$257,"&lt;="&amp;$B270)</f>
        <v>0.59</v>
      </c>
      <c r="EW270" s="4">
        <f>SUMIFS('Aceite de oliva'!EW$6:EW$257,'Aceite de oliva'!$A$6:$A$257,"&gt;="&amp;$A270,'Aceite de oliva'!$B$6:$B$257,"&lt;="&amp;$B270)</f>
        <v>1.57</v>
      </c>
      <c r="EX270" s="4">
        <f>SUMIFS('Aceite de oliva'!EX$6:EX$257,'Aceite de oliva'!$A$6:$A$257,"&gt;="&amp;$A270,'Aceite de oliva'!$B$6:$B$257,"&lt;="&amp;$B270)</f>
        <v>1.1299999999999999</v>
      </c>
      <c r="FB270" s="4">
        <f>SUMIFS('Aceite de oliva'!FB$6:FB$257,'Aceite de oliva'!$A$6:$A$257,"&gt;="&amp;$A270,'Aceite de oliva'!$B$6:$B$257,"&lt;="&amp;$B270)</f>
        <v>2.4500000000000002</v>
      </c>
      <c r="FC270" s="4">
        <f>SUMIFS('Aceite de oliva'!FC$6:FC$257,'Aceite de oliva'!$A$6:$A$257,"&gt;="&amp;$A270,'Aceite de oliva'!$B$6:$B$257,"&lt;="&amp;$B270)</f>
        <v>0.41000000000000003</v>
      </c>
      <c r="FD270" s="4">
        <f>SUMIFS('Aceite de oliva'!FD$6:FD$257,'Aceite de oliva'!$A$6:$A$257,"&gt;="&amp;$A270,'Aceite de oliva'!$B$6:$B$257,"&lt;="&amp;$B270)</f>
        <v>2.59</v>
      </c>
      <c r="FE270" s="4">
        <f>SUMIFS('Aceite de oliva'!FE$6:FE$257,'Aceite de oliva'!$A$6:$A$257,"&gt;="&amp;$A270,'Aceite de oliva'!$B$6:$B$257,"&lt;="&amp;$B270)</f>
        <v>0.57999999999999996</v>
      </c>
      <c r="FI270" s="4">
        <f>SUMIFS('Aceite de oliva'!FI$6:FI$257,'Aceite de oliva'!$A$6:$A$257,"&gt;="&amp;$A270,'Aceite de oliva'!$B$6:$B$257,"&lt;="&amp;$B270)</f>
        <v>1.1399999999999999</v>
      </c>
      <c r="FJ270" s="4">
        <f>SUMIFS('Aceite de oliva'!FJ$6:FJ$257,'Aceite de oliva'!$A$6:$A$257,"&gt;="&amp;$A270,'Aceite de oliva'!$B$6:$B$257,"&lt;="&amp;$B270)</f>
        <v>0.72</v>
      </c>
      <c r="FK270" s="4">
        <f>SUMIFS('Aceite de oliva'!FK$6:FK$257,'Aceite de oliva'!$A$6:$A$257,"&gt;="&amp;$A270,'Aceite de oliva'!$B$6:$B$257,"&lt;="&amp;$B270)</f>
        <v>1.3199999999999998</v>
      </c>
      <c r="FL270" s="4">
        <f>SUMIFS('Aceite de oliva'!FL$6:FL$257,'Aceite de oliva'!$A$6:$A$257,"&gt;="&amp;$A270,'Aceite de oliva'!$B$6:$B$257,"&lt;="&amp;$B270)</f>
        <v>0.59</v>
      </c>
      <c r="FP270" s="4">
        <f>SUMIFS('Aceite de oliva'!FP$6:FP$257,'Aceite de oliva'!$A$6:$A$257,"&gt;="&amp;$A270,'Aceite de oliva'!$B$6:$B$257,"&lt;="&amp;$B270)</f>
        <v>1.17</v>
      </c>
      <c r="FQ270" s="4">
        <f>SUMIFS('Aceite de oliva'!FQ$6:FQ$257,'Aceite de oliva'!$A$6:$A$257,"&gt;="&amp;$A270,'Aceite de oliva'!$B$6:$B$257,"&lt;="&amp;$B270)</f>
        <v>2.08</v>
      </c>
      <c r="FR270" s="4">
        <f>SUMIFS('Aceite de oliva'!FR$6:FR$257,'Aceite de oliva'!$A$6:$A$257,"&gt;="&amp;$A270,'Aceite de oliva'!$B$6:$B$257,"&lt;="&amp;$B270)</f>
        <v>0.87</v>
      </c>
      <c r="FS270" s="4">
        <f>SUMIFS('Aceite de oliva'!FS$6:FS$257,'Aceite de oliva'!$A$6:$A$257,"&gt;="&amp;$A270,'Aceite de oliva'!$B$6:$B$257,"&lt;="&amp;$B270)</f>
        <v>0</v>
      </c>
      <c r="FW270" s="4">
        <f>SUMIFS('Aceite de oliva'!FW$6:FW$257,'Aceite de oliva'!$A$6:$A$257,"&gt;="&amp;$A270,'Aceite de oliva'!$B$6:$B$257,"&lt;="&amp;$B270)</f>
        <v>2.46</v>
      </c>
      <c r="FX270" s="4">
        <f>SUMIFS('Aceite de oliva'!FX$6:FX$257,'Aceite de oliva'!$A$6:$A$257,"&gt;="&amp;$A270,'Aceite de oliva'!$B$6:$B$257,"&lt;="&amp;$B270)</f>
        <v>2.23</v>
      </c>
      <c r="FY270" s="4">
        <f>SUMIFS('Aceite de oliva'!FY$6:FY$257,'Aceite de oliva'!$A$6:$A$257,"&gt;="&amp;$A270,'Aceite de oliva'!$B$6:$B$257,"&lt;="&amp;$B270)</f>
        <v>2.3500000000000005</v>
      </c>
      <c r="FZ270" s="4">
        <f>SUMIFS('Aceite de oliva'!FZ$6:FZ$257,'Aceite de oliva'!$A$6:$A$257,"&gt;="&amp;$A270,'Aceite de oliva'!$B$6:$B$257,"&lt;="&amp;$B270)</f>
        <v>3.34</v>
      </c>
      <c r="GD270" s="4">
        <f>SUMIFS('Aceite de oliva'!GD$6:GD$257,'Aceite de oliva'!$A$6:$A$257,"&gt;="&amp;$A270,'Aceite de oliva'!$B$6:$B$257,"&lt;="&amp;$B270)</f>
        <v>0.92999999999999994</v>
      </c>
      <c r="GE270" s="4">
        <f>SUMIFS('Aceite de oliva'!GE$6:GE$257,'Aceite de oliva'!$A$6:$A$257,"&gt;="&amp;$A270,'Aceite de oliva'!$B$6:$B$257,"&lt;="&amp;$B270)</f>
        <v>0.28999999999999998</v>
      </c>
      <c r="GF270" s="4">
        <f>SUMIFS('Aceite de oliva'!GF$6:GF$257,'Aceite de oliva'!$A$6:$A$257,"&gt;="&amp;$A270,'Aceite de oliva'!$B$6:$B$257,"&lt;="&amp;$B270)</f>
        <v>0.74</v>
      </c>
      <c r="GG270" s="4">
        <f>SUMIFS('Aceite de oliva'!GG$6:GG$257,'Aceite de oliva'!$A$6:$A$257,"&gt;="&amp;$A270,'Aceite de oliva'!$B$6:$B$257,"&lt;="&amp;$B270)</f>
        <v>2.5</v>
      </c>
      <c r="GK270" s="4">
        <f>SUMIFS('Aceite de oliva'!GK$6:GK$257,'Aceite de oliva'!$A$6:$A$257,"&gt;="&amp;$A270,'Aceite de oliva'!$B$6:$B$257,"&lt;="&amp;$B270)</f>
        <v>1.1000000000000001</v>
      </c>
      <c r="GL270" s="4">
        <f>SUMIFS('Aceite de oliva'!GL$6:GL$257,'Aceite de oliva'!$A$6:$A$257,"&gt;="&amp;$A270,'Aceite de oliva'!$B$6:$B$257,"&lt;="&amp;$B270)</f>
        <v>0.29000000000000004</v>
      </c>
      <c r="GM270" s="4">
        <f>SUMIFS('Aceite de oliva'!GM$6:GM$257,'Aceite de oliva'!$A$6:$A$257,"&gt;="&amp;$A270,'Aceite de oliva'!$B$6:$B$257,"&lt;="&amp;$B270)</f>
        <v>0.43000000000000005</v>
      </c>
      <c r="GN270" s="4">
        <f>SUMIFS('Aceite de oliva'!GN$6:GN$257,'Aceite de oliva'!$A$6:$A$257,"&gt;="&amp;$A270,'Aceite de oliva'!$B$6:$B$257,"&lt;="&amp;$B270)</f>
        <v>3.66</v>
      </c>
      <c r="GR270" s="4">
        <f>SUMIFS('Aceite de oliva'!GR$6:GR$257,'Aceite de oliva'!$A$6:$A$257,"&gt;="&amp;$A270,'Aceite de oliva'!$B$6:$B$257,"&lt;="&amp;$B270)</f>
        <v>3.57</v>
      </c>
      <c r="GS270" s="4">
        <f>SUMIFS('Aceite de oliva'!GS$6:GS$257,'Aceite de oliva'!$A$6:$A$257,"&gt;="&amp;$A270,'Aceite de oliva'!$B$6:$B$257,"&lt;="&amp;$B270)</f>
        <v>12.56</v>
      </c>
      <c r="GT270" s="4">
        <f>SUMIFS('Aceite de oliva'!GT$6:GT$257,'Aceite de oliva'!$A$6:$A$257,"&gt;="&amp;$A270,'Aceite de oliva'!$B$6:$B$257,"&lt;="&amp;$B270)</f>
        <v>1.57</v>
      </c>
      <c r="GU270" s="4">
        <f>SUMIFS('Aceite de oliva'!GU$6:GU$257,'Aceite de oliva'!$A$6:$A$257,"&gt;="&amp;$A270,'Aceite de oliva'!$B$6:$B$257,"&lt;="&amp;$B270)</f>
        <v>1.03</v>
      </c>
      <c r="GY270" s="4">
        <f>SUMIFS('Aceite de oliva'!GY$6:GY$257,'Aceite de oliva'!$A$6:$A$257,"&gt;="&amp;$A270,'Aceite de oliva'!$B$6:$B$257,"&lt;="&amp;$B270)</f>
        <v>3.82</v>
      </c>
      <c r="GZ270" s="4">
        <f>SUMIFS('Aceite de oliva'!GZ$6:GZ$257,'Aceite de oliva'!$A$6:$A$257,"&gt;="&amp;$A270,'Aceite de oliva'!$B$6:$B$257,"&lt;="&amp;$B270)</f>
        <v>4.8900000000000006</v>
      </c>
      <c r="HA270" s="4">
        <f>SUMIFS('Aceite de oliva'!HA$6:HA$257,'Aceite de oliva'!$A$6:$A$257,"&gt;="&amp;$A270,'Aceite de oliva'!$B$6:$B$257,"&lt;="&amp;$B270)</f>
        <v>2.3600000000000003</v>
      </c>
      <c r="HB270" s="4">
        <f>SUMIFS('Aceite de oliva'!HB$6:HB$257,'Aceite de oliva'!$A$6:$A$257,"&gt;="&amp;$A270,'Aceite de oliva'!$B$6:$B$257,"&lt;="&amp;$B270)</f>
        <v>7.57</v>
      </c>
      <c r="HF270" s="4">
        <f>SUMIFS('Aceite de oliva'!HF$6:HF$257,'Aceite de oliva'!$A$6:$A$257,"&gt;="&amp;$A270,'Aceite de oliva'!$B$6:$B$257,"&lt;="&amp;$B270)</f>
        <v>3.79</v>
      </c>
      <c r="HG270" s="4">
        <f>SUMIFS('Aceite de oliva'!HG$6:HG$257,'Aceite de oliva'!$A$6:$A$257,"&gt;="&amp;$A270,'Aceite de oliva'!$B$6:$B$257,"&lt;="&amp;$B270)</f>
        <v>1.4100000000000001</v>
      </c>
      <c r="HH270" s="4">
        <f>SUMIFS('Aceite de oliva'!HH$6:HH$257,'Aceite de oliva'!$A$6:$A$257,"&gt;="&amp;$A270,'Aceite de oliva'!$B$6:$B$257,"&lt;="&amp;$B270)</f>
        <v>3.63</v>
      </c>
      <c r="HI270" s="4">
        <f>SUMIFS('Aceite de oliva'!HI$6:HI$257,'Aceite de oliva'!$A$6:$A$257,"&gt;="&amp;$A270,'Aceite de oliva'!$B$6:$B$257,"&lt;="&amp;$B270)</f>
        <v>6.879999999999999</v>
      </c>
      <c r="HM270" s="4">
        <f>SUMIFS('Aceite de oliva'!HM$6:HM$257,'Aceite de oliva'!$A$6:$A$257,"&gt;="&amp;$A270,'Aceite de oliva'!$B$6:$B$257,"&lt;="&amp;$B270)</f>
        <v>2.79</v>
      </c>
      <c r="HN270" s="4">
        <f>SUMIFS('Aceite de oliva'!HN$6:HN$257,'Aceite de oliva'!$A$6:$A$257,"&gt;="&amp;$A270,'Aceite de oliva'!$B$6:$B$257,"&lt;="&amp;$B270)</f>
        <v>0.94</v>
      </c>
      <c r="HO270" s="4">
        <f>SUMIFS('Aceite de oliva'!HO$6:HO$257,'Aceite de oliva'!$A$6:$A$257,"&gt;="&amp;$A270,'Aceite de oliva'!$B$6:$B$257,"&lt;="&amp;$B270)</f>
        <v>1.19</v>
      </c>
      <c r="HP270" s="4">
        <f>SUMIFS('Aceite de oliva'!HP$6:HP$257,'Aceite de oliva'!$A$6:$A$257,"&gt;="&amp;$A270,'Aceite de oliva'!$B$6:$B$257,"&lt;="&amp;$B270)</f>
        <v>8.66</v>
      </c>
      <c r="HT270" s="4">
        <f>SUMIFS('Aceite de oliva'!HT$6:HT$257,'Aceite de oliva'!$A$6:$A$257,"&gt;="&amp;$A270,'Aceite de oliva'!$B$6:$B$257,"&lt;="&amp;$B270)</f>
        <v>2.84</v>
      </c>
      <c r="HU270" s="4">
        <f>SUMIFS('Aceite de oliva'!HU$6:HU$257,'Aceite de oliva'!$A$6:$A$257,"&gt;="&amp;$A270,'Aceite de oliva'!$B$6:$B$257,"&lt;="&amp;$B270)</f>
        <v>0.66</v>
      </c>
      <c r="HV270" s="4">
        <f>SUMIFS('Aceite de oliva'!HV$6:HV$257,'Aceite de oliva'!$A$6:$A$257,"&gt;="&amp;$A270,'Aceite de oliva'!$B$6:$B$257,"&lt;="&amp;$B270)</f>
        <v>1.86</v>
      </c>
      <c r="HW270" s="4">
        <f>SUMIFS('Aceite de oliva'!HW$6:HW$257,'Aceite de oliva'!$A$6:$A$257,"&gt;="&amp;$A270,'Aceite de oliva'!$B$6:$B$257,"&lt;="&amp;$B270)</f>
        <v>6.68</v>
      </c>
      <c r="IA270" s="4">
        <f>SUMIFS('Aceite de oliva'!IA$6:IA$257,'Aceite de oliva'!$A$6:$A$257,"&gt;="&amp;$A270,'Aceite de oliva'!$B$6:$B$257,"&lt;="&amp;$B270)</f>
        <v>1.75</v>
      </c>
      <c r="IB270" s="4">
        <f>SUMIFS('Aceite de oliva'!IB$6:IB$257,'Aceite de oliva'!$A$6:$A$257,"&gt;="&amp;$A270,'Aceite de oliva'!$B$6:$B$257,"&lt;="&amp;$B270)</f>
        <v>3.7299999999999995</v>
      </c>
      <c r="IC270" s="4">
        <f>SUMIFS('Aceite de oliva'!IC$6:IC$257,'Aceite de oliva'!$A$6:$A$257,"&gt;="&amp;$A270,'Aceite de oliva'!$B$6:$B$257,"&lt;="&amp;$B270)</f>
        <v>1.6</v>
      </c>
      <c r="ID270" s="4">
        <f>SUMIFS('Aceite de oliva'!ID$6:ID$257,'Aceite de oliva'!$A$6:$A$257,"&gt;="&amp;$A270,'Aceite de oliva'!$B$6:$B$257,"&lt;="&amp;$B270)</f>
        <v>0.96</v>
      </c>
      <c r="IH270" s="4">
        <f>SUMIFS('Aceite de oliva'!IH$6:IH$257,'Aceite de oliva'!$A$6:$A$257,"&gt;="&amp;$A270,'Aceite de oliva'!$B$6:$B$257,"&lt;="&amp;$B270)</f>
        <v>3.2800000000000002</v>
      </c>
      <c r="II270" s="4">
        <f>SUMIFS('Aceite de oliva'!II$6:II$257,'Aceite de oliva'!$A$6:$A$257,"&gt;="&amp;$A270,'Aceite de oliva'!$B$6:$B$257,"&lt;="&amp;$B270)</f>
        <v>5.58</v>
      </c>
      <c r="IJ270" s="4">
        <f>SUMIFS('Aceite de oliva'!IJ$6:IJ$257,'Aceite de oliva'!$A$6:$A$257,"&gt;="&amp;$A270,'Aceite de oliva'!$B$6:$B$257,"&lt;="&amp;$B270)</f>
        <v>2.87</v>
      </c>
      <c r="IK270" s="4">
        <f>SUMIFS('Aceite de oliva'!IK$6:IK$257,'Aceite de oliva'!$A$6:$A$257,"&gt;="&amp;$A270,'Aceite de oliva'!$B$6:$B$257,"&lt;="&amp;$B270)</f>
        <v>1.85</v>
      </c>
      <c r="IO270" s="4">
        <f>SUMIFS('Aceite de oliva'!IO$6:IO$257,'Aceite de oliva'!$A$6:$A$257,"&gt;="&amp;$A270,'Aceite de oliva'!$B$6:$B$257,"&lt;="&amp;$B270)</f>
        <v>4.25</v>
      </c>
      <c r="IP270" s="4">
        <f>SUMIFS('Aceite de oliva'!IP$6:IP$257,'Aceite de oliva'!$A$6:$A$257,"&gt;="&amp;$A270,'Aceite de oliva'!$B$6:$B$257,"&lt;="&amp;$B270)</f>
        <v>10.88</v>
      </c>
      <c r="IQ270" s="4">
        <f>SUMIFS('Aceite de oliva'!IQ$6:IQ$257,'Aceite de oliva'!$A$6:$A$257,"&gt;="&amp;$A270,'Aceite de oliva'!$B$6:$B$257,"&lt;="&amp;$B270)</f>
        <v>1.98</v>
      </c>
      <c r="IR270" s="4">
        <f>SUMIFS('Aceite de oliva'!IR$6:IR$257,'Aceite de oliva'!$A$6:$A$257,"&gt;="&amp;$A270,'Aceite de oliva'!$B$6:$B$257,"&lt;="&amp;$B270)</f>
        <v>4.74</v>
      </c>
      <c r="IV270" s="4">
        <f>SUMIFS('Aceite de oliva'!IV$6:IV$257,'Aceite de oliva'!$A$6:$A$257,"&gt;="&amp;$A270,'Aceite de oliva'!$B$6:$B$257,"&lt;="&amp;$B270)</f>
        <v>5</v>
      </c>
      <c r="IW270" s="4">
        <f>SUMIFS('Aceite de oliva'!IW$6:IW$257,'Aceite de oliva'!$A$6:$A$257,"&gt;="&amp;$A270,'Aceite de oliva'!$B$6:$B$257,"&lt;="&amp;$B270)</f>
        <v>9.73</v>
      </c>
      <c r="IX270" s="4">
        <f>SUMIFS('Aceite de oliva'!IX$6:IX$257,'Aceite de oliva'!$A$6:$A$257,"&gt;="&amp;$A270,'Aceite de oliva'!$B$6:$B$257,"&lt;="&amp;$B270)</f>
        <v>2.57</v>
      </c>
      <c r="IY270" s="4">
        <f>SUMIFS('Aceite de oliva'!IY$6:IY$257,'Aceite de oliva'!$A$6:$A$257,"&gt;="&amp;$A270,'Aceite de oliva'!$B$6:$B$257,"&lt;="&amp;$B270)</f>
        <v>6.5699999999999994</v>
      </c>
      <c r="JC270" s="4">
        <f>SUMIFS('Aceite de oliva'!JC$6:JC$257,'Aceite de oliva'!$A$6:$A$257,"&gt;="&amp;$A270,'Aceite de oliva'!$B$6:$B$257,"&lt;="&amp;$B270)</f>
        <v>5.03</v>
      </c>
      <c r="JD270" s="4">
        <f>SUMIFS('Aceite de oliva'!JD$6:JD$257,'Aceite de oliva'!$A$6:$A$257,"&gt;="&amp;$A270,'Aceite de oliva'!$B$6:$B$257,"&lt;="&amp;$B270)</f>
        <v>12.72</v>
      </c>
      <c r="JE270" s="4">
        <f>SUMIFS('Aceite de oliva'!JE$6:JE$257,'Aceite de oliva'!$A$6:$A$257,"&gt;="&amp;$A270,'Aceite de oliva'!$B$6:$B$257,"&lt;="&amp;$B270)</f>
        <v>2.63</v>
      </c>
      <c r="JF270" s="4">
        <f>SUMIFS('Aceite de oliva'!JF$6:JF$257,'Aceite de oliva'!$A$6:$A$257,"&gt;="&amp;$A270,'Aceite de oliva'!$B$6:$B$257,"&lt;="&amp;$B270)</f>
        <v>5.4</v>
      </c>
      <c r="JJ270" s="4">
        <f>SUMIFS('Aceite de oliva'!JJ$6:JJ$257,'Aceite de oliva'!$A$6:$A$257,"&gt;="&amp;$A270,'Aceite de oliva'!$B$6:$B$257,"&lt;="&amp;$B270)</f>
        <v>4.38</v>
      </c>
      <c r="JK270" s="4">
        <f>SUMIFS('Aceite de oliva'!JK$6:JK$257,'Aceite de oliva'!$A$6:$A$257,"&gt;="&amp;$A270,'Aceite de oliva'!$B$6:$B$257,"&lt;="&amp;$B270)</f>
        <v>14.01</v>
      </c>
      <c r="JL270" s="4">
        <f>SUMIFS('Aceite de oliva'!JL$6:JL$257,'Aceite de oliva'!$A$6:$A$257,"&gt;="&amp;$A270,'Aceite de oliva'!$B$6:$B$257,"&lt;="&amp;$B270)</f>
        <v>1.4</v>
      </c>
      <c r="JM270" s="4">
        <f>SUMIFS('Aceite de oliva'!JM$6:JM$257,'Aceite de oliva'!$A$6:$A$257,"&gt;="&amp;$A270,'Aceite de oliva'!$B$6:$B$257,"&lt;="&amp;$B270)</f>
        <v>1.9500000000000002</v>
      </c>
      <c r="JQ270" s="4">
        <f>SUMIFS('Aceite de oliva'!JQ$6:JQ$257,'Aceite de oliva'!$A$6:$A$257,"&gt;="&amp;$A270,'Aceite de oliva'!$B$6:$B$257,"&lt;="&amp;$B270)</f>
        <v>2.77</v>
      </c>
      <c r="JR270" s="4">
        <f>SUMIFS('Aceite de oliva'!JR$6:JR$257,'Aceite de oliva'!$A$6:$A$257,"&gt;="&amp;$A270,'Aceite de oliva'!$B$6:$B$257,"&lt;="&amp;$B270)</f>
        <v>5.05</v>
      </c>
      <c r="JS270" s="4">
        <f>SUMIFS('Aceite de oliva'!JS$6:JS$257,'Aceite de oliva'!$A$6:$A$257,"&gt;="&amp;$A270,'Aceite de oliva'!$B$6:$B$257,"&lt;="&amp;$B270)</f>
        <v>1.83</v>
      </c>
      <c r="JT270" s="4">
        <f>SUMIFS('Aceite de oliva'!JT$6:JT$257,'Aceite de oliva'!$A$6:$A$257,"&gt;="&amp;$A270,'Aceite de oliva'!$B$6:$B$257,"&lt;="&amp;$B270)</f>
        <v>0.87</v>
      </c>
      <c r="JX270" s="4">
        <f>SUMIFS('Aceite de oliva'!JX$6:JX$257,'Aceite de oliva'!$A$6:$A$257,"&gt;="&amp;$A270,'Aceite de oliva'!$B$6:$B$257,"&lt;="&amp;$B270)</f>
        <v>4.07</v>
      </c>
      <c r="JY270" s="4">
        <f>SUMIFS('Aceite de oliva'!JY$6:JY$257,'Aceite de oliva'!$A$6:$A$257,"&gt;="&amp;$A270,'Aceite de oliva'!$B$6:$B$257,"&lt;="&amp;$B270)</f>
        <v>9.32</v>
      </c>
      <c r="JZ270" s="4">
        <f>SUMIFS('Aceite de oliva'!JZ$6:JZ$257,'Aceite de oliva'!$A$6:$A$257,"&gt;="&amp;$A270,'Aceite de oliva'!$B$6:$B$257,"&lt;="&amp;$B270)</f>
        <v>2.8899999999999997</v>
      </c>
      <c r="KA270" s="4">
        <f>SUMIFS('Aceite de oliva'!KA$6:KA$257,'Aceite de oliva'!$A$6:$A$257,"&gt;="&amp;$A270,'Aceite de oliva'!$B$6:$B$257,"&lt;="&amp;$B270)</f>
        <v>0.22</v>
      </c>
      <c r="KE270" s="4">
        <f>SUMIFS('Aceite de oliva'!KE$6:KE$257,'Aceite de oliva'!$A$6:$A$257,"&gt;="&amp;$A270,'Aceite de oliva'!$B$6:$B$257,"&lt;="&amp;$B270)</f>
        <v>3.86</v>
      </c>
      <c r="KF270" s="4">
        <f>SUMIFS('Aceite de oliva'!KF$6:KF$257,'Aceite de oliva'!$A$6:$A$257,"&gt;="&amp;$A270,'Aceite de oliva'!$B$6:$B$257,"&lt;="&amp;$B270)</f>
        <v>10.66</v>
      </c>
      <c r="KG270" s="4">
        <f>SUMIFS('Aceite de oliva'!KG$6:KG$257,'Aceite de oliva'!$A$6:$A$257,"&gt;="&amp;$A270,'Aceite de oliva'!$B$6:$B$257,"&lt;="&amp;$B270)</f>
        <v>2.0099999999999998</v>
      </c>
      <c r="KH270" s="4">
        <f>SUMIFS('Aceite de oliva'!KH$6:KH$257,'Aceite de oliva'!$A$6:$A$257,"&gt;="&amp;$A270,'Aceite de oliva'!$B$6:$B$257,"&lt;="&amp;$B270)</f>
        <v>0.43</v>
      </c>
      <c r="KL270" s="4">
        <f>SUMIFS('Aceite de oliva'!KL$6:KL$257,'Aceite de oliva'!$A$6:$A$257,"&gt;="&amp;$A270,'Aceite de oliva'!$B$6:$B$257,"&lt;="&amp;$B270)</f>
        <v>1.1399999999999999</v>
      </c>
      <c r="KM270" s="4">
        <f>SUMIFS('Aceite de oliva'!KM$6:KM$257,'Aceite de oliva'!$A$6:$A$257,"&gt;="&amp;$A270,'Aceite de oliva'!$B$6:$B$257,"&lt;="&amp;$B270)</f>
        <v>1.88</v>
      </c>
      <c r="KN270" s="4">
        <f>SUMIFS('Aceite de oliva'!KN$6:KN$257,'Aceite de oliva'!$A$6:$A$257,"&gt;="&amp;$A270,'Aceite de oliva'!$B$6:$B$257,"&lt;="&amp;$B270)</f>
        <v>1.2999999999999998</v>
      </c>
      <c r="KO270" s="4">
        <f>SUMIFS('Aceite de oliva'!KO$6:KO$257,'Aceite de oliva'!$A$6:$A$257,"&gt;="&amp;$A270,'Aceite de oliva'!$B$6:$B$257,"&lt;="&amp;$B270)</f>
        <v>0.26</v>
      </c>
      <c r="KS270" s="4">
        <f>SUMIFS('Aceite de oliva'!KS$6:KS$257,'Aceite de oliva'!$A$6:$A$257,"&gt;="&amp;$A270,'Aceite de oliva'!$B$6:$B$257,"&lt;="&amp;$B270)</f>
        <v>0.97000000000000008</v>
      </c>
      <c r="KT270" s="4">
        <f>SUMIFS('Aceite de oliva'!KT$6:KT$257,'Aceite de oliva'!$A$6:$A$257,"&gt;="&amp;$A270,'Aceite de oliva'!$B$6:$B$257,"&lt;="&amp;$B270)</f>
        <v>3.16</v>
      </c>
      <c r="KU270" s="4">
        <f>SUMIFS('Aceite de oliva'!KU$6:KU$257,'Aceite de oliva'!$A$6:$A$257,"&gt;="&amp;$A270,'Aceite de oliva'!$B$6:$B$257,"&lt;="&amp;$B270)</f>
        <v>0.39</v>
      </c>
      <c r="KV270" s="4">
        <f>SUMIFS('Aceite de oliva'!KV$6:KV$257,'Aceite de oliva'!$A$6:$A$257,"&gt;="&amp;$A270,'Aceite de oliva'!$B$6:$B$257,"&lt;="&amp;$B270)</f>
        <v>0.19</v>
      </c>
      <c r="KZ270" s="4">
        <f>SUMIFS('Aceite de oliva'!KZ$6:KZ$257,'Aceite de oliva'!$A$6:$A$257,"&gt;="&amp;$A270,'Aceite de oliva'!$B$6:$B$257,"&lt;="&amp;$B270)</f>
        <v>0.96</v>
      </c>
      <c r="LA270" s="4">
        <f>SUMIFS('Aceite de oliva'!LA$6:LA$257,'Aceite de oliva'!$A$6:$A$257,"&gt;="&amp;$A270,'Aceite de oliva'!$B$6:$B$257,"&lt;="&amp;$B270)</f>
        <v>2.6799999999999997</v>
      </c>
      <c r="LB270" s="4">
        <f>SUMIFS('Aceite de oliva'!LB$6:LB$257,'Aceite de oliva'!$A$6:$A$257,"&gt;="&amp;$A270,'Aceite de oliva'!$B$6:$B$257,"&lt;="&amp;$B270)</f>
        <v>0.2</v>
      </c>
      <c r="LC270" s="4">
        <f>SUMIFS('Aceite de oliva'!LC$6:LC$257,'Aceite de oliva'!$A$6:$A$257,"&gt;="&amp;$A270,'Aceite de oliva'!$B$6:$B$257,"&lt;="&amp;$B270)</f>
        <v>0.63</v>
      </c>
      <c r="LG270" s="4">
        <f>SUMIFS('Aceite de oliva'!LG$6:LG$257,'Aceite de oliva'!$A$6:$A$257,"&gt;="&amp;$A270,'Aceite de oliva'!$B$6:$B$257,"&lt;="&amp;$B270)</f>
        <v>2.08</v>
      </c>
      <c r="LH270" s="4">
        <f>SUMIFS('Aceite de oliva'!LH$6:LH$257,'Aceite de oliva'!$A$6:$A$257,"&gt;="&amp;$A270,'Aceite de oliva'!$B$6:$B$257,"&lt;="&amp;$B270)</f>
        <v>6.13</v>
      </c>
      <c r="LI270" s="4">
        <f>SUMIFS('Aceite de oliva'!LI$6:LI$257,'Aceite de oliva'!$A$6:$A$257,"&gt;="&amp;$A270,'Aceite de oliva'!$B$6:$B$257,"&lt;="&amp;$B270)</f>
        <v>0.48000000000000004</v>
      </c>
      <c r="LJ270" s="4">
        <f>SUMIFS('Aceite de oliva'!LJ$6:LJ$257,'Aceite de oliva'!$A$6:$A$257,"&gt;="&amp;$A270,'Aceite de oliva'!$B$6:$B$257,"&lt;="&amp;$B270)</f>
        <v>0.34</v>
      </c>
      <c r="LN270" s="4">
        <f>SUMIFS('Aceite de oliva'!LN$6:LN$257,'Aceite de oliva'!$A$6:$A$257,"&gt;="&amp;$A270,'Aceite de oliva'!$B$6:$B$257,"&lt;="&amp;$B270)</f>
        <v>1.9</v>
      </c>
      <c r="LO270" s="4">
        <f>SUMIFS('Aceite de oliva'!LO$6:LO$257,'Aceite de oliva'!$A$6:$A$257,"&gt;="&amp;$A270,'Aceite de oliva'!$B$6:$B$257,"&lt;="&amp;$B270)</f>
        <v>5.73</v>
      </c>
      <c r="LP270" s="4">
        <f>SUMIFS('Aceite de oliva'!LP$6:LP$257,'Aceite de oliva'!$A$6:$A$257,"&gt;="&amp;$A270,'Aceite de oliva'!$B$6:$B$257,"&lt;="&amp;$B270)</f>
        <v>1</v>
      </c>
      <c r="LQ270" s="4">
        <f>SUMIFS('Aceite de oliva'!LQ$6:LQ$257,'Aceite de oliva'!$A$6:$A$257,"&gt;="&amp;$A270,'Aceite de oliva'!$B$6:$B$257,"&lt;="&amp;$B270)</f>
        <v>0.56999999999999995</v>
      </c>
      <c r="LU270" s="4">
        <f>SUMIFS('Aceite de oliva'!LU$6:LU$257,'Aceite de oliva'!$A$6:$A$257,"&gt;="&amp;$A270,'Aceite de oliva'!$B$6:$B$257,"&lt;="&amp;$B270)</f>
        <v>1.8800000000000001</v>
      </c>
      <c r="LV270" s="4">
        <f>SUMIFS('Aceite de oliva'!LV$6:LV$257,'Aceite de oliva'!$A$6:$A$257,"&gt;="&amp;$A270,'Aceite de oliva'!$B$6:$B$257,"&lt;="&amp;$B270)</f>
        <v>0.76</v>
      </c>
      <c r="LW270" s="4">
        <f>SUMIFS('Aceite de oliva'!LW$6:LW$257,'Aceite de oliva'!$A$6:$A$257,"&gt;="&amp;$A270,'Aceite de oliva'!$B$6:$B$257,"&lt;="&amp;$B270)</f>
        <v>2.1399999999999997</v>
      </c>
      <c r="LX270" s="4">
        <f>SUMIFS('Aceite de oliva'!LX$6:LX$257,'Aceite de oliva'!$A$6:$A$257,"&gt;="&amp;$A270,'Aceite de oliva'!$B$6:$B$257,"&lt;="&amp;$B270)</f>
        <v>2.1800000000000002</v>
      </c>
      <c r="MB270" s="4">
        <f>SUMIFS('Aceite de oliva'!MB$6:MB$257,'Aceite de oliva'!$A$6:$A$257,"&gt;="&amp;$A270,'Aceite de oliva'!$B$6:$B$257,"&lt;="&amp;$B270)</f>
        <v>2.2399999999999998</v>
      </c>
      <c r="MC270" s="4">
        <f>SUMIFS('Aceite de oliva'!MC$6:MC$257,'Aceite de oliva'!$A$6:$A$257,"&gt;="&amp;$A270,'Aceite de oliva'!$B$6:$B$257,"&lt;="&amp;$B270)</f>
        <v>0.69</v>
      </c>
      <c r="MD270" s="4">
        <f>SUMIFS('Aceite de oliva'!MD$6:MD$257,'Aceite de oliva'!$A$6:$A$257,"&gt;="&amp;$A270,'Aceite de oliva'!$B$6:$B$257,"&lt;="&amp;$B270)</f>
        <v>2.6100000000000003</v>
      </c>
      <c r="ME270" s="4">
        <f>SUMIFS('Aceite de oliva'!ME$6:ME$257,'Aceite de oliva'!$A$6:$A$257,"&gt;="&amp;$A270,'Aceite de oliva'!$B$6:$B$257,"&lt;="&amp;$B270)</f>
        <v>0.95</v>
      </c>
      <c r="MI270" s="4">
        <f>SUMIFS('Aceite de oliva'!MI$6:MI$257,'Aceite de oliva'!$A$6:$A$257,"&gt;="&amp;$A270,'Aceite de oliva'!$B$6:$B$257,"&lt;="&amp;$B270)</f>
        <v>2.17</v>
      </c>
      <c r="MJ270" s="4">
        <f>SUMIFS('Aceite de oliva'!MJ$6:MJ$257,'Aceite de oliva'!$A$6:$A$257,"&gt;="&amp;$A270,'Aceite de oliva'!$B$6:$B$257,"&lt;="&amp;$B270)</f>
        <v>1.57</v>
      </c>
      <c r="MK270" s="4">
        <f>SUMIFS('Aceite de oliva'!MK$6:MK$257,'Aceite de oliva'!$A$6:$A$257,"&gt;="&amp;$A270,'Aceite de oliva'!$B$6:$B$257,"&lt;="&amp;$B270)</f>
        <v>2.63</v>
      </c>
      <c r="ML270" s="4">
        <f>SUMIFS('Aceite de oliva'!ML$6:ML$257,'Aceite de oliva'!$A$6:$A$257,"&gt;="&amp;$A270,'Aceite de oliva'!$B$6:$B$257,"&lt;="&amp;$B270)</f>
        <v>0.34</v>
      </c>
      <c r="MP270" s="4">
        <f>SUMIFS('Aceite de oliva'!MP$6:MP$257,'Aceite de oliva'!$A$6:$A$257,"&gt;="&amp;$A270,'Aceite de oliva'!$B$6:$B$257,"&lt;="&amp;$B270)</f>
        <v>1.43</v>
      </c>
      <c r="MQ270" s="4">
        <f>SUMIFS('Aceite de oliva'!MQ$6:MQ$257,'Aceite de oliva'!$A$6:$A$257,"&gt;="&amp;$A270,'Aceite de oliva'!$B$6:$B$257,"&lt;="&amp;$B270)</f>
        <v>2.4000000000000004</v>
      </c>
      <c r="MR270" s="4">
        <f>SUMIFS('Aceite de oliva'!MR$6:MR$257,'Aceite de oliva'!$A$6:$A$257,"&gt;="&amp;$A270,'Aceite de oliva'!$B$6:$B$257,"&lt;="&amp;$B270)</f>
        <v>0.94000000000000006</v>
      </c>
      <c r="MS270" s="4">
        <f>SUMIFS('Aceite de oliva'!MS$6:MS$257,'Aceite de oliva'!$A$6:$A$257,"&gt;="&amp;$A270,'Aceite de oliva'!$B$6:$B$257,"&lt;="&amp;$B270)</f>
        <v>0.31</v>
      </c>
      <c r="MW270" s="4">
        <f>SUMIFS('Aceite de oliva'!MW$6:MW$257,'Aceite de oliva'!$A$6:$A$257,"&gt;="&amp;$A270,'Aceite de oliva'!$B$6:$B$257,"&lt;="&amp;$B270)</f>
        <v>2.48</v>
      </c>
      <c r="MX270" s="4">
        <f>SUMIFS('Aceite de oliva'!MX$6:MX$257,'Aceite de oliva'!$A$6:$A$257,"&gt;="&amp;$A270,'Aceite de oliva'!$B$6:$B$257,"&lt;="&amp;$B270)</f>
        <v>3.9</v>
      </c>
      <c r="MY270" s="4">
        <f>SUMIFS('Aceite de oliva'!MY$6:MY$257,'Aceite de oliva'!$A$6:$A$257,"&gt;="&amp;$A270,'Aceite de oliva'!$B$6:$B$257,"&lt;="&amp;$B270)</f>
        <v>2</v>
      </c>
      <c r="MZ270" s="4">
        <f>SUMIFS('Aceite de oliva'!MZ$6:MZ$257,'Aceite de oliva'!$A$6:$A$257,"&gt;="&amp;$A270,'Aceite de oliva'!$B$6:$B$257,"&lt;="&amp;$B270)</f>
        <v>0.47</v>
      </c>
      <c r="ND270" s="4">
        <f>SUMIFS('Aceite de oliva'!ND$6:ND$257,'Aceite de oliva'!$A$6:$A$257,"&gt;="&amp;$A270,'Aceite de oliva'!$B$6:$B$257,"&lt;="&amp;$B270)</f>
        <v>2.61</v>
      </c>
      <c r="NE270" s="4">
        <f>SUMIFS('Aceite de oliva'!NE$6:NE$257,'Aceite de oliva'!$A$6:$A$257,"&gt;="&amp;$A270,'Aceite de oliva'!$B$6:$B$257,"&lt;="&amp;$B270)</f>
        <v>2.76</v>
      </c>
      <c r="NF270" s="4">
        <f>SUMIFS('Aceite de oliva'!NF$6:NF$257,'Aceite de oliva'!$A$6:$A$257,"&gt;="&amp;$A270,'Aceite de oliva'!$B$6:$B$257,"&lt;="&amp;$B270)</f>
        <v>3.03</v>
      </c>
      <c r="NG270" s="4">
        <f>SUMIFS('Aceite de oliva'!NG$6:NG$257,'Aceite de oliva'!$A$6:$A$257,"&gt;="&amp;$A270,'Aceite de oliva'!$B$6:$B$257,"&lt;="&amp;$B270)</f>
        <v>0.18</v>
      </c>
      <c r="NK270" s="4">
        <f>SUMIFS('Aceite de oliva'!NK$6:NK$257,'Aceite de oliva'!$A$6:$A$257,"&gt;="&amp;$A270,'Aceite de oliva'!$B$6:$B$257,"&lt;="&amp;$B270)</f>
        <v>2.2100000000000004</v>
      </c>
      <c r="NL270" s="4">
        <f>SUMIFS('Aceite de oliva'!NL$6:NL$257,'Aceite de oliva'!$A$6:$A$257,"&gt;="&amp;$A270,'Aceite de oliva'!$B$6:$B$257,"&lt;="&amp;$B270)</f>
        <v>4.45</v>
      </c>
      <c r="NM270" s="4">
        <f>SUMIFS('Aceite de oliva'!NM$6:NM$257,'Aceite de oliva'!$A$6:$A$257,"&gt;="&amp;$A270,'Aceite de oliva'!$B$6:$B$257,"&lt;="&amp;$B270)</f>
        <v>1.6800000000000004</v>
      </c>
      <c r="NN270" s="4">
        <f>SUMIFS('Aceite de oliva'!NN$6:NN$257,'Aceite de oliva'!$A$6:$A$257,"&gt;="&amp;$A270,'Aceite de oliva'!$B$6:$B$257,"&lt;="&amp;$B270)</f>
        <v>2.6599999999999997</v>
      </c>
      <c r="NR270" s="4">
        <f>SUMIFS('Aceite de oliva'!NR$6:NR$257,'Aceite de oliva'!$A$6:$A$257,"&gt;="&amp;$A270,'Aceite de oliva'!$B$6:$B$257,"&lt;="&amp;$B270)</f>
        <v>2.92</v>
      </c>
      <c r="NS270" s="4">
        <f>SUMIFS('Aceite de oliva'!NS$6:NS$257,'Aceite de oliva'!$A$6:$A$257,"&gt;="&amp;$A270,'Aceite de oliva'!$B$6:$B$257,"&lt;="&amp;$B270)</f>
        <v>3.04</v>
      </c>
      <c r="NT270" s="4">
        <f>SUMIFS('Aceite de oliva'!NT$6:NT$257,'Aceite de oliva'!$A$6:$A$257,"&gt;="&amp;$A270,'Aceite de oliva'!$B$6:$B$257,"&lt;="&amp;$B270)</f>
        <v>2.33</v>
      </c>
      <c r="NU270" s="4">
        <f>SUMIFS('Aceite de oliva'!NU$6:NU$257,'Aceite de oliva'!$A$6:$A$257,"&gt;="&amp;$A270,'Aceite de oliva'!$B$6:$B$257,"&lt;="&amp;$B270)</f>
        <v>2.92</v>
      </c>
      <c r="NY270" s="4">
        <f>SUMIFS('Aceite de oliva'!NY$6:NY$257,'Aceite de oliva'!$A$6:$A$257,"&gt;="&amp;$A270,'Aceite de oliva'!$B$6:$B$257,"&lt;="&amp;$B270)</f>
        <v>4.3499999999999996</v>
      </c>
      <c r="NZ270" s="4">
        <f>SUMIFS('Aceite de oliva'!NZ$6:NZ$257,'Aceite de oliva'!$A$6:$A$257,"&gt;="&amp;$A270,'Aceite de oliva'!$B$6:$B$257,"&lt;="&amp;$B270)</f>
        <v>2.5799999999999996</v>
      </c>
      <c r="OA270" s="4">
        <f>SUMIFS('Aceite de oliva'!OA$6:OA$257,'Aceite de oliva'!$A$6:$A$257,"&gt;="&amp;$A270,'Aceite de oliva'!$B$6:$B$257,"&lt;="&amp;$B270)</f>
        <v>4.9899999999999993</v>
      </c>
      <c r="OB270" s="4">
        <f>SUMIFS('Aceite de oliva'!OB$6:OB$257,'Aceite de oliva'!$A$6:$A$257,"&gt;="&amp;$A270,'Aceite de oliva'!$B$6:$B$257,"&lt;="&amp;$B270)</f>
        <v>3.82</v>
      </c>
      <c r="OF270" s="4">
        <f>SUMIFS('Aceite de oliva'!OF$6:OF$257,'Aceite de oliva'!$A$6:$A$257,"&gt;="&amp;$A270,'Aceite de oliva'!$B$6:$B$257,"&lt;="&amp;$B270)</f>
        <v>5.8</v>
      </c>
      <c r="OG270" s="4">
        <f>SUMIFS('Aceite de oliva'!OG$6:OG$257,'Aceite de oliva'!$A$6:$A$257,"&gt;="&amp;$A270,'Aceite de oliva'!$B$6:$B$257,"&lt;="&amp;$B270)</f>
        <v>3.6999999999999997</v>
      </c>
      <c r="OH270" s="4">
        <f>SUMIFS('Aceite de oliva'!OH$6:OH$257,'Aceite de oliva'!$A$6:$A$257,"&gt;="&amp;$A270,'Aceite de oliva'!$B$6:$B$257,"&lt;="&amp;$B270)</f>
        <v>5.89</v>
      </c>
      <c r="OI270" s="4">
        <f>SUMIFS('Aceite de oliva'!OI$6:OI$257,'Aceite de oliva'!$A$6:$A$257,"&gt;="&amp;$A270,'Aceite de oliva'!$B$6:$B$257,"&lt;="&amp;$B270)</f>
        <v>8.44</v>
      </c>
      <c r="OM270" s="4">
        <f>SUMIFS('Aceite de oliva'!OM$6:OM$257,'Aceite de oliva'!$A$6:$A$257,"&gt;="&amp;$A270,'Aceite de oliva'!$B$6:$B$257,"&lt;="&amp;$B270)</f>
        <v>8.19</v>
      </c>
      <c r="ON270" s="4">
        <f>SUMIFS('Aceite de oliva'!ON$6:ON$257,'Aceite de oliva'!$A$6:$A$257,"&gt;="&amp;$A270,'Aceite de oliva'!$B$6:$B$257,"&lt;="&amp;$B270)</f>
        <v>8.620000000000001</v>
      </c>
      <c r="OO270" s="4">
        <f>SUMIFS('Aceite de oliva'!OO$6:OO$257,'Aceite de oliva'!$A$6:$A$257,"&gt;="&amp;$A270,'Aceite de oliva'!$B$6:$B$257,"&lt;="&amp;$B270)</f>
        <v>7.5699999999999994</v>
      </c>
      <c r="OP270" s="4">
        <f>SUMIFS('Aceite de oliva'!OP$6:OP$257,'Aceite de oliva'!$A$6:$A$257,"&gt;="&amp;$A270,'Aceite de oliva'!$B$6:$B$257,"&lt;="&amp;$B270)</f>
        <v>10.73</v>
      </c>
      <c r="OT270" s="4">
        <f>SUMIFS('Aceite de oliva'!OT$6:OT$257,'Aceite de oliva'!$A$6:$A$257,"&gt;="&amp;$A270,'Aceite de oliva'!$B$6:$B$257,"&lt;="&amp;$B270)</f>
        <v>4.8600000000000003</v>
      </c>
      <c r="OU270" s="4">
        <f>SUMIFS('Aceite de oliva'!OU$6:OU$257,'Aceite de oliva'!$A$6:$A$257,"&gt;="&amp;$A270,'Aceite de oliva'!$B$6:$B$257,"&lt;="&amp;$B270)</f>
        <v>9.4799999999999986</v>
      </c>
      <c r="OV270" s="4">
        <f>SUMIFS('Aceite de oliva'!OV$6:OV$257,'Aceite de oliva'!$A$6:$A$257,"&gt;="&amp;$A270,'Aceite de oliva'!$B$6:$B$257,"&lt;="&amp;$B270)</f>
        <v>3.6599999999999997</v>
      </c>
      <c r="OW270" s="4">
        <f>SUMIFS('Aceite de oliva'!OW$6:OW$257,'Aceite de oliva'!$A$6:$A$257,"&gt;="&amp;$A270,'Aceite de oliva'!$B$6:$B$257,"&lt;="&amp;$B270)</f>
        <v>5.43</v>
      </c>
      <c r="PA270" s="4">
        <f>SUMIFS('Aceite de oliva'!PA$6:PA$257,'Aceite de oliva'!$A$6:$A$257,"&gt;="&amp;$A270,'Aceite de oliva'!$B$6:$B$257,"&lt;="&amp;$B270)</f>
        <v>4.21</v>
      </c>
      <c r="PB270" s="4">
        <f>SUMIFS('Aceite de oliva'!PB$6:PB$257,'Aceite de oliva'!$A$6:$A$257,"&gt;="&amp;$A270,'Aceite de oliva'!$B$6:$B$257,"&lt;="&amp;$B270)</f>
        <v>8.35</v>
      </c>
      <c r="PC270" s="4">
        <f>SUMIFS('Aceite de oliva'!PC$6:PC$257,'Aceite de oliva'!$A$6:$A$257,"&gt;="&amp;$A270,'Aceite de oliva'!$B$6:$B$257,"&lt;="&amp;$B270)</f>
        <v>3.7199999999999998</v>
      </c>
      <c r="PD270" s="4">
        <f>SUMIFS('Aceite de oliva'!PD$6:PD$257,'Aceite de oliva'!$A$6:$A$257,"&gt;="&amp;$A270,'Aceite de oliva'!$B$6:$B$257,"&lt;="&amp;$B270)</f>
        <v>0.36</v>
      </c>
      <c r="PH270" s="4">
        <f>SUMIFS('Aceite de oliva'!PH$6:PH$257,'Aceite de oliva'!$A$6:$A$257,"&gt;="&amp;$A270,'Aceite de oliva'!$B$6:$B$257,"&lt;="&amp;$B270)</f>
        <v>14.57</v>
      </c>
      <c r="PI270" s="4">
        <f>SUMIFS('Aceite de oliva'!PI$6:PI$257,'Aceite de oliva'!$A$6:$A$257,"&gt;="&amp;$A270,'Aceite de oliva'!$B$6:$B$257,"&lt;="&amp;$B270)</f>
        <v>28.89</v>
      </c>
      <c r="PJ270" s="4">
        <f>SUMIFS('Aceite de oliva'!PJ$6:PJ$257,'Aceite de oliva'!$A$6:$A$257,"&gt;="&amp;$A270,'Aceite de oliva'!$B$6:$B$257,"&lt;="&amp;$B270)</f>
        <v>11.68</v>
      </c>
      <c r="PK270" s="4">
        <f>SUMIFS('Aceite de oliva'!PK$6:PK$257,'Aceite de oliva'!$A$6:$A$257,"&gt;="&amp;$A270,'Aceite de oliva'!$B$6:$B$257,"&lt;="&amp;$B270)</f>
        <v>12.31</v>
      </c>
      <c r="PO270" s="4">
        <f>SUMIFS('Aceite de oliva'!PO$6:PO$257,'Aceite de oliva'!$A$6:$A$257,"&gt;="&amp;$A270,'Aceite de oliva'!$B$6:$B$257,"&lt;="&amp;$B270)</f>
        <v>27.45</v>
      </c>
      <c r="PP270" s="4">
        <f>SUMIFS('Aceite de oliva'!PP$6:PP$257,'Aceite de oliva'!$A$6:$A$257,"&gt;="&amp;$A270,'Aceite de oliva'!$B$6:$B$257,"&lt;="&amp;$B270)</f>
        <v>41.55</v>
      </c>
      <c r="PQ270" s="4">
        <f>SUMIFS('Aceite de oliva'!PQ$6:PQ$257,'Aceite de oliva'!$A$6:$A$257,"&gt;="&amp;$A270,'Aceite de oliva'!$B$6:$B$257,"&lt;="&amp;$B270)</f>
        <v>17.96</v>
      </c>
      <c r="PR270" s="4">
        <f>SUMIFS('Aceite de oliva'!PR$6:PR$257,'Aceite de oliva'!$A$6:$A$257,"&gt;="&amp;$A270,'Aceite de oliva'!$B$6:$B$257,"&lt;="&amp;$B270)</f>
        <v>52.09</v>
      </c>
      <c r="PV270" s="4">
        <f>SUMIFS('Aceite de oliva'!PV$6:PV$257,'Aceite de oliva'!$A$6:$A$257,"&gt;="&amp;$A270,'Aceite de oliva'!$B$6:$B$257,"&lt;="&amp;$B270)</f>
        <v>29.04</v>
      </c>
      <c r="PW270" s="4">
        <f>SUMIFS('Aceite de oliva'!PW$6:PW$257,'Aceite de oliva'!$A$6:$A$257,"&gt;="&amp;$A270,'Aceite de oliva'!$B$6:$B$257,"&lt;="&amp;$B270)</f>
        <v>39.94</v>
      </c>
      <c r="PX270" s="4">
        <f>SUMIFS('Aceite de oliva'!PX$6:PX$257,'Aceite de oliva'!$A$6:$A$257,"&gt;="&amp;$A270,'Aceite de oliva'!$B$6:$B$257,"&lt;="&amp;$B270)</f>
        <v>22.330000000000002</v>
      </c>
      <c r="PY270" s="4">
        <f>SUMIFS('Aceite de oliva'!PY$6:PY$257,'Aceite de oliva'!$A$6:$A$257,"&gt;="&amp;$A270,'Aceite de oliva'!$B$6:$B$257,"&lt;="&amp;$B270)</f>
        <v>42.69</v>
      </c>
      <c r="QC270" s="4">
        <f>SUMIFS('Aceite de oliva'!QC$6:QC$257,'Aceite de oliva'!$A$6:$A$257,"&gt;="&amp;$A270,'Aceite de oliva'!$B$6:$B$257,"&lt;="&amp;$B270)</f>
        <v>25.02</v>
      </c>
      <c r="QD270" s="4">
        <f>SUMIFS('Aceite de oliva'!QD$6:QD$257,'Aceite de oliva'!$A$6:$A$257,"&gt;="&amp;$A270,'Aceite de oliva'!$B$6:$B$257,"&lt;="&amp;$B270)</f>
        <v>36.980000000000004</v>
      </c>
      <c r="QE270" s="4">
        <f>SUMIFS('Aceite de oliva'!QE$6:QE$257,'Aceite de oliva'!$A$6:$A$257,"&gt;="&amp;$A270,'Aceite de oliva'!$B$6:$B$257,"&lt;="&amp;$B270)</f>
        <v>16.75</v>
      </c>
      <c r="QF270" s="4">
        <f>SUMIFS('Aceite de oliva'!QF$6:QF$257,'Aceite de oliva'!$A$6:$A$257,"&gt;="&amp;$A270,'Aceite de oliva'!$B$6:$B$257,"&lt;="&amp;$B270)</f>
        <v>45.3</v>
      </c>
      <c r="QJ270" s="4">
        <f>SUMIFS('Aceite de oliva'!QJ$6:QJ$257,'Aceite de oliva'!$A$6:$A$257,"&gt;="&amp;$A270,'Aceite de oliva'!$B$6:$B$257,"&lt;="&amp;$B270)</f>
        <v>15.25</v>
      </c>
      <c r="QK270" s="4">
        <f>SUMIFS('Aceite de oliva'!QK$6:QK$257,'Aceite de oliva'!$A$6:$A$257,"&gt;="&amp;$A270,'Aceite de oliva'!$B$6:$B$257,"&lt;="&amp;$B270)</f>
        <v>16.149999999999999</v>
      </c>
      <c r="QL270" s="4">
        <f>SUMIFS('Aceite de oliva'!QL$6:QL$257,'Aceite de oliva'!$A$6:$A$257,"&gt;="&amp;$A270,'Aceite de oliva'!$B$6:$B$257,"&lt;="&amp;$B270)</f>
        <v>9.6</v>
      </c>
      <c r="QM270" s="4">
        <f>SUMIFS('Aceite de oliva'!QM$6:QM$257,'Aceite de oliva'!$A$6:$A$257,"&gt;="&amp;$A270,'Aceite de oliva'!$B$6:$B$257,"&lt;="&amp;$B270)</f>
        <v>40.07</v>
      </c>
      <c r="QQ270" s="4">
        <f>SUMIFS('Aceite de oliva'!QQ$6:QQ$257,'Aceite de oliva'!$A$6:$A$257,"&gt;="&amp;$A270,'Aceite de oliva'!$B$6:$B$257,"&lt;="&amp;$B270)</f>
        <v>3.5300000000000002</v>
      </c>
      <c r="QR270" s="4">
        <f>SUMIFS('Aceite de oliva'!QR$6:QR$257,'Aceite de oliva'!$A$6:$A$257,"&gt;="&amp;$A270,'Aceite de oliva'!$B$6:$B$257,"&lt;="&amp;$B270)</f>
        <v>7.73</v>
      </c>
      <c r="QS270" s="4">
        <f>SUMIFS('Aceite de oliva'!QS$6:QS$257,'Aceite de oliva'!$A$6:$A$257,"&gt;="&amp;$A270,'Aceite de oliva'!$B$6:$B$257,"&lt;="&amp;$B270)</f>
        <v>2.0699999999999998</v>
      </c>
      <c r="QT270" s="4">
        <f>SUMIFS('Aceite de oliva'!QT$6:QT$257,'Aceite de oliva'!$A$6:$A$257,"&gt;="&amp;$A270,'Aceite de oliva'!$B$6:$B$257,"&lt;="&amp;$B270)</f>
        <v>3.63</v>
      </c>
      <c r="QX270" s="4">
        <f>SUMIFS('Aceite de oliva'!QX$6:QX$257,'Aceite de oliva'!$A$6:$A$257,"&gt;="&amp;$A270,'Aceite de oliva'!$B$6:$B$257,"&lt;="&amp;$B270)</f>
        <v>1.6300000000000001</v>
      </c>
      <c r="QY270" s="4">
        <f>SUMIFS('Aceite de oliva'!QY$6:QY$257,'Aceite de oliva'!$A$6:$A$257,"&gt;="&amp;$A270,'Aceite de oliva'!$B$6:$B$257,"&lt;="&amp;$B270)</f>
        <v>8.0500000000000007</v>
      </c>
      <c r="QZ270" s="4">
        <f>SUMIFS('Aceite de oliva'!QZ$6:QZ$257,'Aceite de oliva'!$A$6:$A$257,"&gt;="&amp;$A270,'Aceite de oliva'!$B$6:$B$257,"&lt;="&amp;$B270)</f>
        <v>0.13</v>
      </c>
      <c r="RA270" s="4">
        <f>SUMIFS('Aceite de oliva'!RA$6:RA$257,'Aceite de oliva'!$A$6:$A$257,"&gt;="&amp;$A270,'Aceite de oliva'!$B$6:$B$257,"&lt;="&amp;$B270)</f>
        <v>0</v>
      </c>
      <c r="RE270" s="4">
        <f>SUMIFS('Aceite de oliva'!RE$6:RE$257,'Aceite de oliva'!$A$6:$A$257,"&gt;="&amp;$A270,'Aceite de oliva'!$B$6:$B$257,"&lt;="&amp;$B270)</f>
        <v>0.5</v>
      </c>
      <c r="RF270" s="4">
        <f>SUMIFS('Aceite de oliva'!RF$6:RF$257,'Aceite de oliva'!$A$6:$A$257,"&gt;="&amp;$A270,'Aceite de oliva'!$B$6:$B$257,"&lt;="&amp;$B270)</f>
        <v>0.28999999999999998</v>
      </c>
      <c r="RG270" s="4">
        <f>SUMIFS('Aceite de oliva'!RG$6:RG$257,'Aceite de oliva'!$A$6:$A$257,"&gt;="&amp;$A270,'Aceite de oliva'!$B$6:$B$257,"&lt;="&amp;$B270)</f>
        <v>0.46</v>
      </c>
      <c r="RH270" s="4">
        <f>SUMIFS('Aceite de oliva'!RH$6:RH$257,'Aceite de oliva'!$A$6:$A$257,"&gt;="&amp;$A270,'Aceite de oliva'!$B$6:$B$257,"&lt;="&amp;$B270)</f>
        <v>0</v>
      </c>
      <c r="RL270" s="4">
        <f>SUMIFS('Aceite de oliva'!RL$6:RL$257,'Aceite de oliva'!$A$6:$A$257,"&gt;="&amp;$A270,'Aceite de oliva'!$B$6:$B$257,"&lt;="&amp;$B270)</f>
        <v>0.6100000000000001</v>
      </c>
      <c r="RM270" s="4">
        <f>SUMIFS('Aceite de oliva'!RM$6:RM$257,'Aceite de oliva'!$A$6:$A$257,"&gt;="&amp;$A270,'Aceite de oliva'!$B$6:$B$257,"&lt;="&amp;$B270)</f>
        <v>0.21</v>
      </c>
      <c r="RN270" s="4">
        <f>SUMIFS('Aceite de oliva'!RN$6:RN$257,'Aceite de oliva'!$A$6:$A$257,"&gt;="&amp;$A270,'Aceite de oliva'!$B$6:$B$257,"&lt;="&amp;$B270)</f>
        <v>0.59</v>
      </c>
      <c r="RO270" s="4">
        <f>SUMIFS('Aceite de oliva'!RO$6:RO$257,'Aceite de oliva'!$A$6:$A$257,"&gt;="&amp;$A270,'Aceite de oliva'!$B$6:$B$257,"&lt;="&amp;$B270)</f>
        <v>0.31</v>
      </c>
      <c r="RS270" s="4">
        <f>SUMIFS('Aceite de oliva'!RS$6:RS$257,'Aceite de oliva'!$A$6:$A$257,"&gt;="&amp;$A270,'Aceite de oliva'!$B$6:$B$257,"&lt;="&amp;$B270)</f>
        <v>0.25</v>
      </c>
      <c r="RT270" s="4">
        <f>SUMIFS('Aceite de oliva'!RT$6:RT$257,'Aceite de oliva'!$A$6:$A$257,"&gt;="&amp;$A270,'Aceite de oliva'!$B$6:$B$257,"&lt;="&amp;$B270)</f>
        <v>0</v>
      </c>
      <c r="RU270" s="4">
        <f>SUMIFS('Aceite de oliva'!RU$6:RU$257,'Aceite de oliva'!$A$6:$A$257,"&gt;="&amp;$A270,'Aceite de oliva'!$B$6:$B$257,"&lt;="&amp;$B270)</f>
        <v>0.15000000000000002</v>
      </c>
      <c r="RV270" s="4">
        <f>SUMIFS('Aceite de oliva'!RV$6:RV$257,'Aceite de oliva'!$A$6:$A$257,"&gt;="&amp;$A270,'Aceite de oliva'!$B$6:$B$257,"&lt;="&amp;$B270)</f>
        <v>0.53</v>
      </c>
      <c r="RZ270" s="4">
        <f>SUMIFS('Aceite de oliva'!RZ$6:RZ$257,'Aceite de oliva'!$A$6:$A$257,"&gt;="&amp;$A270,'Aceite de oliva'!$B$6:$B$257,"&lt;="&amp;$B270)</f>
        <v>0.92</v>
      </c>
      <c r="SA270" s="4">
        <f>SUMIFS('Aceite de oliva'!SA$6:SA$257,'Aceite de oliva'!$A$6:$A$257,"&gt;="&amp;$A270,'Aceite de oliva'!$B$6:$B$257,"&lt;="&amp;$B270)</f>
        <v>1.7</v>
      </c>
      <c r="SB270" s="4">
        <f>SUMIFS('Aceite de oliva'!SB$6:SB$257,'Aceite de oliva'!$A$6:$A$257,"&gt;="&amp;$A270,'Aceite de oliva'!$B$6:$B$257,"&lt;="&amp;$B270)</f>
        <v>0.67</v>
      </c>
      <c r="SC270" s="4">
        <f>SUMIFS('Aceite de oliva'!SC$6:SC$257,'Aceite de oliva'!$A$6:$A$257,"&gt;="&amp;$A270,'Aceite de oliva'!$B$6:$B$257,"&lt;="&amp;$B270)</f>
        <v>0</v>
      </c>
      <c r="SG270" s="4">
        <f>SUMIFS('Aceite de oliva'!SG$6:SG$257,'Aceite de oliva'!$A$6:$A$257,"&gt;="&amp;$A270,'Aceite de oliva'!$B$6:$B$257,"&lt;="&amp;$B270)</f>
        <v>0.45</v>
      </c>
      <c r="SH270" s="4">
        <f>SUMIFS('Aceite de oliva'!SH$6:SH$257,'Aceite de oliva'!$A$6:$A$257,"&gt;="&amp;$A270,'Aceite de oliva'!$B$6:$B$257,"&lt;="&amp;$B270)</f>
        <v>0.27</v>
      </c>
      <c r="SI270" s="4">
        <f>SUMIFS('Aceite de oliva'!SI$6:SI$257,'Aceite de oliva'!$A$6:$A$257,"&gt;="&amp;$A270,'Aceite de oliva'!$B$6:$B$257,"&lt;="&amp;$B270)</f>
        <v>0.67999999999999994</v>
      </c>
      <c r="SJ270" s="4">
        <f>SUMIFS('Aceite de oliva'!SJ$6:SJ$257,'Aceite de oliva'!$A$6:$A$257,"&gt;="&amp;$A270,'Aceite de oliva'!$B$6:$B$257,"&lt;="&amp;$B270)</f>
        <v>0</v>
      </c>
      <c r="SN270" s="4">
        <f>SUMIFS('Aceite de oliva'!SN$6:SN$257,'Aceite de oliva'!$A$6:$A$257,"&gt;="&amp;$A270,'Aceite de oliva'!$B$6:$B$257,"&lt;="&amp;$B270)</f>
        <v>0.25</v>
      </c>
      <c r="SO270" s="4">
        <f>SUMIFS('Aceite de oliva'!SO$6:SO$257,'Aceite de oliva'!$A$6:$A$257,"&gt;="&amp;$A270,'Aceite de oliva'!$B$6:$B$257,"&lt;="&amp;$B270)</f>
        <v>0.28999999999999998</v>
      </c>
      <c r="SP270" s="4">
        <f>SUMIFS('Aceite de oliva'!SP$6:SP$257,'Aceite de oliva'!$A$6:$A$257,"&gt;="&amp;$A270,'Aceite de oliva'!$B$6:$B$257,"&lt;="&amp;$B270)</f>
        <v>0.13</v>
      </c>
      <c r="SQ270" s="4">
        <f>SUMIFS('Aceite de oliva'!SQ$6:SQ$257,'Aceite de oliva'!$A$6:$A$257,"&gt;="&amp;$A270,'Aceite de oliva'!$B$6:$B$257,"&lt;="&amp;$B270)</f>
        <v>0</v>
      </c>
      <c r="SU270" s="4">
        <f>SUMIFS('Aceite de oliva'!SU$6:SU$257,'Aceite de oliva'!$A$6:$A$257,"&gt;="&amp;$A270,'Aceite de oliva'!$B$6:$B$257,"&lt;="&amp;$B270)</f>
        <v>7.0000000000000007E-2</v>
      </c>
      <c r="SV270" s="4">
        <f>SUMIFS('Aceite de oliva'!SV$6:SV$257,'Aceite de oliva'!$A$6:$A$257,"&gt;="&amp;$A270,'Aceite de oliva'!$B$6:$B$257,"&lt;="&amp;$B270)</f>
        <v>0.34</v>
      </c>
      <c r="SW270" s="4">
        <f>SUMIFS('Aceite de oliva'!SW$6:SW$257,'Aceite de oliva'!$A$6:$A$257,"&gt;="&amp;$A270,'Aceite de oliva'!$B$6:$B$257,"&lt;="&amp;$B270)</f>
        <v>0</v>
      </c>
      <c r="SX270" s="4">
        <f>SUMIFS('Aceite de oliva'!SX$6:SX$257,'Aceite de oliva'!$A$6:$A$257,"&gt;="&amp;$A270,'Aceite de oliva'!$B$6:$B$257,"&lt;="&amp;$B270)</f>
        <v>0</v>
      </c>
      <c r="TB270" s="4">
        <f>SUMIFS('Aceite de oliva'!TB$6:TB$257,'Aceite de oliva'!$A$6:$A$257,"&gt;="&amp;$A270,'Aceite de oliva'!$B$6:$B$257,"&lt;="&amp;$B270)</f>
        <v>0.42000000000000004</v>
      </c>
      <c r="TC270" s="4">
        <f>SUMIFS('Aceite de oliva'!TC$6:TC$257,'Aceite de oliva'!$A$6:$A$257,"&gt;="&amp;$A270,'Aceite de oliva'!$B$6:$B$257,"&lt;="&amp;$B270)</f>
        <v>0.28000000000000003</v>
      </c>
      <c r="TD270" s="4">
        <f>SUMIFS('Aceite de oliva'!TD$6:TD$257,'Aceite de oliva'!$A$6:$A$257,"&gt;="&amp;$A270,'Aceite de oliva'!$B$6:$B$257,"&lt;="&amp;$B270)</f>
        <v>0.22</v>
      </c>
      <c r="TE270" s="4">
        <f>SUMIFS('Aceite de oliva'!TE$6:TE$257,'Aceite de oliva'!$A$6:$A$257,"&gt;="&amp;$A270,'Aceite de oliva'!$B$6:$B$257,"&lt;="&amp;$B270)</f>
        <v>0</v>
      </c>
      <c r="TI270" s="4">
        <f>SUMIFS('Aceite de oliva'!TI$6:TI$257,'Aceite de oliva'!$A$6:$A$257,"&gt;="&amp;$A270,'Aceite de oliva'!$B$6:$B$257,"&lt;="&amp;$B270)</f>
        <v>0.16</v>
      </c>
      <c r="TJ270" s="4">
        <f>SUMIFS('Aceite de oliva'!TJ$6:TJ$257,'Aceite de oliva'!$A$6:$A$257,"&gt;="&amp;$A270,'Aceite de oliva'!$B$6:$B$257,"&lt;="&amp;$B270)</f>
        <v>0</v>
      </c>
      <c r="TK270" s="4">
        <f>SUMIFS('Aceite de oliva'!TK$6:TK$257,'Aceite de oliva'!$A$6:$A$257,"&gt;="&amp;$A270,'Aceite de oliva'!$B$6:$B$257,"&lt;="&amp;$B270)</f>
        <v>0.1</v>
      </c>
      <c r="TL270" s="4">
        <f>SUMIFS('Aceite de oliva'!TL$6:TL$257,'Aceite de oliva'!$A$6:$A$257,"&gt;="&amp;$A270,'Aceite de oliva'!$B$6:$B$257,"&lt;="&amp;$B270)</f>
        <v>0</v>
      </c>
      <c r="TP270" s="4">
        <f>SUMIFS('Aceite de oliva'!TP$6:TP$257,'Aceite de oliva'!$A$6:$A$257,"&gt;="&amp;$A270,'Aceite de oliva'!$B$6:$B$257,"&lt;="&amp;$B270)</f>
        <v>0.28000000000000003</v>
      </c>
      <c r="TQ270" s="4">
        <f>SUMIFS('Aceite de oliva'!TQ$6:TQ$257,'Aceite de oliva'!$A$6:$A$257,"&gt;="&amp;$A270,'Aceite de oliva'!$B$6:$B$257,"&lt;="&amp;$B270)</f>
        <v>0.89</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0.45999999999999996</v>
      </c>
      <c r="TX270" s="4">
        <f>SUMIFS('Aceite de oliva'!TX$6:TX$257,'Aceite de oliva'!$A$6:$A$257,"&gt;="&amp;$A270,'Aceite de oliva'!$B$6:$B$257,"&lt;="&amp;$B270)</f>
        <v>1.71</v>
      </c>
      <c r="TY270" s="4">
        <f>SUMIFS('Aceite de oliva'!TY$6:TY$257,'Aceite de oliva'!$A$6:$A$257,"&gt;="&amp;$A270,'Aceite de oliva'!$B$6:$B$257,"&lt;="&amp;$B270)</f>
        <v>0.09</v>
      </c>
      <c r="TZ270" s="4">
        <f>SUMIFS('Aceite de oliva'!TZ$6:TZ$257,'Aceite de oliva'!$A$6:$A$257,"&gt;="&amp;$A270,'Aceite de oliva'!$B$6:$B$257,"&lt;="&amp;$B270)</f>
        <v>0</v>
      </c>
      <c r="UD270" s="4">
        <f>SUMIFS('Aceite de oliva'!UD$6:UD$257,'Aceite de oliva'!$A$6:$A$257,"&gt;="&amp;$A270,'Aceite de oliva'!$B$6:$B$257,"&lt;="&amp;$B270)</f>
        <v>0.27</v>
      </c>
      <c r="UE270" s="4">
        <f>SUMIFS('Aceite de oliva'!UE$6:UE$257,'Aceite de oliva'!$A$6:$A$257,"&gt;="&amp;$A270,'Aceite de oliva'!$B$6:$B$257,"&lt;="&amp;$B270)</f>
        <v>0.55000000000000004</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0.37</v>
      </c>
      <c r="UL270" s="4">
        <f>SUMIFS('Aceite de oliva'!UL$6:UL$257,'Aceite de oliva'!$A$6:$A$257,"&gt;="&amp;$A270,'Aceite de oliva'!$B$6:$B$257,"&lt;="&amp;$B270)</f>
        <v>1.34</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0.18000000000000002</v>
      </c>
      <c r="US270" s="4">
        <f>SUMIFS('Aceite de oliva'!US$6:US$257,'Aceite de oliva'!$A$6:$A$257,"&gt;="&amp;$A270,'Aceite de oliva'!$B$6:$B$257,"&lt;="&amp;$B270)</f>
        <v>0</v>
      </c>
      <c r="UT270" s="4">
        <f>SUMIFS('Aceite de oliva'!UT$6:UT$257,'Aceite de oliva'!$A$6:$A$257,"&gt;="&amp;$A270,'Aceite de oliva'!$B$6:$B$257,"&lt;="&amp;$B270)</f>
        <v>0.25</v>
      </c>
      <c r="UU270" s="4">
        <f>SUMIFS('Aceite de oliva'!UU$6:UU$257,'Aceite de oliva'!$A$6:$A$257,"&gt;="&amp;$A270,'Aceite de oliva'!$B$6:$B$257,"&lt;="&amp;$B270)</f>
        <v>0</v>
      </c>
      <c r="UY270" s="4">
        <f>SUMIFS('Aceite de oliva'!UY$6:UY$257,'Aceite de oliva'!$A$6:$A$257,"&gt;="&amp;$A270,'Aceite de oliva'!$B$6:$B$257,"&lt;="&amp;$B270)</f>
        <v>0.12</v>
      </c>
      <c r="UZ270" s="4">
        <f>SUMIFS('Aceite de oliva'!UZ$6:UZ$257,'Aceite de oliva'!$A$6:$A$257,"&gt;="&amp;$A270,'Aceite de oliva'!$B$6:$B$257,"&lt;="&amp;$B270)</f>
        <v>0.67</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0.09</v>
      </c>
      <c r="VN270" s="4">
        <f>SUMIFS('Aceite de oliva'!VN$6:VN$257,'Aceite de oliva'!$A$6:$A$257,"&gt;="&amp;$A270,'Aceite de oliva'!$B$6:$B$257,"&lt;="&amp;$B270)</f>
        <v>0</v>
      </c>
      <c r="VO270" s="4">
        <f>SUMIFS('Aceite de oliva'!VO$6:VO$257,'Aceite de oliva'!$A$6:$A$257,"&gt;="&amp;$A270,'Aceite de oliva'!$B$6:$B$257,"&lt;="&amp;$B270)</f>
        <v>0.15</v>
      </c>
      <c r="VP270" s="4">
        <f>SUMIFS('Aceite de oliva'!VP$6:VP$257,'Aceite de oliva'!$A$6:$A$257,"&gt;="&amp;$A270,'Aceite de oliva'!$B$6:$B$257,"&lt;="&amp;$B270)</f>
        <v>0</v>
      </c>
      <c r="VT270" s="4">
        <f>SUMIFS('Aceite de oliva'!VT$6:VT$257,'Aceite de oliva'!$A$6:$A$257,"&gt;="&amp;$A270,'Aceite de oliva'!$B$6:$B$257,"&lt;="&amp;$B270)</f>
        <v>0.06</v>
      </c>
      <c r="VU270" s="4">
        <f>SUMIFS('Aceite de oliva'!VU$6:VU$257,'Aceite de oliva'!$A$6:$A$257,"&gt;="&amp;$A270,'Aceite de oliva'!$B$6:$B$257,"&lt;="&amp;$B270)</f>
        <v>0.26</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0.05</v>
      </c>
      <c r="WB270" s="4">
        <f>SUMIFS('Aceite de oliva'!WB$6:WB$257,'Aceite de oliva'!$A$6:$A$257,"&gt;="&amp;$A270,'Aceite de oliva'!$B$6:$B$257,"&lt;="&amp;$B270)</f>
        <v>0</v>
      </c>
      <c r="WC270" s="4">
        <f>SUMIFS('Aceite de oliva'!WC$6:WC$257,'Aceite de oliva'!$A$6:$A$257,"&gt;="&amp;$A270,'Aceite de oliva'!$B$6:$B$257,"&lt;="&amp;$B270)</f>
        <v>0.08</v>
      </c>
      <c r="WD270" s="4">
        <f>SUMIFS('Aceite de oliva'!WD$6:WD$257,'Aceite de oliva'!$A$6:$A$257,"&gt;="&amp;$A270,'Aceite de oliva'!$B$6:$B$257,"&lt;="&amp;$B270)</f>
        <v>0</v>
      </c>
      <c r="WH270" s="4">
        <f>SUMIFS('Aceite de oliva'!WH$6:WH$257,'Aceite de oliva'!$A$6:$A$257,"&gt;="&amp;$A270,'Aceite de oliva'!$B$6:$B$257,"&lt;="&amp;$B270)</f>
        <v>0.16</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0.88</v>
      </c>
      <c r="WO270" s="4">
        <f>SUMIFS('Aceite de oliva'!WO$6:WO$257,'Aceite de oliva'!$A$6:$A$257,"&gt;="&amp;$A270,'Aceite de oliva'!$B$6:$B$257,"&lt;="&amp;$B270)</f>
        <v>0.36</v>
      </c>
      <c r="WP270" s="4">
        <f>SUMIFS('Aceite de oliva'!WP$6:WP$257,'Aceite de oliva'!$A$6:$A$257,"&gt;="&amp;$A270,'Aceite de oliva'!$B$6:$B$257,"&lt;="&amp;$B270)</f>
        <v>0.57999999999999996</v>
      </c>
      <c r="WQ270" s="4">
        <f>SUMIFS('Aceite de oliva'!WQ$6:WQ$257,'Aceite de oliva'!$A$6:$A$257,"&gt;="&amp;$A270,'Aceite de oliva'!$B$6:$B$257,"&lt;="&amp;$B270)</f>
        <v>0.11</v>
      </c>
      <c r="WR270" s="4">
        <f>SUMIFS('Aceite de oliva'!WR$6:WR$257,'Aceite de oliva'!$A$6:$A$257,"&gt;="&amp;$A270,'Aceite de oliva'!$B$6:$B$257,"&lt;="&amp;$B270)</f>
        <v>0</v>
      </c>
      <c r="WV270" s="4">
        <f>SUMIFS('Aceite de oliva'!WV$6:WV$257,'Aceite de oliva'!$A$6:$A$257,"&gt;="&amp;$A270,'Aceite de oliva'!$B$6:$B$257,"&lt;="&amp;$B270)</f>
        <v>0.13</v>
      </c>
      <c r="WW270" s="4">
        <f>SUMIFS('Aceite de oliva'!WW$6:WW$257,'Aceite de oliva'!$A$6:$A$257,"&gt;="&amp;$A270,'Aceite de oliva'!$B$6:$B$257,"&lt;="&amp;$B270)</f>
        <v>0.34</v>
      </c>
      <c r="WX270" s="4">
        <f>SUMIFS('Aceite de oliva'!WX$6:WX$257,'Aceite de oliva'!$A$6:$A$257,"&gt;="&amp;$A270,'Aceite de oliva'!$B$6:$B$257,"&lt;="&amp;$B270)</f>
        <v>0.08</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0.44</v>
      </c>
      <c r="XR270" s="4">
        <f>SUMIFS('Aceite de oliva'!XR$6:XR$257,'Aceite de oliva'!$A$6:$A$257,"&gt;="&amp;$A270,'Aceite de oliva'!$B$6:$B$257,"&lt;="&amp;$B270)</f>
        <v>2.0499999999999998</v>
      </c>
      <c r="XS270" s="4">
        <f>SUMIFS('Aceite de oliva'!XS$6:XS$257,'Aceite de oliva'!$A$6:$A$257,"&gt;="&amp;$A270,'Aceite de oliva'!$B$6:$B$257,"&lt;="&amp;$B270)</f>
        <v>0</v>
      </c>
      <c r="XT270" s="4">
        <f>SUMIFS('Aceite de oliva'!XT$6:XT$257,'Aceite de oliva'!$A$6:$A$257,"&gt;="&amp;$A270,'Aceite de oliva'!$B$6:$B$257,"&lt;="&amp;$B270)</f>
        <v>0</v>
      </c>
      <c r="XX270" s="4">
        <f>SUMIFS('Aceite de oliva'!XX$6:XX$257,'Aceite de oliva'!$A$6:$A$257,"&gt;="&amp;$A270,'Aceite de oliva'!$B$6:$B$257,"&lt;="&amp;$B270)</f>
        <v>0.32</v>
      </c>
      <c r="XY270" s="4">
        <f>SUMIFS('Aceite de oliva'!XY$6:XY$257,'Aceite de oliva'!$A$6:$A$257,"&gt;="&amp;$A270,'Aceite de oliva'!$B$6:$B$257,"&lt;="&amp;$B270)</f>
        <v>0.38</v>
      </c>
      <c r="XZ270" s="4">
        <f>SUMIFS('Aceite de oliva'!XZ$6:XZ$257,'Aceite de oliva'!$A$6:$A$257,"&gt;="&amp;$A270,'Aceite de oliva'!$B$6:$B$257,"&lt;="&amp;$B270)</f>
        <v>0.3</v>
      </c>
      <c r="YA270" s="4">
        <f>SUMIFS('Aceite de oliva'!YA$6:YA$257,'Aceite de oliva'!$A$6:$A$257,"&gt;="&amp;$A270,'Aceite de oliva'!$B$6:$B$257,"&lt;="&amp;$B270)</f>
        <v>0</v>
      </c>
      <c r="YE270" s="4">
        <f>SUMIFS('Aceite de oliva'!YE$6:YE$257,'Aceite de oliva'!$A$6:$A$257,"&gt;="&amp;$A270,'Aceite de oliva'!$B$6:$B$257,"&lt;="&amp;$B270)</f>
        <v>0.35</v>
      </c>
      <c r="YF270" s="4">
        <f>SUMIFS('Aceite de oliva'!YF$6:YF$257,'Aceite de oliva'!$A$6:$A$257,"&gt;="&amp;$A270,'Aceite de oliva'!$B$6:$B$257,"&lt;="&amp;$B270)</f>
        <v>0.58000000000000007</v>
      </c>
      <c r="YG270" s="4">
        <f>SUMIFS('Aceite de oliva'!YG$6:YG$257,'Aceite de oliva'!$A$6:$A$257,"&gt;="&amp;$A270,'Aceite de oliva'!$B$6:$B$257,"&lt;="&amp;$B270)</f>
        <v>0.35</v>
      </c>
      <c r="YH270" s="4">
        <f>SUMIFS('Aceite de oliva'!YH$6:YH$257,'Aceite de oliva'!$A$6:$A$257,"&gt;="&amp;$A270,'Aceite de oliva'!$B$6:$B$257,"&lt;="&amp;$B270)</f>
        <v>0</v>
      </c>
      <c r="YL270" s="4">
        <f>SUMIFS('Aceite de oliva'!YL$6:YL$257,'Aceite de oliva'!$A$6:$A$257,"&gt;="&amp;$A270,'Aceite de oliva'!$B$6:$B$257,"&lt;="&amp;$B270)</f>
        <v>9.43</v>
      </c>
      <c r="YM270" s="4">
        <f>SUMIFS('Aceite de oliva'!YM$6:YM$257,'Aceite de oliva'!$A$6:$A$257,"&gt;="&amp;$A270,'Aceite de oliva'!$B$6:$B$257,"&lt;="&amp;$B270)</f>
        <v>17.27</v>
      </c>
      <c r="YN270" s="4">
        <f>SUMIFS('Aceite de oliva'!YN$6:YN$257,'Aceite de oliva'!$A$6:$A$257,"&gt;="&amp;$A270,'Aceite de oliva'!$B$6:$B$257,"&lt;="&amp;$B270)</f>
        <v>6.98</v>
      </c>
      <c r="YO270" s="4">
        <f>SUMIFS('Aceite de oliva'!YO$6:YO$257,'Aceite de oliva'!$A$6:$A$257,"&gt;="&amp;$A270,'Aceite de oliva'!$B$6:$B$257,"&lt;="&amp;$B270)</f>
        <v>7.4</v>
      </c>
      <c r="YP270" s="4">
        <f>SUMIFS('Aceite de oliva'!YP$6:YP$257,'Aceite de oliva'!$A$6:$A$257,"&gt;="&amp;$A270,'Aceite de oliva'!$B$6:$B$257,"&lt;="&amp;$B270)</f>
        <v>5.48</v>
      </c>
      <c r="YS270" s="4">
        <f>SUMIFS('Aceite de oliva'!YS$6:YS$257,'Aceite de oliva'!$A$6:$A$257,"&gt;="&amp;$A270,'Aceite de oliva'!$B$6:$B$257,"&lt;="&amp;$B270)</f>
        <v>21.370000000000005</v>
      </c>
      <c r="YT270" s="4">
        <f>SUMIFS('Aceite de oliva'!YT$6:YT$257,'Aceite de oliva'!$A$6:$A$257,"&gt;="&amp;$A270,'Aceite de oliva'!$B$6:$B$257,"&lt;="&amp;$B270)</f>
        <v>24.870000000000005</v>
      </c>
      <c r="YU270" s="4">
        <f>SUMIFS('Aceite de oliva'!YU$6:YU$257,'Aceite de oliva'!$A$6:$A$257,"&gt;="&amp;$A270,'Aceite de oliva'!$B$6:$B$257,"&lt;="&amp;$B270)</f>
        <v>20.889999999999997</v>
      </c>
      <c r="YV270" s="4">
        <f>SUMIFS('Aceite de oliva'!YV$6:YV$257,'Aceite de oliva'!$A$6:$A$257,"&gt;="&amp;$A270,'Aceite de oliva'!$B$6:$B$257,"&lt;="&amp;$B270)</f>
        <v>21.859999999999996</v>
      </c>
      <c r="YW270" s="4">
        <f>SUMIFS('Aceite de oliva'!YW$6:YW$257,'Aceite de oliva'!$A$6:$A$257,"&gt;="&amp;$A270,'Aceite de oliva'!$B$6:$B$257,"&lt;="&amp;$B270)</f>
        <v>16.740000000000002</v>
      </c>
      <c r="YZ270" s="4">
        <f>SUMIFS('Aceite de oliva'!YZ$6:YZ$257,'Aceite de oliva'!$A$6:$A$257,"&gt;="&amp;$A270,'Aceite de oliva'!$B$6:$B$257,"&lt;="&amp;$B270)</f>
        <v>28.99</v>
      </c>
      <c r="ZA270" s="4">
        <f>SUMIFS('Aceite de oliva'!ZA$6:ZA$257,'Aceite de oliva'!$A$6:$A$257,"&gt;="&amp;$A270,'Aceite de oliva'!$B$6:$B$257,"&lt;="&amp;$B270)</f>
        <v>14.43</v>
      </c>
      <c r="ZB270" s="4">
        <f>SUMIFS('Aceite de oliva'!ZB$6:ZB$257,'Aceite de oliva'!$A$6:$A$257,"&gt;="&amp;$A270,'Aceite de oliva'!$B$6:$B$257,"&lt;="&amp;$B270)</f>
        <v>33.269999999999996</v>
      </c>
      <c r="ZC270" s="4">
        <f>SUMIFS('Aceite de oliva'!ZC$6:ZC$257,'Aceite de oliva'!$A$6:$A$257,"&gt;="&amp;$A270,'Aceite de oliva'!$B$6:$B$257,"&lt;="&amp;$B270)</f>
        <v>35.020000000000003</v>
      </c>
      <c r="ZD270" s="4">
        <f>SUMIFS('Aceite de oliva'!ZD$6:ZD$257,'Aceite de oliva'!$A$6:$A$257,"&gt;="&amp;$A270,'Aceite de oliva'!$B$6:$B$257,"&lt;="&amp;$B270)</f>
        <v>25.75</v>
      </c>
      <c r="ZG270" s="4">
        <f>SUMIFS('Aceite de oliva'!ZG$6:ZG$257,'Aceite de oliva'!$A$6:$A$257,"&gt;="&amp;$A270,'Aceite de oliva'!$B$6:$B$257,"&lt;="&amp;$B270)</f>
        <v>9.09</v>
      </c>
      <c r="ZH270" s="4">
        <f>SUMIFS('Aceite de oliva'!ZH$6:ZH$257,'Aceite de oliva'!$A$6:$A$257,"&gt;="&amp;$A270,'Aceite de oliva'!$B$6:$B$257,"&lt;="&amp;$B270)</f>
        <v>6.13</v>
      </c>
      <c r="ZI270" s="4">
        <f>SUMIFS('Aceite de oliva'!ZI$6:ZI$257,'Aceite de oliva'!$A$6:$A$257,"&gt;="&amp;$A270,'Aceite de oliva'!$B$6:$B$257,"&lt;="&amp;$B270)</f>
        <v>10.409999999999998</v>
      </c>
      <c r="ZJ270" s="4">
        <f>SUMIFS('Aceite de oliva'!ZJ$6:ZJ$257,'Aceite de oliva'!$A$6:$A$257,"&gt;="&amp;$A270,'Aceite de oliva'!$B$6:$B$257,"&lt;="&amp;$B270)</f>
        <v>7.89</v>
      </c>
      <c r="ZK270" s="4">
        <f>SUMIFS('Aceite de oliva'!ZK$6:ZK$257,'Aceite de oliva'!$A$6:$A$257,"&gt;="&amp;$A270,'Aceite de oliva'!$B$6:$B$257,"&lt;="&amp;$B270)</f>
        <v>20.56</v>
      </c>
      <c r="ZN270" s="4">
        <f>SUMIFS('Aceite de oliva'!ZN$6:ZN$257,'Aceite de oliva'!$A$6:$A$257,"&gt;="&amp;$A270,'Aceite de oliva'!$B$6:$B$257,"&lt;="&amp;$B270)</f>
        <v>7.4599999999999991</v>
      </c>
      <c r="ZO270" s="4">
        <f>SUMIFS('Aceite de oliva'!ZO$6:ZO$257,'Aceite de oliva'!$A$6:$A$257,"&gt;="&amp;$A270,'Aceite de oliva'!$B$6:$B$257,"&lt;="&amp;$B270)</f>
        <v>2.2200000000000002</v>
      </c>
      <c r="ZP270" s="4">
        <f>SUMIFS('Aceite de oliva'!ZP$6:ZP$257,'Aceite de oliva'!$A$6:$A$257,"&gt;="&amp;$A270,'Aceite de oliva'!$B$6:$B$257,"&lt;="&amp;$B270)</f>
        <v>8.9</v>
      </c>
      <c r="ZQ270" s="4">
        <f>SUMIFS('Aceite de oliva'!ZQ$6:ZQ$257,'Aceite de oliva'!$A$6:$A$257,"&gt;="&amp;$A270,'Aceite de oliva'!$B$6:$B$257,"&lt;="&amp;$B270)</f>
        <v>5.55</v>
      </c>
      <c r="ZR270" s="4">
        <f>SUMIFS('Aceite de oliva'!ZR$6:ZR$257,'Aceite de oliva'!$A$6:$A$257,"&gt;="&amp;$A270,'Aceite de oliva'!$B$6:$B$257,"&lt;="&amp;$B270)</f>
        <v>25.14</v>
      </c>
      <c r="ZU270" s="4">
        <f>SUMIFS('Aceite de oliva'!ZU$6:ZU$257,'Aceite de oliva'!$A$6:$A$257,"&gt;="&amp;$A270,'Aceite de oliva'!$B$6:$B$257,"&lt;="&amp;$B270)</f>
        <v>13.719999999999999</v>
      </c>
      <c r="ZV270" s="4">
        <f>SUMIFS('Aceite de oliva'!ZV$6:ZV$257,'Aceite de oliva'!$A$6:$A$257,"&gt;="&amp;$A270,'Aceite de oliva'!$B$6:$B$257,"&lt;="&amp;$B270)</f>
        <v>8.34</v>
      </c>
      <c r="ZW270" s="4">
        <f>SUMIFS('Aceite de oliva'!ZW$6:ZW$257,'Aceite de oliva'!$A$6:$A$257,"&gt;="&amp;$A270,'Aceite de oliva'!$B$6:$B$257,"&lt;="&amp;$B270)</f>
        <v>15.33</v>
      </c>
      <c r="ZX270" s="4">
        <f>SUMIFS('Aceite de oliva'!ZX$6:ZX$257,'Aceite de oliva'!$A$6:$A$257,"&gt;="&amp;$A270,'Aceite de oliva'!$B$6:$B$257,"&lt;="&amp;$B270)</f>
        <v>14.07</v>
      </c>
      <c r="ZY270" s="4">
        <f>SUMIFS('Aceite de oliva'!ZY$6:ZY$257,'Aceite de oliva'!$A$6:$A$257,"&gt;="&amp;$A270,'Aceite de oliva'!$B$6:$B$257,"&lt;="&amp;$B270)</f>
        <v>20.25</v>
      </c>
    </row>
    <row r="271" spans="1:701" x14ac:dyDescent="0.25">
      <c r="A271" s="9">
        <f>'TAM Aceite de oliva'!B19</f>
        <v>3.9</v>
      </c>
      <c r="B271" s="9">
        <f>'TAM Aceite de oliva'!C19</f>
        <v>4.0999999999999996</v>
      </c>
      <c r="C271" s="9"/>
      <c r="D271" s="4">
        <f>SUMIFS('Aceite de oliva'!D$6:D$257,'Aceite de oliva'!$A$6:$A$257,"&gt;="&amp;$A271,'Aceite de oliva'!$B$6:$B$257,"&lt;="&amp;$B271)</f>
        <v>41.739999999999995</v>
      </c>
      <c r="E271" s="4">
        <f>SUMIFS('Aceite de oliva'!E$6:E$257,'Aceite de oliva'!$A$6:$A$257,"&gt;="&amp;$A271,'Aceite de oliva'!$B$6:$B$257,"&lt;="&amp;$B271)</f>
        <v>11.1</v>
      </c>
      <c r="F271" s="4">
        <f>SUMIFS('Aceite de oliva'!F$6:F$257,'Aceite de oliva'!$A$6:$A$257,"&gt;="&amp;$A271,'Aceite de oliva'!$B$6:$B$257,"&lt;="&amp;$B271)</f>
        <v>38.20000000000001</v>
      </c>
      <c r="G271" s="4">
        <f>SUMIFS('Aceite de oliva'!G$6:G$257,'Aceite de oliva'!$A$6:$A$257,"&gt;="&amp;$A271,'Aceite de oliva'!$B$6:$B$257,"&lt;="&amp;$B271)</f>
        <v>72.41</v>
      </c>
      <c r="H271" s="9"/>
      <c r="I271" s="9"/>
      <c r="J271" s="9"/>
      <c r="K271" s="4">
        <f>SUMIFS('Aceite de oliva'!K$6:K$257,'Aceite de oliva'!$A$6:$A$257,"&gt;="&amp;$A271,'Aceite de oliva'!$B$6:$B$257,"&lt;="&amp;$B271)</f>
        <v>20.45</v>
      </c>
      <c r="L271" s="4">
        <f>SUMIFS('Aceite de oliva'!L$6:L$257,'Aceite de oliva'!$A$6:$A$257,"&gt;="&amp;$A271,'Aceite de oliva'!$B$6:$B$257,"&lt;="&amp;$B271)</f>
        <v>8.77</v>
      </c>
      <c r="M271" s="4">
        <f>SUMIFS('Aceite de oliva'!M$6:M$257,'Aceite de oliva'!$A$6:$A$257,"&gt;="&amp;$A271,'Aceite de oliva'!$B$6:$B$257,"&lt;="&amp;$B271)</f>
        <v>8.8099999999999987</v>
      </c>
      <c r="N271" s="4">
        <f>SUMIFS('Aceite de oliva'!N$6:N$257,'Aceite de oliva'!$A$6:$A$257,"&gt;="&amp;$A271,'Aceite de oliva'!$B$6:$B$257,"&lt;="&amp;$B271)</f>
        <v>64.8</v>
      </c>
      <c r="O271" s="9"/>
      <c r="P271" s="9"/>
      <c r="Q271" s="9"/>
      <c r="R271" s="4">
        <f>SUMIFS('Aceite de oliva'!R$6:R$257,'Aceite de oliva'!$A$6:$A$257,"&gt;="&amp;$A271,'Aceite de oliva'!$B$6:$B$257,"&lt;="&amp;$B271)</f>
        <v>32.53</v>
      </c>
      <c r="S271" s="4">
        <f>SUMIFS('Aceite de oliva'!S$6:S$257,'Aceite de oliva'!$A$6:$A$257,"&gt;="&amp;$A271,'Aceite de oliva'!$B$6:$B$257,"&lt;="&amp;$B271)</f>
        <v>20.92</v>
      </c>
      <c r="T271" s="4">
        <f>SUMIFS('Aceite de oliva'!T$6:T$257,'Aceite de oliva'!$A$6:$A$257,"&gt;="&amp;$A271,'Aceite de oliva'!$B$6:$B$257,"&lt;="&amp;$B271)</f>
        <v>23.23</v>
      </c>
      <c r="U271" s="4">
        <f>SUMIFS('Aceite de oliva'!U$6:U$257,'Aceite de oliva'!$A$6:$A$257,"&gt;="&amp;$A271,'Aceite de oliva'!$B$6:$B$257,"&lt;="&amp;$B271)</f>
        <v>66.94</v>
      </c>
      <c r="V271" s="9"/>
      <c r="W271" s="9"/>
      <c r="X271" s="9"/>
      <c r="Y271" s="4">
        <f>SUMIFS('Aceite de oliva'!Y$6:Y$257,'Aceite de oliva'!$A$6:$A$257,"&gt;="&amp;$A271,'Aceite de oliva'!$B$6:$B$257,"&lt;="&amp;$B271)</f>
        <v>48.120000000000005</v>
      </c>
      <c r="Z271" s="4">
        <f>SUMIFS('Aceite de oliva'!Z$6:Z$257,'Aceite de oliva'!$A$6:$A$257,"&gt;="&amp;$A271,'Aceite de oliva'!$B$6:$B$257,"&lt;="&amp;$B271)</f>
        <v>43.16</v>
      </c>
      <c r="AA271" s="4">
        <f>SUMIFS('Aceite de oliva'!AA$6:AA$257,'Aceite de oliva'!$A$6:$A$257,"&gt;="&amp;$A271,'Aceite de oliva'!$B$6:$B$257,"&lt;="&amp;$B271)</f>
        <v>44.33</v>
      </c>
      <c r="AB271" s="4">
        <f>SUMIFS('Aceite de oliva'!AB$6:AB$257,'Aceite de oliva'!$A$6:$A$257,"&gt;="&amp;$A271,'Aceite de oliva'!$B$6:$B$257,"&lt;="&amp;$B271)</f>
        <v>67.13</v>
      </c>
      <c r="AC271" s="9"/>
      <c r="AD271" s="9"/>
      <c r="AE271" s="9"/>
      <c r="AF271" s="4">
        <f>SUMIFS('Aceite de oliva'!AF$6:AF$257,'Aceite de oliva'!$A$6:$A$257,"&gt;="&amp;$A271,'Aceite de oliva'!$B$6:$B$257,"&lt;="&amp;$B271)</f>
        <v>46.349999999999994</v>
      </c>
      <c r="AG271" s="4">
        <f>SUMIFS('Aceite de oliva'!AG$6:AG$257,'Aceite de oliva'!$A$6:$A$257,"&gt;="&amp;$A271,'Aceite de oliva'!$B$6:$B$257,"&lt;="&amp;$B271)</f>
        <v>36</v>
      </c>
      <c r="AH271" s="4">
        <f>SUMIFS('Aceite de oliva'!AH$6:AH$257,'Aceite de oliva'!$A$6:$A$257,"&gt;="&amp;$A271,'Aceite de oliva'!$B$6:$B$257,"&lt;="&amp;$B271)</f>
        <v>40.239999999999995</v>
      </c>
      <c r="AI271" s="4">
        <f>SUMIFS('Aceite de oliva'!AI$6:AI$257,'Aceite de oliva'!$A$6:$A$257,"&gt;="&amp;$A271,'Aceite de oliva'!$B$6:$B$257,"&lt;="&amp;$B271)</f>
        <v>68.22999999999999</v>
      </c>
      <c r="AJ271" s="9"/>
      <c r="AK271" s="9"/>
      <c r="AL271" s="9"/>
      <c r="AM271" s="4">
        <f>SUMIFS('Aceite de oliva'!AM$6:AM$257,'Aceite de oliva'!$A$6:$A$257,"&gt;="&amp;$A271,'Aceite de oliva'!$B$6:$B$257,"&lt;="&amp;$B271)</f>
        <v>46.04</v>
      </c>
      <c r="AN271" s="4">
        <f>SUMIFS('Aceite de oliva'!AN$6:AN$257,'Aceite de oliva'!$A$6:$A$257,"&gt;="&amp;$A271,'Aceite de oliva'!$B$6:$B$257,"&lt;="&amp;$B271)</f>
        <v>36.340000000000003</v>
      </c>
      <c r="AO271" s="4">
        <f>SUMIFS('Aceite de oliva'!AO$6:AO$257,'Aceite de oliva'!$A$6:$A$257,"&gt;="&amp;$A271,'Aceite de oliva'!$B$6:$B$257,"&lt;="&amp;$B271)</f>
        <v>39.44</v>
      </c>
      <c r="AP271" s="4">
        <f>SUMIFS('Aceite de oliva'!AP$6:AP$257,'Aceite de oliva'!$A$6:$A$257,"&gt;="&amp;$A271,'Aceite de oliva'!$B$6:$B$257,"&lt;="&amp;$B271)</f>
        <v>66.33</v>
      </c>
      <c r="AQ271" s="9"/>
      <c r="AR271" s="9"/>
      <c r="AT271" s="4">
        <f>SUMIFS('Aceite de oliva'!AT$6:AT$257,'Aceite de oliva'!$A$6:$A$257,"&gt;="&amp;$A271,'Aceite de oliva'!$B$6:$B$257,"&lt;="&amp;$B271)</f>
        <v>43.51</v>
      </c>
      <c r="AU271" s="4">
        <f>SUMIFS('Aceite de oliva'!AU$6:AU$257,'Aceite de oliva'!$A$6:$A$257,"&gt;="&amp;$A271,'Aceite de oliva'!$B$6:$B$257,"&lt;="&amp;$B271)</f>
        <v>39.28</v>
      </c>
      <c r="AV271" s="4">
        <f>SUMIFS('Aceite de oliva'!AV$6:AV$257,'Aceite de oliva'!$A$6:$A$257,"&gt;="&amp;$A271,'Aceite de oliva'!$B$6:$B$257,"&lt;="&amp;$B271)</f>
        <v>38.21</v>
      </c>
      <c r="AW271" s="4">
        <f>SUMIFS('Aceite de oliva'!AW$6:AW$257,'Aceite de oliva'!$A$6:$A$257,"&gt;="&amp;$A271,'Aceite de oliva'!$B$6:$B$257,"&lt;="&amp;$B271)</f>
        <v>68.41</v>
      </c>
      <c r="BA271" s="4">
        <f>SUMIFS('Aceite de oliva'!BA$6:BA$257,'Aceite de oliva'!$A$6:$A$257,"&gt;="&amp;A271,'Aceite de oliva'!$B$6:$B$257,"&lt;="&amp;B271)</f>
        <v>39.33</v>
      </c>
      <c r="BB271" s="4">
        <f>SUMIFS('Aceite de oliva'!BB$6:BB$257,'Aceite de oliva'!$A$6:$A$257,"&gt;="&amp;$A271,'Aceite de oliva'!$B$6:$B$257,"&lt;="&amp;$B271)</f>
        <v>26.37</v>
      </c>
      <c r="BC271" s="4">
        <f>SUMIFS('Aceite de oliva'!BC$6:BC$257,'Aceite de oliva'!$A$6:$A$257,"&gt;="&amp;$A271,'Aceite de oliva'!$B$6:$B$257,"&lt;="&amp;$B271)</f>
        <v>43.15</v>
      </c>
      <c r="BD271" s="4">
        <f>SUMIFS('Aceite de oliva'!BD$6:BD$257,'Aceite de oliva'!$A$6:$A$257,"&gt;="&amp;$A271,'Aceite de oliva'!$B$6:$B$257,"&lt;="&amp;$B271)</f>
        <v>57.9</v>
      </c>
      <c r="BH271" s="4">
        <f>SUMIFS('Aceite de oliva'!BH$6:BH$257,'Aceite de oliva'!$A$6:$A$257,"&gt;="&amp;$A271,'Aceite de oliva'!$B$6:$B$257,"&lt;="&amp;$B271)</f>
        <v>46.730000000000004</v>
      </c>
      <c r="BI271" s="4">
        <f>SUMIFS('Aceite de oliva'!BI$6:BI$257,'Aceite de oliva'!$A$6:$A$257,"&gt;="&amp;$A271,'Aceite de oliva'!$B$6:$B$257,"&lt;="&amp;$B271)</f>
        <v>34.92</v>
      </c>
      <c r="BJ271" s="4">
        <f>SUMIFS('Aceite de oliva'!BJ$6:BJ$257,'Aceite de oliva'!$A$6:$A$257,"&gt;="&amp;$A271,'Aceite de oliva'!$B$6:$B$257,"&lt;="&amp;$B271)</f>
        <v>50.79</v>
      </c>
      <c r="BK271" s="4">
        <f>SUMIFS('Aceite de oliva'!BK$6:BK$257,'Aceite de oliva'!$A$6:$A$257,"&gt;="&amp;$A271,'Aceite de oliva'!$B$6:$B$257,"&lt;="&amp;$B271)</f>
        <v>55.81</v>
      </c>
      <c r="BO271" s="4">
        <f>SUMIFS('Aceite de oliva'!BO$6:BO$257,'Aceite de oliva'!$A$6:$A$257,"&gt;="&amp;$A271,'Aceite de oliva'!$B$6:$B$257,"&lt;="&amp;$B271)</f>
        <v>47.459999999999994</v>
      </c>
      <c r="BP271" s="4">
        <f>SUMIFS('Aceite de oliva'!BP$6:BP$257,'Aceite de oliva'!$A$6:$A$257,"&gt;="&amp;$A271,'Aceite de oliva'!$B$6:$B$257,"&lt;="&amp;$B271)</f>
        <v>36.67</v>
      </c>
      <c r="BQ271" s="4">
        <f>SUMIFS('Aceite de oliva'!BQ$6:BQ$257,'Aceite de oliva'!$A$6:$A$257,"&gt;="&amp;$A271,'Aceite de oliva'!$B$6:$B$257,"&lt;="&amp;$B271)</f>
        <v>44.85</v>
      </c>
      <c r="BR271" s="4">
        <f>SUMIFS('Aceite de oliva'!BR$6:BR$257,'Aceite de oliva'!$A$6:$A$257,"&gt;="&amp;$A271,'Aceite de oliva'!$B$6:$B$257,"&lt;="&amp;$B271)</f>
        <v>65.44</v>
      </c>
      <c r="BV271" s="4">
        <f>SUMIFS('Aceite de oliva'!BV$6:BV$257,'Aceite de oliva'!$A$6:$A$257,"&gt;="&amp;$A271,'Aceite de oliva'!$B$6:$B$257,"&lt;="&amp;$B271)</f>
        <v>35.04</v>
      </c>
      <c r="BW271" s="4">
        <f>SUMIFS('Aceite de oliva'!BW$6:BW$257,'Aceite de oliva'!$A$6:$A$257,"&gt;="&amp;$A271,'Aceite de oliva'!$B$6:$B$257,"&lt;="&amp;$B271)</f>
        <v>20.62</v>
      </c>
      <c r="BX271" s="4">
        <f>SUMIFS('Aceite de oliva'!BX$6:BX$257,'Aceite de oliva'!$A$6:$A$257,"&gt;="&amp;$A271,'Aceite de oliva'!$B$6:$B$257,"&lt;="&amp;$B271)</f>
        <v>30.23</v>
      </c>
      <c r="BY271" s="4">
        <f>SUMIFS('Aceite de oliva'!BY$6:BY$257,'Aceite de oliva'!$A$6:$A$257,"&gt;="&amp;$A271,'Aceite de oliva'!$B$6:$B$257,"&lt;="&amp;$B271)</f>
        <v>60.13</v>
      </c>
      <c r="CC271" s="4">
        <f>SUMIFS('Aceite de oliva'!CC$6:CC$257,'Aceite de oliva'!$A$6:$A$257,"&gt;="&amp;$A271,'Aceite de oliva'!$B$6:$B$257,"&lt;="&amp;$B271)</f>
        <v>26.46</v>
      </c>
      <c r="CD271" s="4">
        <f>SUMIFS('Aceite de oliva'!CD$6:CD$257,'Aceite de oliva'!$A$6:$A$257,"&gt;="&amp;$A271,'Aceite de oliva'!$B$6:$B$257,"&lt;="&amp;$B271)</f>
        <v>8.11</v>
      </c>
      <c r="CE271" s="4">
        <f>SUMIFS('Aceite de oliva'!CE$6:CE$257,'Aceite de oliva'!$A$6:$A$257,"&gt;="&amp;$A271,'Aceite de oliva'!$B$6:$B$257,"&lt;="&amp;$B271)</f>
        <v>21.84</v>
      </c>
      <c r="CF271" s="4">
        <f>SUMIFS('Aceite de oliva'!CF$6:CF$257,'Aceite de oliva'!$A$6:$A$257,"&gt;="&amp;$A271,'Aceite de oliva'!$B$6:$B$257,"&lt;="&amp;$B271)</f>
        <v>52.93</v>
      </c>
      <c r="CJ271" s="4">
        <f>SUMIFS('Aceite de oliva'!CJ$6:CJ$257,'Aceite de oliva'!$A$6:$A$257,"&gt;="&amp;$A271,'Aceite de oliva'!$B$6:$B$257,"&lt;="&amp;$B271)</f>
        <v>13.319999999999999</v>
      </c>
      <c r="CK271" s="4">
        <f>SUMIFS('Aceite de oliva'!CK$6:CK$257,'Aceite de oliva'!$A$6:$A$257,"&gt;="&amp;$A271,'Aceite de oliva'!$B$6:$B$257,"&lt;="&amp;$B271)</f>
        <v>8.3000000000000007</v>
      </c>
      <c r="CL271" s="4">
        <f>SUMIFS('Aceite de oliva'!CL$6:CL$257,'Aceite de oliva'!$A$6:$A$257,"&gt;="&amp;$A271,'Aceite de oliva'!$B$6:$B$257,"&lt;="&amp;$B271)</f>
        <v>17.349999999999998</v>
      </c>
      <c r="CM271" s="4">
        <f>SUMIFS('Aceite de oliva'!CM$6:CM$257,'Aceite de oliva'!$A$6:$A$257,"&gt;="&amp;$A271,'Aceite de oliva'!$B$6:$B$257,"&lt;="&amp;$B271)</f>
        <v>7.94</v>
      </c>
      <c r="CQ271" s="4">
        <f>SUMIFS('Aceite de oliva'!CQ$6:CQ$257,'Aceite de oliva'!$A$6:$A$257,"&gt;="&amp;$A271,'Aceite de oliva'!$B$6:$B$257,"&lt;="&amp;$B271)</f>
        <v>10.290000000000001</v>
      </c>
      <c r="CR271" s="4">
        <f>SUMIFS('Aceite de oliva'!CR$6:CR$257,'Aceite de oliva'!$A$6:$A$257,"&gt;="&amp;$A271,'Aceite de oliva'!$B$6:$B$257,"&lt;="&amp;$B271)</f>
        <v>22.07</v>
      </c>
      <c r="CS271" s="4">
        <f>SUMIFS('Aceite de oliva'!CS$6:CS$257,'Aceite de oliva'!$A$6:$A$257,"&gt;="&amp;$A271,'Aceite de oliva'!$B$6:$B$257,"&lt;="&amp;$B271)</f>
        <v>8.7199999999999989</v>
      </c>
      <c r="CT271" s="4">
        <f>SUMIFS('Aceite de oliva'!CT$6:CT$257,'Aceite de oliva'!$A$6:$A$257,"&gt;="&amp;$A271,'Aceite de oliva'!$B$6:$B$257,"&lt;="&amp;$B271)</f>
        <v>2.4</v>
      </c>
      <c r="CX271" s="4">
        <f>SUMIFS('Aceite de oliva'!CX$6:CX$257,'Aceite de oliva'!$A$6:$A$257,"&gt;="&amp;$A271,'Aceite de oliva'!$B$6:$B$257,"&lt;="&amp;$B271)</f>
        <v>9.6199999999999992</v>
      </c>
      <c r="CY271" s="4">
        <f>SUMIFS('Aceite de oliva'!CY$6:CY$257,'Aceite de oliva'!$A$6:$A$257,"&gt;="&amp;$A271,'Aceite de oliva'!$B$6:$B$257,"&lt;="&amp;$B271)</f>
        <v>20.34</v>
      </c>
      <c r="CZ271" s="4">
        <f>SUMIFS('Aceite de oliva'!CZ$6:CZ$257,'Aceite de oliva'!$A$6:$A$257,"&gt;="&amp;$A271,'Aceite de oliva'!$B$6:$B$257,"&lt;="&amp;$B271)</f>
        <v>7.9799999999999995</v>
      </c>
      <c r="DA271" s="4">
        <f>SUMIFS('Aceite de oliva'!DA$6:DA$257,'Aceite de oliva'!$A$6:$A$257,"&gt;="&amp;$A271,'Aceite de oliva'!$B$6:$B$257,"&lt;="&amp;$B271)</f>
        <v>4.0599999999999996</v>
      </c>
      <c r="DE271" s="4">
        <f>SUMIFS('Aceite de oliva'!DE$6:DE$257,'Aceite de oliva'!$A$6:$A$257,"&gt;="&amp;$A271,'Aceite de oliva'!$B$6:$B$257,"&lt;="&amp;$B271)</f>
        <v>8.11</v>
      </c>
      <c r="DF271" s="4">
        <f>SUMIFS('Aceite de oliva'!DF$6:DF$257,'Aceite de oliva'!$A$6:$A$257,"&gt;="&amp;$A271,'Aceite de oliva'!$B$6:$B$257,"&lt;="&amp;$B271)</f>
        <v>13.02</v>
      </c>
      <c r="DG271" s="4">
        <f>SUMIFS('Aceite de oliva'!DG$6:DG$257,'Aceite de oliva'!$A$6:$A$257,"&gt;="&amp;$A271,'Aceite de oliva'!$B$6:$B$257,"&lt;="&amp;$B271)</f>
        <v>7.18</v>
      </c>
      <c r="DH271" s="4">
        <f>SUMIFS('Aceite de oliva'!DH$6:DH$257,'Aceite de oliva'!$A$6:$A$257,"&gt;="&amp;$A271,'Aceite de oliva'!$B$6:$B$257,"&lt;="&amp;$B271)</f>
        <v>3.63</v>
      </c>
      <c r="DL271" s="4">
        <f>SUMIFS('Aceite de oliva'!DL$6:DL$257,'Aceite de oliva'!$A$6:$A$257,"&gt;="&amp;$A271,'Aceite de oliva'!$B$6:$B$257,"&lt;="&amp;$B271)</f>
        <v>3.89</v>
      </c>
      <c r="DM271" s="4">
        <f>SUMIFS('Aceite de oliva'!DM$6:DM$257,'Aceite de oliva'!$A$6:$A$257,"&gt;="&amp;$A271,'Aceite de oliva'!$B$6:$B$257,"&lt;="&amp;$B271)</f>
        <v>9.27</v>
      </c>
      <c r="DN271" s="4">
        <f>SUMIFS('Aceite de oliva'!DN$6:DN$257,'Aceite de oliva'!$A$6:$A$257,"&gt;="&amp;$A271,'Aceite de oliva'!$B$6:$B$257,"&lt;="&amp;$B271)</f>
        <v>2.88</v>
      </c>
      <c r="DO271" s="4">
        <f>SUMIFS('Aceite de oliva'!DO$6:DO$257,'Aceite de oliva'!$A$6:$A$257,"&gt;="&amp;$A271,'Aceite de oliva'!$B$6:$B$257,"&lt;="&amp;$B271)</f>
        <v>1.1199999999999999</v>
      </c>
      <c r="DS271" s="4">
        <f>SUMIFS('Aceite de oliva'!DS$6:DS$257,'Aceite de oliva'!$A$6:$A$257,"&gt;="&amp;$A271,'Aceite de oliva'!$B$6:$B$257,"&lt;="&amp;$B271)</f>
        <v>3.84</v>
      </c>
      <c r="DT271" s="4">
        <f>SUMIFS('Aceite de oliva'!DT$6:DT$257,'Aceite de oliva'!$A$6:$A$257,"&gt;="&amp;$A271,'Aceite de oliva'!$B$6:$B$257,"&lt;="&amp;$B271)</f>
        <v>7.8</v>
      </c>
      <c r="DU271" s="4">
        <f>SUMIFS('Aceite de oliva'!DU$6:DU$257,'Aceite de oliva'!$A$6:$A$257,"&gt;="&amp;$A271,'Aceite de oliva'!$B$6:$B$257,"&lt;="&amp;$B271)</f>
        <v>2.31</v>
      </c>
      <c r="DV271" s="4">
        <f>SUMIFS('Aceite de oliva'!DV$6:DV$257,'Aceite de oliva'!$A$6:$A$257,"&gt;="&amp;$A271,'Aceite de oliva'!$B$6:$B$257,"&lt;="&amp;$B271)</f>
        <v>2.57</v>
      </c>
      <c r="DZ271" s="4">
        <f>SUMIFS('Aceite de oliva'!DZ$6:DZ$257,'Aceite de oliva'!$A$6:$A$257,"&gt;="&amp;$A271,'Aceite de oliva'!$B$6:$B$257,"&lt;="&amp;$B271)</f>
        <v>1.8800000000000001</v>
      </c>
      <c r="EA271" s="4">
        <f>SUMIFS('Aceite de oliva'!EA$6:EA$257,'Aceite de oliva'!$A$6:$A$257,"&gt;="&amp;$A271,'Aceite de oliva'!$B$6:$B$257,"&lt;="&amp;$B271)</f>
        <v>1.18</v>
      </c>
      <c r="EB271" s="4">
        <f>SUMIFS('Aceite de oliva'!EB$6:EB$257,'Aceite de oliva'!$A$6:$A$257,"&gt;="&amp;$A271,'Aceite de oliva'!$B$6:$B$257,"&lt;="&amp;$B271)</f>
        <v>1.2100000000000002</v>
      </c>
      <c r="EC271" s="4">
        <f>SUMIFS('Aceite de oliva'!EC$6:EC$257,'Aceite de oliva'!$A$6:$A$257,"&gt;="&amp;$A271,'Aceite de oliva'!$B$6:$B$257,"&lt;="&amp;$B271)</f>
        <v>2.9699999999999998</v>
      </c>
      <c r="EG271" s="4">
        <f>SUMIFS('Aceite de oliva'!EG$6:EG$257,'Aceite de oliva'!$A$6:$A$257,"&gt;="&amp;$A271,'Aceite de oliva'!$B$6:$B$257,"&lt;="&amp;$B271)</f>
        <v>3.9299999999999997</v>
      </c>
      <c r="EH271" s="4">
        <f>SUMIFS('Aceite de oliva'!EH$6:EH$257,'Aceite de oliva'!$A$6:$A$257,"&gt;="&amp;$A271,'Aceite de oliva'!$B$6:$B$257,"&lt;="&amp;$B271)</f>
        <v>6.3500000000000005</v>
      </c>
      <c r="EI271" s="4">
        <f>SUMIFS('Aceite de oliva'!EI$6:EI$257,'Aceite de oliva'!$A$6:$A$257,"&gt;="&amp;$A271,'Aceite de oliva'!$B$6:$B$257,"&lt;="&amp;$B271)</f>
        <v>2.83</v>
      </c>
      <c r="EJ271" s="4">
        <f>SUMIFS('Aceite de oliva'!EJ$6:EJ$257,'Aceite de oliva'!$A$6:$A$257,"&gt;="&amp;$A271,'Aceite de oliva'!$B$6:$B$257,"&lt;="&amp;$B271)</f>
        <v>2.29</v>
      </c>
      <c r="EN271" s="4">
        <f>SUMIFS('Aceite de oliva'!EN$6:EN$257,'Aceite de oliva'!$A$6:$A$257,"&gt;="&amp;$A271,'Aceite de oliva'!$B$6:$B$257,"&lt;="&amp;$B271)</f>
        <v>3.9</v>
      </c>
      <c r="EO271" s="4">
        <f>SUMIFS('Aceite de oliva'!EO$6:EO$257,'Aceite de oliva'!$A$6:$A$257,"&gt;="&amp;$A271,'Aceite de oliva'!$B$6:$B$257,"&lt;="&amp;$B271)</f>
        <v>5.42</v>
      </c>
      <c r="EP271" s="4">
        <f>SUMIFS('Aceite de oliva'!EP$6:EP$257,'Aceite de oliva'!$A$6:$A$257,"&gt;="&amp;$A271,'Aceite de oliva'!$B$6:$B$257,"&lt;="&amp;$B271)</f>
        <v>3.4</v>
      </c>
      <c r="EQ271" s="4">
        <f>SUMIFS('Aceite de oliva'!EQ$6:EQ$257,'Aceite de oliva'!$A$6:$A$257,"&gt;="&amp;$A271,'Aceite de oliva'!$B$6:$B$257,"&lt;="&amp;$B271)</f>
        <v>2.14</v>
      </c>
      <c r="EU271" s="4">
        <f>SUMIFS('Aceite de oliva'!EU$6:EU$257,'Aceite de oliva'!$A$6:$A$257,"&gt;="&amp;$A271,'Aceite de oliva'!$B$6:$B$257,"&lt;="&amp;$B271)</f>
        <v>5.129999999999999</v>
      </c>
      <c r="EV271" s="4">
        <f>SUMIFS('Aceite de oliva'!EV$6:EV$257,'Aceite de oliva'!$A$6:$A$257,"&gt;="&amp;$A271,'Aceite de oliva'!$B$6:$B$257,"&lt;="&amp;$B271)</f>
        <v>11.96</v>
      </c>
      <c r="EW271" s="4">
        <f>SUMIFS('Aceite de oliva'!EW$6:EW$257,'Aceite de oliva'!$A$6:$A$257,"&gt;="&amp;$A271,'Aceite de oliva'!$B$6:$B$257,"&lt;="&amp;$B271)</f>
        <v>2.67</v>
      </c>
      <c r="EX271" s="4">
        <f>SUMIFS('Aceite de oliva'!EX$6:EX$257,'Aceite de oliva'!$A$6:$A$257,"&gt;="&amp;$A271,'Aceite de oliva'!$B$6:$B$257,"&lt;="&amp;$B271)</f>
        <v>5.03</v>
      </c>
      <c r="FB271" s="4">
        <f>SUMIFS('Aceite de oliva'!FB$6:FB$257,'Aceite de oliva'!$A$6:$A$257,"&gt;="&amp;$A271,'Aceite de oliva'!$B$6:$B$257,"&lt;="&amp;$B271)</f>
        <v>3.56</v>
      </c>
      <c r="FC271" s="4">
        <f>SUMIFS('Aceite de oliva'!FC$6:FC$257,'Aceite de oliva'!$A$6:$A$257,"&gt;="&amp;$A271,'Aceite de oliva'!$B$6:$B$257,"&lt;="&amp;$B271)</f>
        <v>8.56</v>
      </c>
      <c r="FD271" s="4">
        <f>SUMIFS('Aceite de oliva'!FD$6:FD$257,'Aceite de oliva'!$A$6:$A$257,"&gt;="&amp;$A271,'Aceite de oliva'!$B$6:$B$257,"&lt;="&amp;$B271)</f>
        <v>2.65</v>
      </c>
      <c r="FE271" s="4">
        <f>SUMIFS('Aceite de oliva'!FE$6:FE$257,'Aceite de oliva'!$A$6:$A$257,"&gt;="&amp;$A271,'Aceite de oliva'!$B$6:$B$257,"&lt;="&amp;$B271)</f>
        <v>1.79</v>
      </c>
      <c r="FI271" s="4">
        <f>SUMIFS('Aceite de oliva'!FI$6:FI$257,'Aceite de oliva'!$A$6:$A$257,"&gt;="&amp;$A271,'Aceite de oliva'!$B$6:$B$257,"&lt;="&amp;$B271)</f>
        <v>7.66</v>
      </c>
      <c r="FJ271" s="4">
        <f>SUMIFS('Aceite de oliva'!FJ$6:FJ$257,'Aceite de oliva'!$A$6:$A$257,"&gt;="&amp;$A271,'Aceite de oliva'!$B$6:$B$257,"&lt;="&amp;$B271)</f>
        <v>19.62</v>
      </c>
      <c r="FK271" s="4">
        <f>SUMIFS('Aceite de oliva'!FK$6:FK$257,'Aceite de oliva'!$A$6:$A$257,"&gt;="&amp;$A271,'Aceite de oliva'!$B$6:$B$257,"&lt;="&amp;$B271)</f>
        <v>3.91</v>
      </c>
      <c r="FL271" s="4">
        <f>SUMIFS('Aceite de oliva'!FL$6:FL$257,'Aceite de oliva'!$A$6:$A$257,"&gt;="&amp;$A271,'Aceite de oliva'!$B$6:$B$257,"&lt;="&amp;$B271)</f>
        <v>2.27</v>
      </c>
      <c r="FP271" s="4">
        <f>SUMIFS('Aceite de oliva'!FP$6:FP$257,'Aceite de oliva'!$A$6:$A$257,"&gt;="&amp;$A271,'Aceite de oliva'!$B$6:$B$257,"&lt;="&amp;$B271)</f>
        <v>5.1300000000000008</v>
      </c>
      <c r="FQ271" s="4">
        <f>SUMIFS('Aceite de oliva'!FQ$6:FQ$257,'Aceite de oliva'!$A$6:$A$257,"&gt;="&amp;$A271,'Aceite de oliva'!$B$6:$B$257,"&lt;="&amp;$B271)</f>
        <v>9.25</v>
      </c>
      <c r="FR271" s="4">
        <f>SUMIFS('Aceite de oliva'!FR$6:FR$257,'Aceite de oliva'!$A$6:$A$257,"&gt;="&amp;$A271,'Aceite de oliva'!$B$6:$B$257,"&lt;="&amp;$B271)</f>
        <v>2.93</v>
      </c>
      <c r="FS271" s="4">
        <f>SUMIFS('Aceite de oliva'!FS$6:FS$257,'Aceite de oliva'!$A$6:$A$257,"&gt;="&amp;$A271,'Aceite de oliva'!$B$6:$B$257,"&lt;="&amp;$B271)</f>
        <v>6.14</v>
      </c>
      <c r="FW271" s="4">
        <f>SUMIFS('Aceite de oliva'!FW$6:FW$257,'Aceite de oliva'!$A$6:$A$257,"&gt;="&amp;$A271,'Aceite de oliva'!$B$6:$B$257,"&lt;="&amp;$B271)</f>
        <v>4.8900000000000006</v>
      </c>
      <c r="FX271" s="4">
        <f>SUMIFS('Aceite de oliva'!FX$6:FX$257,'Aceite de oliva'!$A$6:$A$257,"&gt;="&amp;$A271,'Aceite de oliva'!$B$6:$B$257,"&lt;="&amp;$B271)</f>
        <v>10.690000000000001</v>
      </c>
      <c r="FY271" s="4">
        <f>SUMIFS('Aceite de oliva'!FY$6:FY$257,'Aceite de oliva'!$A$6:$A$257,"&gt;="&amp;$A271,'Aceite de oliva'!$B$6:$B$257,"&lt;="&amp;$B271)</f>
        <v>2.94</v>
      </c>
      <c r="FZ271" s="4">
        <f>SUMIFS('Aceite de oliva'!FZ$6:FZ$257,'Aceite de oliva'!$A$6:$A$257,"&gt;="&amp;$A271,'Aceite de oliva'!$B$6:$B$257,"&lt;="&amp;$B271)</f>
        <v>0.98</v>
      </c>
      <c r="GD271" s="4">
        <f>SUMIFS('Aceite de oliva'!GD$6:GD$257,'Aceite de oliva'!$A$6:$A$257,"&gt;="&amp;$A271,'Aceite de oliva'!$B$6:$B$257,"&lt;="&amp;$B271)</f>
        <v>4.7100000000000009</v>
      </c>
      <c r="GE271" s="4">
        <f>SUMIFS('Aceite de oliva'!GE$6:GE$257,'Aceite de oliva'!$A$6:$A$257,"&gt;="&amp;$A271,'Aceite de oliva'!$B$6:$B$257,"&lt;="&amp;$B271)</f>
        <v>8.32</v>
      </c>
      <c r="GF271" s="4">
        <f>SUMIFS('Aceite de oliva'!GF$6:GF$257,'Aceite de oliva'!$A$6:$A$257,"&gt;="&amp;$A271,'Aceite de oliva'!$B$6:$B$257,"&lt;="&amp;$B271)</f>
        <v>3.99</v>
      </c>
      <c r="GG271" s="4">
        <f>SUMIFS('Aceite de oliva'!GG$6:GG$257,'Aceite de oliva'!$A$6:$A$257,"&gt;="&amp;$A271,'Aceite de oliva'!$B$6:$B$257,"&lt;="&amp;$B271)</f>
        <v>0.5</v>
      </c>
      <c r="GK271" s="4">
        <f>SUMIFS('Aceite de oliva'!GK$6:GK$257,'Aceite de oliva'!$A$6:$A$257,"&gt;="&amp;$A271,'Aceite de oliva'!$B$6:$B$257,"&lt;="&amp;$B271)</f>
        <v>6.1899999999999995</v>
      </c>
      <c r="GL271" s="4">
        <f>SUMIFS('Aceite de oliva'!GL$6:GL$257,'Aceite de oliva'!$A$6:$A$257,"&gt;="&amp;$A271,'Aceite de oliva'!$B$6:$B$257,"&lt;="&amp;$B271)</f>
        <v>7.01</v>
      </c>
      <c r="GM271" s="4">
        <f>SUMIFS('Aceite de oliva'!GM$6:GM$257,'Aceite de oliva'!$A$6:$A$257,"&gt;="&amp;$A271,'Aceite de oliva'!$B$6:$B$257,"&lt;="&amp;$B271)</f>
        <v>4.0599999999999996</v>
      </c>
      <c r="GN271" s="4">
        <f>SUMIFS('Aceite de oliva'!GN$6:GN$257,'Aceite de oliva'!$A$6:$A$257,"&gt;="&amp;$A271,'Aceite de oliva'!$B$6:$B$257,"&lt;="&amp;$B271)</f>
        <v>10.01</v>
      </c>
      <c r="GR271" s="4">
        <f>SUMIFS('Aceite de oliva'!GR$6:GR$257,'Aceite de oliva'!$A$6:$A$257,"&gt;="&amp;$A271,'Aceite de oliva'!$B$6:$B$257,"&lt;="&amp;$B271)</f>
        <v>5.0100000000000007</v>
      </c>
      <c r="GS271" s="4">
        <f>SUMIFS('Aceite de oliva'!GS$6:GS$257,'Aceite de oliva'!$A$6:$A$257,"&gt;="&amp;$A271,'Aceite de oliva'!$B$6:$B$257,"&lt;="&amp;$B271)</f>
        <v>7.41</v>
      </c>
      <c r="GT271" s="4">
        <f>SUMIFS('Aceite de oliva'!GT$6:GT$257,'Aceite de oliva'!$A$6:$A$257,"&gt;="&amp;$A271,'Aceite de oliva'!$B$6:$B$257,"&lt;="&amp;$B271)</f>
        <v>3.86</v>
      </c>
      <c r="GU271" s="4">
        <f>SUMIFS('Aceite de oliva'!GU$6:GU$257,'Aceite de oliva'!$A$6:$A$257,"&gt;="&amp;$A271,'Aceite de oliva'!$B$6:$B$257,"&lt;="&amp;$B271)</f>
        <v>4.7700000000000005</v>
      </c>
      <c r="GY271" s="4">
        <f>SUMIFS('Aceite de oliva'!GY$6:GY$257,'Aceite de oliva'!$A$6:$A$257,"&gt;="&amp;$A271,'Aceite de oliva'!$B$6:$B$257,"&lt;="&amp;$B271)</f>
        <v>4.8299999999999992</v>
      </c>
      <c r="GZ271" s="4">
        <f>SUMIFS('Aceite de oliva'!GZ$6:GZ$257,'Aceite de oliva'!$A$6:$A$257,"&gt;="&amp;$A271,'Aceite de oliva'!$B$6:$B$257,"&lt;="&amp;$B271)</f>
        <v>6.06</v>
      </c>
      <c r="HA271" s="4">
        <f>SUMIFS('Aceite de oliva'!HA$6:HA$257,'Aceite de oliva'!$A$6:$A$257,"&gt;="&amp;$A271,'Aceite de oliva'!$B$6:$B$257,"&lt;="&amp;$B271)</f>
        <v>4.3</v>
      </c>
      <c r="HB271" s="4">
        <f>SUMIFS('Aceite de oliva'!HB$6:HB$257,'Aceite de oliva'!$A$6:$A$257,"&gt;="&amp;$A271,'Aceite de oliva'!$B$6:$B$257,"&lt;="&amp;$B271)</f>
        <v>3.08</v>
      </c>
      <c r="HF271" s="4">
        <f>SUMIFS('Aceite de oliva'!HF$6:HF$257,'Aceite de oliva'!$A$6:$A$257,"&gt;="&amp;$A271,'Aceite de oliva'!$B$6:$B$257,"&lt;="&amp;$B271)</f>
        <v>4.1499999999999995</v>
      </c>
      <c r="HG271" s="4">
        <f>SUMIFS('Aceite de oliva'!HG$6:HG$257,'Aceite de oliva'!$A$6:$A$257,"&gt;="&amp;$A271,'Aceite de oliva'!$B$6:$B$257,"&lt;="&amp;$B271)</f>
        <v>4.43</v>
      </c>
      <c r="HH271" s="4">
        <f>SUMIFS('Aceite de oliva'!HH$6:HH$257,'Aceite de oliva'!$A$6:$A$257,"&gt;="&amp;$A271,'Aceite de oliva'!$B$6:$B$257,"&lt;="&amp;$B271)</f>
        <v>4.8800000000000008</v>
      </c>
      <c r="HI271" s="4">
        <f>SUMIFS('Aceite de oliva'!HI$6:HI$257,'Aceite de oliva'!$A$6:$A$257,"&gt;="&amp;$A271,'Aceite de oliva'!$B$6:$B$257,"&lt;="&amp;$B271)</f>
        <v>1.81</v>
      </c>
      <c r="HM271" s="4">
        <f>SUMIFS('Aceite de oliva'!HM$6:HM$257,'Aceite de oliva'!$A$6:$A$257,"&gt;="&amp;$A271,'Aceite de oliva'!$B$6:$B$257,"&lt;="&amp;$B271)</f>
        <v>4.09</v>
      </c>
      <c r="HN271" s="4">
        <f>SUMIFS('Aceite de oliva'!HN$6:HN$257,'Aceite de oliva'!$A$6:$A$257,"&gt;="&amp;$A271,'Aceite de oliva'!$B$6:$B$257,"&lt;="&amp;$B271)</f>
        <v>10.039999999999999</v>
      </c>
      <c r="HO271" s="4">
        <f>SUMIFS('Aceite de oliva'!HO$6:HO$257,'Aceite de oliva'!$A$6:$A$257,"&gt;="&amp;$A271,'Aceite de oliva'!$B$6:$B$257,"&lt;="&amp;$B271)</f>
        <v>3.2</v>
      </c>
      <c r="HP271" s="4">
        <f>SUMIFS('Aceite de oliva'!HP$6:HP$257,'Aceite de oliva'!$A$6:$A$257,"&gt;="&amp;$A271,'Aceite de oliva'!$B$6:$B$257,"&lt;="&amp;$B271)</f>
        <v>0.65</v>
      </c>
      <c r="HT271" s="4">
        <f>SUMIFS('Aceite de oliva'!HT$6:HT$257,'Aceite de oliva'!$A$6:$A$257,"&gt;="&amp;$A271,'Aceite de oliva'!$B$6:$B$257,"&lt;="&amp;$B271)</f>
        <v>3.68</v>
      </c>
      <c r="HU271" s="4">
        <f>SUMIFS('Aceite de oliva'!HU$6:HU$257,'Aceite de oliva'!$A$6:$A$257,"&gt;="&amp;$A271,'Aceite de oliva'!$B$6:$B$257,"&lt;="&amp;$B271)</f>
        <v>3.8600000000000003</v>
      </c>
      <c r="HV271" s="4">
        <f>SUMIFS('Aceite de oliva'!HV$6:HV$257,'Aceite de oliva'!$A$6:$A$257,"&gt;="&amp;$A271,'Aceite de oliva'!$B$6:$B$257,"&lt;="&amp;$B271)</f>
        <v>4.3</v>
      </c>
      <c r="HW271" s="4">
        <f>SUMIFS('Aceite de oliva'!HW$6:HW$257,'Aceite de oliva'!$A$6:$A$257,"&gt;="&amp;$A271,'Aceite de oliva'!$B$6:$B$257,"&lt;="&amp;$B271)</f>
        <v>1.73</v>
      </c>
      <c r="IA271" s="4">
        <f>SUMIFS('Aceite de oliva'!IA$6:IA$257,'Aceite de oliva'!$A$6:$A$257,"&gt;="&amp;$A271,'Aceite de oliva'!$B$6:$B$257,"&lt;="&amp;$B271)</f>
        <v>4.58</v>
      </c>
      <c r="IB271" s="4">
        <f>SUMIFS('Aceite de oliva'!IB$6:IB$257,'Aceite de oliva'!$A$6:$A$257,"&gt;="&amp;$A271,'Aceite de oliva'!$B$6:$B$257,"&lt;="&amp;$B271)</f>
        <v>5.7</v>
      </c>
      <c r="IC271" s="4">
        <f>SUMIFS('Aceite de oliva'!IC$6:IC$257,'Aceite de oliva'!$A$6:$A$257,"&gt;="&amp;$A271,'Aceite de oliva'!$B$6:$B$257,"&lt;="&amp;$B271)</f>
        <v>4.96</v>
      </c>
      <c r="ID271" s="4">
        <f>SUMIFS('Aceite de oliva'!ID$6:ID$257,'Aceite de oliva'!$A$6:$A$257,"&gt;="&amp;$A271,'Aceite de oliva'!$B$6:$B$257,"&lt;="&amp;$B271)</f>
        <v>0.73</v>
      </c>
      <c r="IH271" s="4">
        <f>SUMIFS('Aceite de oliva'!IH$6:IH$257,'Aceite de oliva'!$A$6:$A$257,"&gt;="&amp;$A271,'Aceite de oliva'!$B$6:$B$257,"&lt;="&amp;$B271)</f>
        <v>3.69</v>
      </c>
      <c r="II271" s="4">
        <f>SUMIFS('Aceite de oliva'!II$6:II$257,'Aceite de oliva'!$A$6:$A$257,"&gt;="&amp;$A271,'Aceite de oliva'!$B$6:$B$257,"&lt;="&amp;$B271)</f>
        <v>2.46</v>
      </c>
      <c r="IJ271" s="4">
        <f>SUMIFS('Aceite de oliva'!IJ$6:IJ$257,'Aceite de oliva'!$A$6:$A$257,"&gt;="&amp;$A271,'Aceite de oliva'!$B$6:$B$257,"&lt;="&amp;$B271)</f>
        <v>4.7</v>
      </c>
      <c r="IK271" s="4">
        <f>SUMIFS('Aceite de oliva'!IK$6:IK$257,'Aceite de oliva'!$A$6:$A$257,"&gt;="&amp;$A271,'Aceite de oliva'!$B$6:$B$257,"&lt;="&amp;$B271)</f>
        <v>0.59</v>
      </c>
      <c r="IO271" s="4">
        <f>SUMIFS('Aceite de oliva'!IO$6:IO$257,'Aceite de oliva'!$A$6:$A$257,"&gt;="&amp;$A271,'Aceite de oliva'!$B$6:$B$257,"&lt;="&amp;$B271)</f>
        <v>3.4</v>
      </c>
      <c r="IP271" s="4">
        <f>SUMIFS('Aceite de oliva'!IP$6:IP$257,'Aceite de oliva'!$A$6:$A$257,"&gt;="&amp;$A271,'Aceite de oliva'!$B$6:$B$257,"&lt;="&amp;$B271)</f>
        <v>1.94</v>
      </c>
      <c r="IQ271" s="4">
        <f>SUMIFS('Aceite de oliva'!IQ$6:IQ$257,'Aceite de oliva'!$A$6:$A$257,"&gt;="&amp;$A271,'Aceite de oliva'!$B$6:$B$257,"&lt;="&amp;$B271)</f>
        <v>3.34</v>
      </c>
      <c r="IR271" s="4">
        <f>SUMIFS('Aceite de oliva'!IR$6:IR$257,'Aceite de oliva'!$A$6:$A$257,"&gt;="&amp;$A271,'Aceite de oliva'!$B$6:$B$257,"&lt;="&amp;$B271)</f>
        <v>0.24</v>
      </c>
      <c r="IV271" s="4">
        <f>SUMIFS('Aceite de oliva'!IV$6:IV$257,'Aceite de oliva'!$A$6:$A$257,"&gt;="&amp;$A271,'Aceite de oliva'!$B$6:$B$257,"&lt;="&amp;$B271)</f>
        <v>2.88</v>
      </c>
      <c r="IW271" s="4">
        <f>SUMIFS('Aceite de oliva'!IW$6:IW$257,'Aceite de oliva'!$A$6:$A$257,"&gt;="&amp;$A271,'Aceite de oliva'!$B$6:$B$257,"&lt;="&amp;$B271)</f>
        <v>2.87</v>
      </c>
      <c r="IX271" s="4">
        <f>SUMIFS('Aceite de oliva'!IX$6:IX$257,'Aceite de oliva'!$A$6:$A$257,"&gt;="&amp;$A271,'Aceite de oliva'!$B$6:$B$257,"&lt;="&amp;$B271)</f>
        <v>3.0300000000000002</v>
      </c>
      <c r="IY271" s="4">
        <f>SUMIFS('Aceite de oliva'!IY$6:IY$257,'Aceite de oliva'!$A$6:$A$257,"&gt;="&amp;$A271,'Aceite de oliva'!$B$6:$B$257,"&lt;="&amp;$B271)</f>
        <v>0.99</v>
      </c>
      <c r="JC271" s="4">
        <f>SUMIFS('Aceite de oliva'!JC$6:JC$257,'Aceite de oliva'!$A$6:$A$257,"&gt;="&amp;$A271,'Aceite de oliva'!$B$6:$B$257,"&lt;="&amp;$B271)</f>
        <v>2.75</v>
      </c>
      <c r="JD271" s="4">
        <f>SUMIFS('Aceite de oliva'!JD$6:JD$257,'Aceite de oliva'!$A$6:$A$257,"&gt;="&amp;$A271,'Aceite de oliva'!$B$6:$B$257,"&lt;="&amp;$B271)</f>
        <v>2.7800000000000002</v>
      </c>
      <c r="JE271" s="4">
        <f>SUMIFS('Aceite de oliva'!JE$6:JE$257,'Aceite de oliva'!$A$6:$A$257,"&gt;="&amp;$A271,'Aceite de oliva'!$B$6:$B$257,"&lt;="&amp;$B271)</f>
        <v>2.84</v>
      </c>
      <c r="JF271" s="4">
        <f>SUMIFS('Aceite de oliva'!JF$6:JF$257,'Aceite de oliva'!$A$6:$A$257,"&gt;="&amp;$A271,'Aceite de oliva'!$B$6:$B$257,"&lt;="&amp;$B271)</f>
        <v>2.2400000000000002</v>
      </c>
      <c r="JJ271" s="4">
        <f>SUMIFS('Aceite de oliva'!JJ$6:JJ$257,'Aceite de oliva'!$A$6:$A$257,"&gt;="&amp;$A271,'Aceite de oliva'!$B$6:$B$257,"&lt;="&amp;$B271)</f>
        <v>3</v>
      </c>
      <c r="JK271" s="4">
        <f>SUMIFS('Aceite de oliva'!JK$6:JK$257,'Aceite de oliva'!$A$6:$A$257,"&gt;="&amp;$A271,'Aceite de oliva'!$B$6:$B$257,"&lt;="&amp;$B271)</f>
        <v>3.37</v>
      </c>
      <c r="JL271" s="4">
        <f>SUMIFS('Aceite de oliva'!JL$6:JL$257,'Aceite de oliva'!$A$6:$A$257,"&gt;="&amp;$A271,'Aceite de oliva'!$B$6:$B$257,"&lt;="&amp;$B271)</f>
        <v>3.46</v>
      </c>
      <c r="JM271" s="4">
        <f>SUMIFS('Aceite de oliva'!JM$6:JM$257,'Aceite de oliva'!$A$6:$A$257,"&gt;="&amp;$A271,'Aceite de oliva'!$B$6:$B$257,"&lt;="&amp;$B271)</f>
        <v>1.1399999999999999</v>
      </c>
      <c r="JQ271" s="4">
        <f>SUMIFS('Aceite de oliva'!JQ$6:JQ$257,'Aceite de oliva'!$A$6:$A$257,"&gt;="&amp;$A271,'Aceite de oliva'!$B$6:$B$257,"&lt;="&amp;$B271)</f>
        <v>3.18</v>
      </c>
      <c r="JR271" s="4">
        <f>SUMIFS('Aceite de oliva'!JR$6:JR$257,'Aceite de oliva'!$A$6:$A$257,"&gt;="&amp;$A271,'Aceite de oliva'!$B$6:$B$257,"&lt;="&amp;$B271)</f>
        <v>3.2199999999999998</v>
      </c>
      <c r="JS271" s="4">
        <f>SUMIFS('Aceite de oliva'!JS$6:JS$257,'Aceite de oliva'!$A$6:$A$257,"&gt;="&amp;$A271,'Aceite de oliva'!$B$6:$B$257,"&lt;="&amp;$B271)</f>
        <v>3.08</v>
      </c>
      <c r="JT271" s="4">
        <f>SUMIFS('Aceite de oliva'!JT$6:JT$257,'Aceite de oliva'!$A$6:$A$257,"&gt;="&amp;$A271,'Aceite de oliva'!$B$6:$B$257,"&lt;="&amp;$B271)</f>
        <v>2.68</v>
      </c>
      <c r="JX271" s="4">
        <f>SUMIFS('Aceite de oliva'!JX$6:JX$257,'Aceite de oliva'!$A$6:$A$257,"&gt;="&amp;$A271,'Aceite de oliva'!$B$6:$B$257,"&lt;="&amp;$B271)</f>
        <v>1.77</v>
      </c>
      <c r="JY271" s="4">
        <f>SUMIFS('Aceite de oliva'!JY$6:JY$257,'Aceite de oliva'!$A$6:$A$257,"&gt;="&amp;$A271,'Aceite de oliva'!$B$6:$B$257,"&lt;="&amp;$B271)</f>
        <v>1.03</v>
      </c>
      <c r="JZ271" s="4">
        <f>SUMIFS('Aceite de oliva'!JZ$6:JZ$257,'Aceite de oliva'!$A$6:$A$257,"&gt;="&amp;$A271,'Aceite de oliva'!$B$6:$B$257,"&lt;="&amp;$B271)</f>
        <v>1.6899999999999997</v>
      </c>
      <c r="KA271" s="4">
        <f>SUMIFS('Aceite de oliva'!KA$6:KA$257,'Aceite de oliva'!$A$6:$A$257,"&gt;="&amp;$A271,'Aceite de oliva'!$B$6:$B$257,"&lt;="&amp;$B271)</f>
        <v>1.71</v>
      </c>
      <c r="KE271" s="4">
        <f>SUMIFS('Aceite de oliva'!KE$6:KE$257,'Aceite de oliva'!$A$6:$A$257,"&gt;="&amp;$A271,'Aceite de oliva'!$B$6:$B$257,"&lt;="&amp;$B271)</f>
        <v>3.35</v>
      </c>
      <c r="KF271" s="4">
        <f>SUMIFS('Aceite de oliva'!KF$6:KF$257,'Aceite de oliva'!$A$6:$A$257,"&gt;="&amp;$A271,'Aceite de oliva'!$B$6:$B$257,"&lt;="&amp;$B271)</f>
        <v>2.1</v>
      </c>
      <c r="KG271" s="4">
        <f>SUMIFS('Aceite de oliva'!KG$6:KG$257,'Aceite de oliva'!$A$6:$A$257,"&gt;="&amp;$A271,'Aceite de oliva'!$B$6:$B$257,"&lt;="&amp;$B271)</f>
        <v>3.7500000000000004</v>
      </c>
      <c r="KH271" s="4">
        <f>SUMIFS('Aceite de oliva'!KH$6:KH$257,'Aceite de oliva'!$A$6:$A$257,"&gt;="&amp;$A271,'Aceite de oliva'!$B$6:$B$257,"&lt;="&amp;$B271)</f>
        <v>1.29</v>
      </c>
      <c r="KL271" s="4">
        <f>SUMIFS('Aceite de oliva'!KL$6:KL$257,'Aceite de oliva'!$A$6:$A$257,"&gt;="&amp;$A271,'Aceite de oliva'!$B$6:$B$257,"&lt;="&amp;$B271)</f>
        <v>2.7600000000000002</v>
      </c>
      <c r="KM271" s="4">
        <f>SUMIFS('Aceite de oliva'!KM$6:KM$257,'Aceite de oliva'!$A$6:$A$257,"&gt;="&amp;$A271,'Aceite de oliva'!$B$6:$B$257,"&lt;="&amp;$B271)</f>
        <v>2.63</v>
      </c>
      <c r="KN271" s="4">
        <f>SUMIFS('Aceite de oliva'!KN$6:KN$257,'Aceite de oliva'!$A$6:$A$257,"&gt;="&amp;$A271,'Aceite de oliva'!$B$6:$B$257,"&lt;="&amp;$B271)</f>
        <v>2.0699999999999998</v>
      </c>
      <c r="KO271" s="4">
        <f>SUMIFS('Aceite de oliva'!KO$6:KO$257,'Aceite de oliva'!$A$6:$A$257,"&gt;="&amp;$A271,'Aceite de oliva'!$B$6:$B$257,"&lt;="&amp;$B271)</f>
        <v>3.67</v>
      </c>
      <c r="KS271" s="4">
        <f>SUMIFS('Aceite de oliva'!KS$6:KS$257,'Aceite de oliva'!$A$6:$A$257,"&gt;="&amp;$A271,'Aceite de oliva'!$B$6:$B$257,"&lt;="&amp;$B271)</f>
        <v>3.52</v>
      </c>
      <c r="KT271" s="4">
        <f>SUMIFS('Aceite de oliva'!KT$6:KT$257,'Aceite de oliva'!$A$6:$A$257,"&gt;="&amp;$A271,'Aceite de oliva'!$B$6:$B$257,"&lt;="&amp;$B271)</f>
        <v>7.04</v>
      </c>
      <c r="KU271" s="4">
        <f>SUMIFS('Aceite de oliva'!KU$6:KU$257,'Aceite de oliva'!$A$6:$A$257,"&gt;="&amp;$A271,'Aceite de oliva'!$B$6:$B$257,"&lt;="&amp;$B271)</f>
        <v>2.79</v>
      </c>
      <c r="KV271" s="4">
        <f>SUMIFS('Aceite de oliva'!KV$6:KV$257,'Aceite de oliva'!$A$6:$A$257,"&gt;="&amp;$A271,'Aceite de oliva'!$B$6:$B$257,"&lt;="&amp;$B271)</f>
        <v>1.6</v>
      </c>
      <c r="KZ271" s="4">
        <f>SUMIFS('Aceite de oliva'!KZ$6:KZ$257,'Aceite de oliva'!$A$6:$A$257,"&gt;="&amp;$A271,'Aceite de oliva'!$B$6:$B$257,"&lt;="&amp;$B271)</f>
        <v>4.18</v>
      </c>
      <c r="LA271" s="4">
        <f>SUMIFS('Aceite de oliva'!LA$6:LA$257,'Aceite de oliva'!$A$6:$A$257,"&gt;="&amp;$A271,'Aceite de oliva'!$B$6:$B$257,"&lt;="&amp;$B271)</f>
        <v>6.48</v>
      </c>
      <c r="LB271" s="4">
        <f>SUMIFS('Aceite de oliva'!LB$6:LB$257,'Aceite de oliva'!$A$6:$A$257,"&gt;="&amp;$A271,'Aceite de oliva'!$B$6:$B$257,"&lt;="&amp;$B271)</f>
        <v>2.8499999999999996</v>
      </c>
      <c r="LC271" s="4">
        <f>SUMIFS('Aceite de oliva'!LC$6:LC$257,'Aceite de oliva'!$A$6:$A$257,"&gt;="&amp;$A271,'Aceite de oliva'!$B$6:$B$257,"&lt;="&amp;$B271)</f>
        <v>3.8</v>
      </c>
      <c r="LG271" s="4">
        <f>SUMIFS('Aceite de oliva'!LG$6:LG$257,'Aceite de oliva'!$A$6:$A$257,"&gt;="&amp;$A271,'Aceite de oliva'!$B$6:$B$257,"&lt;="&amp;$B271)</f>
        <v>4.1999999999999993</v>
      </c>
      <c r="LH271" s="4">
        <f>SUMIFS('Aceite de oliva'!LH$6:LH$257,'Aceite de oliva'!$A$6:$A$257,"&gt;="&amp;$A271,'Aceite de oliva'!$B$6:$B$257,"&lt;="&amp;$B271)</f>
        <v>8.7800000000000011</v>
      </c>
      <c r="LI271" s="4">
        <f>SUMIFS('Aceite de oliva'!LI$6:LI$257,'Aceite de oliva'!$A$6:$A$257,"&gt;="&amp;$A271,'Aceite de oliva'!$B$6:$B$257,"&lt;="&amp;$B271)</f>
        <v>2.5800000000000005</v>
      </c>
      <c r="LJ271" s="4">
        <f>SUMIFS('Aceite de oliva'!LJ$6:LJ$257,'Aceite de oliva'!$A$6:$A$257,"&gt;="&amp;$A271,'Aceite de oliva'!$B$6:$B$257,"&lt;="&amp;$B271)</f>
        <v>2.11</v>
      </c>
      <c r="LN271" s="4">
        <f>SUMIFS('Aceite de oliva'!LN$6:LN$257,'Aceite de oliva'!$A$6:$A$257,"&gt;="&amp;$A271,'Aceite de oliva'!$B$6:$B$257,"&lt;="&amp;$B271)</f>
        <v>2.35</v>
      </c>
      <c r="LO271" s="4">
        <f>SUMIFS('Aceite de oliva'!LO$6:LO$257,'Aceite de oliva'!$A$6:$A$257,"&gt;="&amp;$A271,'Aceite de oliva'!$B$6:$B$257,"&lt;="&amp;$B271)</f>
        <v>2.0299999999999998</v>
      </c>
      <c r="LP271" s="4">
        <f>SUMIFS('Aceite de oliva'!LP$6:LP$257,'Aceite de oliva'!$A$6:$A$257,"&gt;="&amp;$A271,'Aceite de oliva'!$B$6:$B$257,"&lt;="&amp;$B271)</f>
        <v>1.81</v>
      </c>
      <c r="LQ271" s="4">
        <f>SUMIFS('Aceite de oliva'!LQ$6:LQ$257,'Aceite de oliva'!$A$6:$A$257,"&gt;="&amp;$A271,'Aceite de oliva'!$B$6:$B$257,"&lt;="&amp;$B271)</f>
        <v>1.9500000000000002</v>
      </c>
      <c r="LU271" s="4">
        <f>SUMIFS('Aceite de oliva'!LU$6:LU$257,'Aceite de oliva'!$A$6:$A$257,"&gt;="&amp;$A271,'Aceite de oliva'!$B$6:$B$257,"&lt;="&amp;$B271)</f>
        <v>2.2599999999999998</v>
      </c>
      <c r="LV271" s="4">
        <f>SUMIFS('Aceite de oliva'!LV$6:LV$257,'Aceite de oliva'!$A$6:$A$257,"&gt;="&amp;$A271,'Aceite de oliva'!$B$6:$B$257,"&lt;="&amp;$B271)</f>
        <v>2.4</v>
      </c>
      <c r="LW271" s="4">
        <f>SUMIFS('Aceite de oliva'!LW$6:LW$257,'Aceite de oliva'!$A$6:$A$257,"&gt;="&amp;$A271,'Aceite de oliva'!$B$6:$B$257,"&lt;="&amp;$B271)</f>
        <v>2.2099999999999995</v>
      </c>
      <c r="LX271" s="4">
        <f>SUMIFS('Aceite de oliva'!LX$6:LX$257,'Aceite de oliva'!$A$6:$A$257,"&gt;="&amp;$A271,'Aceite de oliva'!$B$6:$B$257,"&lt;="&amp;$B271)</f>
        <v>1.1000000000000001</v>
      </c>
      <c r="MB271" s="4">
        <f>SUMIFS('Aceite de oliva'!MB$6:MB$257,'Aceite de oliva'!$A$6:$A$257,"&gt;="&amp;$A271,'Aceite de oliva'!$B$6:$B$257,"&lt;="&amp;$B271)</f>
        <v>3.3200000000000003</v>
      </c>
      <c r="MC271" s="4">
        <f>SUMIFS('Aceite de oliva'!MC$6:MC$257,'Aceite de oliva'!$A$6:$A$257,"&gt;="&amp;$A271,'Aceite de oliva'!$B$6:$B$257,"&lt;="&amp;$B271)</f>
        <v>4.22</v>
      </c>
      <c r="MD271" s="4">
        <f>SUMIFS('Aceite de oliva'!MD$6:MD$257,'Aceite de oliva'!$A$6:$A$257,"&gt;="&amp;$A271,'Aceite de oliva'!$B$6:$B$257,"&lt;="&amp;$B271)</f>
        <v>2.41</v>
      </c>
      <c r="ME271" s="4">
        <f>SUMIFS('Aceite de oliva'!ME$6:ME$257,'Aceite de oliva'!$A$6:$A$257,"&gt;="&amp;$A271,'Aceite de oliva'!$B$6:$B$257,"&lt;="&amp;$B271)</f>
        <v>3.39</v>
      </c>
      <c r="MI271" s="4">
        <f>SUMIFS('Aceite de oliva'!MI$6:MI$257,'Aceite de oliva'!$A$6:$A$257,"&gt;="&amp;$A271,'Aceite de oliva'!$B$6:$B$257,"&lt;="&amp;$B271)</f>
        <v>2.69</v>
      </c>
      <c r="MJ271" s="4">
        <f>SUMIFS('Aceite de oliva'!MJ$6:MJ$257,'Aceite de oliva'!$A$6:$A$257,"&gt;="&amp;$A271,'Aceite de oliva'!$B$6:$B$257,"&lt;="&amp;$B271)</f>
        <v>2.84</v>
      </c>
      <c r="MK271" s="4">
        <f>SUMIFS('Aceite de oliva'!MK$6:MK$257,'Aceite de oliva'!$A$6:$A$257,"&gt;="&amp;$A271,'Aceite de oliva'!$B$6:$B$257,"&lt;="&amp;$B271)</f>
        <v>2.5999999999999996</v>
      </c>
      <c r="ML271" s="4">
        <f>SUMIFS('Aceite de oliva'!ML$6:ML$257,'Aceite de oliva'!$A$6:$A$257,"&gt;="&amp;$A271,'Aceite de oliva'!$B$6:$B$257,"&lt;="&amp;$B271)</f>
        <v>0.81</v>
      </c>
      <c r="MP271" s="4">
        <f>SUMIFS('Aceite de oliva'!MP$6:MP$257,'Aceite de oliva'!$A$6:$A$257,"&gt;="&amp;$A271,'Aceite de oliva'!$B$6:$B$257,"&lt;="&amp;$B271)</f>
        <v>4.67</v>
      </c>
      <c r="MQ271" s="4">
        <f>SUMIFS('Aceite de oliva'!MQ$6:MQ$257,'Aceite de oliva'!$A$6:$A$257,"&gt;="&amp;$A271,'Aceite de oliva'!$B$6:$B$257,"&lt;="&amp;$B271)</f>
        <v>2.8200000000000003</v>
      </c>
      <c r="MR271" s="4">
        <f>SUMIFS('Aceite de oliva'!MR$6:MR$257,'Aceite de oliva'!$A$6:$A$257,"&gt;="&amp;$A271,'Aceite de oliva'!$B$6:$B$257,"&lt;="&amp;$B271)</f>
        <v>4.41</v>
      </c>
      <c r="MS271" s="4">
        <f>SUMIFS('Aceite de oliva'!MS$6:MS$257,'Aceite de oliva'!$A$6:$A$257,"&gt;="&amp;$A271,'Aceite de oliva'!$B$6:$B$257,"&lt;="&amp;$B271)</f>
        <v>0.64</v>
      </c>
      <c r="MW271" s="4">
        <f>SUMIFS('Aceite de oliva'!MW$6:MW$257,'Aceite de oliva'!$A$6:$A$257,"&gt;="&amp;$A271,'Aceite de oliva'!$B$6:$B$257,"&lt;="&amp;$B271)</f>
        <v>3.7600000000000002</v>
      </c>
      <c r="MX271" s="4">
        <f>SUMIFS('Aceite de oliva'!MX$6:MX$257,'Aceite de oliva'!$A$6:$A$257,"&gt;="&amp;$A271,'Aceite de oliva'!$B$6:$B$257,"&lt;="&amp;$B271)</f>
        <v>2.67</v>
      </c>
      <c r="MY271" s="4">
        <f>SUMIFS('Aceite de oliva'!MY$6:MY$257,'Aceite de oliva'!$A$6:$A$257,"&gt;="&amp;$A271,'Aceite de oliva'!$B$6:$B$257,"&lt;="&amp;$B271)</f>
        <v>4.08</v>
      </c>
      <c r="MZ271" s="4">
        <f>SUMIFS('Aceite de oliva'!MZ$6:MZ$257,'Aceite de oliva'!$A$6:$A$257,"&gt;="&amp;$A271,'Aceite de oliva'!$B$6:$B$257,"&lt;="&amp;$B271)</f>
        <v>1.28</v>
      </c>
      <c r="ND271" s="4">
        <f>SUMIFS('Aceite de oliva'!ND$6:ND$257,'Aceite de oliva'!$A$6:$A$257,"&gt;="&amp;$A271,'Aceite de oliva'!$B$6:$B$257,"&lt;="&amp;$B271)</f>
        <v>2.81</v>
      </c>
      <c r="NE271" s="4">
        <f>SUMIFS('Aceite de oliva'!NE$6:NE$257,'Aceite de oliva'!$A$6:$A$257,"&gt;="&amp;$A271,'Aceite de oliva'!$B$6:$B$257,"&lt;="&amp;$B271)</f>
        <v>1.79</v>
      </c>
      <c r="NF271" s="4">
        <f>SUMIFS('Aceite de oliva'!NF$6:NF$257,'Aceite de oliva'!$A$6:$A$257,"&gt;="&amp;$A271,'Aceite de oliva'!$B$6:$B$257,"&lt;="&amp;$B271)</f>
        <v>3.46</v>
      </c>
      <c r="NG271" s="4">
        <f>SUMIFS('Aceite de oliva'!NG$6:NG$257,'Aceite de oliva'!$A$6:$A$257,"&gt;="&amp;$A271,'Aceite de oliva'!$B$6:$B$257,"&lt;="&amp;$B271)</f>
        <v>0.18</v>
      </c>
      <c r="NK271" s="4">
        <f>SUMIFS('Aceite de oliva'!NK$6:NK$257,'Aceite de oliva'!$A$6:$A$257,"&gt;="&amp;$A271,'Aceite de oliva'!$B$6:$B$257,"&lt;="&amp;$B271)</f>
        <v>4.04</v>
      </c>
      <c r="NL271" s="4">
        <f>SUMIFS('Aceite de oliva'!NL$6:NL$257,'Aceite de oliva'!$A$6:$A$257,"&gt;="&amp;$A271,'Aceite de oliva'!$B$6:$B$257,"&lt;="&amp;$B271)</f>
        <v>2.12</v>
      </c>
      <c r="NM271" s="4">
        <f>SUMIFS('Aceite de oliva'!NM$6:NM$257,'Aceite de oliva'!$A$6:$A$257,"&gt;="&amp;$A271,'Aceite de oliva'!$B$6:$B$257,"&lt;="&amp;$B271)</f>
        <v>4.21</v>
      </c>
      <c r="NN271" s="4">
        <f>SUMIFS('Aceite de oliva'!NN$6:NN$257,'Aceite de oliva'!$A$6:$A$257,"&gt;="&amp;$A271,'Aceite de oliva'!$B$6:$B$257,"&lt;="&amp;$B271)</f>
        <v>1.69</v>
      </c>
      <c r="NR271" s="4">
        <f>SUMIFS('Aceite de oliva'!NR$6:NR$257,'Aceite de oliva'!$A$6:$A$257,"&gt;="&amp;$A271,'Aceite de oliva'!$B$6:$B$257,"&lt;="&amp;$B271)</f>
        <v>4.2</v>
      </c>
      <c r="NS271" s="4">
        <f>SUMIFS('Aceite de oliva'!NS$6:NS$257,'Aceite de oliva'!$A$6:$A$257,"&gt;="&amp;$A271,'Aceite de oliva'!$B$6:$B$257,"&lt;="&amp;$B271)</f>
        <v>3.72</v>
      </c>
      <c r="NT271" s="4">
        <f>SUMIFS('Aceite de oliva'!NT$6:NT$257,'Aceite de oliva'!$A$6:$A$257,"&gt;="&amp;$A271,'Aceite de oliva'!$B$6:$B$257,"&lt;="&amp;$B271)</f>
        <v>4.72</v>
      </c>
      <c r="NU271" s="4">
        <f>SUMIFS('Aceite de oliva'!NU$6:NU$257,'Aceite de oliva'!$A$6:$A$257,"&gt;="&amp;$A271,'Aceite de oliva'!$B$6:$B$257,"&lt;="&amp;$B271)</f>
        <v>2</v>
      </c>
      <c r="NY271" s="4">
        <f>SUMIFS('Aceite de oliva'!NY$6:NY$257,'Aceite de oliva'!$A$6:$A$257,"&gt;="&amp;$A271,'Aceite de oliva'!$B$6:$B$257,"&lt;="&amp;$B271)</f>
        <v>4.72</v>
      </c>
      <c r="NZ271" s="4">
        <f>SUMIFS('Aceite de oliva'!NZ$6:NZ$257,'Aceite de oliva'!$A$6:$A$257,"&gt;="&amp;$A271,'Aceite de oliva'!$B$6:$B$257,"&lt;="&amp;$B271)</f>
        <v>1.8800000000000001</v>
      </c>
      <c r="OA271" s="4">
        <f>SUMIFS('Aceite de oliva'!OA$6:OA$257,'Aceite de oliva'!$A$6:$A$257,"&gt;="&amp;$A271,'Aceite de oliva'!$B$6:$B$257,"&lt;="&amp;$B271)</f>
        <v>5.8900000000000006</v>
      </c>
      <c r="OB271" s="4">
        <f>SUMIFS('Aceite de oliva'!OB$6:OB$257,'Aceite de oliva'!$A$6:$A$257,"&gt;="&amp;$A271,'Aceite de oliva'!$B$6:$B$257,"&lt;="&amp;$B271)</f>
        <v>2.16</v>
      </c>
      <c r="OF271" s="4">
        <f>SUMIFS('Aceite de oliva'!OF$6:OF$257,'Aceite de oliva'!$A$6:$A$257,"&gt;="&amp;$A271,'Aceite de oliva'!$B$6:$B$257,"&lt;="&amp;$B271)</f>
        <v>5.1899999999999995</v>
      </c>
      <c r="OG271" s="4">
        <f>SUMIFS('Aceite de oliva'!OG$6:OG$257,'Aceite de oliva'!$A$6:$A$257,"&gt;="&amp;$A271,'Aceite de oliva'!$B$6:$B$257,"&lt;="&amp;$B271)</f>
        <v>3.6</v>
      </c>
      <c r="OH271" s="4">
        <f>SUMIFS('Aceite de oliva'!OH$6:OH$257,'Aceite de oliva'!$A$6:$A$257,"&gt;="&amp;$A271,'Aceite de oliva'!$B$6:$B$257,"&lt;="&amp;$B271)</f>
        <v>6.4599999999999991</v>
      </c>
      <c r="OI271" s="4">
        <f>SUMIFS('Aceite de oliva'!OI$6:OI$257,'Aceite de oliva'!$A$6:$A$257,"&gt;="&amp;$A271,'Aceite de oliva'!$B$6:$B$257,"&lt;="&amp;$B271)</f>
        <v>0.61</v>
      </c>
      <c r="OM271" s="4">
        <f>SUMIFS('Aceite de oliva'!OM$6:OM$257,'Aceite de oliva'!$A$6:$A$257,"&gt;="&amp;$A271,'Aceite de oliva'!$B$6:$B$257,"&lt;="&amp;$B271)</f>
        <v>23.640000000000004</v>
      </c>
      <c r="ON271" s="4">
        <f>SUMIFS('Aceite de oliva'!ON$6:ON$257,'Aceite de oliva'!$A$6:$A$257,"&gt;="&amp;$A271,'Aceite de oliva'!$B$6:$B$257,"&lt;="&amp;$B271)</f>
        <v>12.57</v>
      </c>
      <c r="OO271" s="4">
        <f>SUMIFS('Aceite de oliva'!OO$6:OO$257,'Aceite de oliva'!$A$6:$A$257,"&gt;="&amp;$A271,'Aceite de oliva'!$B$6:$B$257,"&lt;="&amp;$B271)</f>
        <v>27.35</v>
      </c>
      <c r="OP271" s="4">
        <f>SUMIFS('Aceite de oliva'!OP$6:OP$257,'Aceite de oliva'!$A$6:$A$257,"&gt;="&amp;$A271,'Aceite de oliva'!$B$6:$B$257,"&lt;="&amp;$B271)</f>
        <v>26.93</v>
      </c>
      <c r="OT271" s="4">
        <f>SUMIFS('Aceite de oliva'!OT$6:OT$257,'Aceite de oliva'!$A$6:$A$257,"&gt;="&amp;$A271,'Aceite de oliva'!$B$6:$B$257,"&lt;="&amp;$B271)</f>
        <v>11.280000000000001</v>
      </c>
      <c r="OU271" s="4">
        <f>SUMIFS('Aceite de oliva'!OU$6:OU$257,'Aceite de oliva'!$A$6:$A$257,"&gt;="&amp;$A271,'Aceite de oliva'!$B$6:$B$257,"&lt;="&amp;$B271)</f>
        <v>17.14</v>
      </c>
      <c r="OV271" s="4">
        <f>SUMIFS('Aceite de oliva'!OV$6:OV$257,'Aceite de oliva'!$A$6:$A$257,"&gt;="&amp;$A271,'Aceite de oliva'!$B$6:$B$257,"&lt;="&amp;$B271)</f>
        <v>8.68</v>
      </c>
      <c r="OW271" s="4">
        <f>SUMIFS('Aceite de oliva'!OW$6:OW$257,'Aceite de oliva'!$A$6:$A$257,"&gt;="&amp;$A271,'Aceite de oliva'!$B$6:$B$257,"&lt;="&amp;$B271)</f>
        <v>12</v>
      </c>
      <c r="PA271" s="4">
        <f>SUMIFS('Aceite de oliva'!PA$6:PA$257,'Aceite de oliva'!$A$6:$A$257,"&gt;="&amp;$A271,'Aceite de oliva'!$B$6:$B$257,"&lt;="&amp;$B271)</f>
        <v>54.35</v>
      </c>
      <c r="PB271" s="4">
        <f>SUMIFS('Aceite de oliva'!PB$6:PB$257,'Aceite de oliva'!$A$6:$A$257,"&gt;="&amp;$A271,'Aceite de oliva'!$B$6:$B$257,"&lt;="&amp;$B271)</f>
        <v>35.47</v>
      </c>
      <c r="PC271" s="4">
        <f>SUMIFS('Aceite de oliva'!PC$6:PC$257,'Aceite de oliva'!$A$6:$A$257,"&gt;="&amp;$A271,'Aceite de oliva'!$B$6:$B$257,"&lt;="&amp;$B271)</f>
        <v>60.339999999999996</v>
      </c>
      <c r="PD271" s="4">
        <f>SUMIFS('Aceite de oliva'!PD$6:PD$257,'Aceite de oliva'!$A$6:$A$257,"&gt;="&amp;$A271,'Aceite de oliva'!$B$6:$B$257,"&lt;="&amp;$B271)</f>
        <v>65.92</v>
      </c>
      <c r="PH271" s="4">
        <f>SUMIFS('Aceite de oliva'!PH$6:PH$257,'Aceite de oliva'!$A$6:$A$257,"&gt;="&amp;$A271,'Aceite de oliva'!$B$6:$B$257,"&lt;="&amp;$B271)</f>
        <v>57.7</v>
      </c>
      <c r="PI271" s="4">
        <f>SUMIFS('Aceite de oliva'!PI$6:PI$257,'Aceite de oliva'!$A$6:$A$257,"&gt;="&amp;$A271,'Aceite de oliva'!$B$6:$B$257,"&lt;="&amp;$B271)</f>
        <v>24.509999999999998</v>
      </c>
      <c r="PJ271" s="4">
        <f>SUMIFS('Aceite de oliva'!PJ$6:PJ$257,'Aceite de oliva'!$A$6:$A$257,"&gt;="&amp;$A271,'Aceite de oliva'!$B$6:$B$257,"&lt;="&amp;$B271)</f>
        <v>65.77</v>
      </c>
      <c r="PK271" s="4">
        <f>SUMIFS('Aceite de oliva'!PK$6:PK$257,'Aceite de oliva'!$A$6:$A$257,"&gt;="&amp;$A271,'Aceite de oliva'!$B$6:$B$257,"&lt;="&amp;$B271)</f>
        <v>72.77000000000001</v>
      </c>
      <c r="PO271" s="4">
        <f>SUMIFS('Aceite de oliva'!PO$6:PO$257,'Aceite de oliva'!$A$6:$A$257,"&gt;="&amp;$A271,'Aceite de oliva'!$B$6:$B$257,"&lt;="&amp;$B271)</f>
        <v>46.71</v>
      </c>
      <c r="PP271" s="4">
        <f>SUMIFS('Aceite de oliva'!PP$6:PP$257,'Aceite de oliva'!$A$6:$A$257,"&gt;="&amp;$A271,'Aceite de oliva'!$B$6:$B$257,"&lt;="&amp;$B271)</f>
        <v>14.75</v>
      </c>
      <c r="PQ271" s="4">
        <f>SUMIFS('Aceite de oliva'!PQ$6:PQ$257,'Aceite de oliva'!$A$6:$A$257,"&gt;="&amp;$A271,'Aceite de oliva'!$B$6:$B$257,"&lt;="&amp;$B271)</f>
        <v>62.7</v>
      </c>
      <c r="PR271" s="4">
        <f>SUMIFS('Aceite de oliva'!PR$6:PR$257,'Aceite de oliva'!$A$6:$A$257,"&gt;="&amp;$A271,'Aceite de oliva'!$B$6:$B$257,"&lt;="&amp;$B271)</f>
        <v>29.360000000000003</v>
      </c>
      <c r="PV271" s="4">
        <f>SUMIFS('Aceite de oliva'!PV$6:PV$257,'Aceite de oliva'!$A$6:$A$257,"&gt;="&amp;$A271,'Aceite de oliva'!$B$6:$B$257,"&lt;="&amp;$B271)</f>
        <v>43.370000000000005</v>
      </c>
      <c r="PW271" s="4">
        <f>SUMIFS('Aceite de oliva'!PW$6:PW$257,'Aceite de oliva'!$A$6:$A$257,"&gt;="&amp;$A271,'Aceite de oliva'!$B$6:$B$257,"&lt;="&amp;$B271)</f>
        <v>19.52</v>
      </c>
      <c r="PX271" s="4">
        <f>SUMIFS('Aceite de oliva'!PX$6:PX$257,'Aceite de oliva'!$A$6:$A$257,"&gt;="&amp;$A271,'Aceite de oliva'!$B$6:$B$257,"&lt;="&amp;$B271)</f>
        <v>57</v>
      </c>
      <c r="PY271" s="4">
        <f>SUMIFS('Aceite de oliva'!PY$6:PY$257,'Aceite de oliva'!$A$6:$A$257,"&gt;="&amp;$A271,'Aceite de oliva'!$B$6:$B$257,"&lt;="&amp;$B271)</f>
        <v>28.759999999999998</v>
      </c>
      <c r="QC271" s="4">
        <f>SUMIFS('Aceite de oliva'!QC$6:QC$257,'Aceite de oliva'!$A$6:$A$257,"&gt;="&amp;$A271,'Aceite de oliva'!$B$6:$B$257,"&lt;="&amp;$B271)</f>
        <v>43.24</v>
      </c>
      <c r="QD271" s="4">
        <f>SUMIFS('Aceite de oliva'!QD$6:QD$257,'Aceite de oliva'!$A$6:$A$257,"&gt;="&amp;$A271,'Aceite de oliva'!$B$6:$B$257,"&lt;="&amp;$B271)</f>
        <v>17.03</v>
      </c>
      <c r="QE271" s="4">
        <f>SUMIFS('Aceite de oliva'!QE$6:QE$257,'Aceite de oliva'!$A$6:$A$257,"&gt;="&amp;$A271,'Aceite de oliva'!$B$6:$B$257,"&lt;="&amp;$B271)</f>
        <v>58.249999999999993</v>
      </c>
      <c r="QF271" s="4">
        <f>SUMIFS('Aceite de oliva'!QF$6:QF$257,'Aceite de oliva'!$A$6:$A$257,"&gt;="&amp;$A271,'Aceite de oliva'!$B$6:$B$257,"&lt;="&amp;$B271)</f>
        <v>15.190000000000001</v>
      </c>
      <c r="QJ271" s="4">
        <f>SUMIFS('Aceite de oliva'!QJ$6:QJ$257,'Aceite de oliva'!$A$6:$A$257,"&gt;="&amp;$A271,'Aceite de oliva'!$B$6:$B$257,"&lt;="&amp;$B271)</f>
        <v>21.450000000000003</v>
      </c>
      <c r="QK271" s="4">
        <f>SUMIFS('Aceite de oliva'!QK$6:QK$257,'Aceite de oliva'!$A$6:$A$257,"&gt;="&amp;$A271,'Aceite de oliva'!$B$6:$B$257,"&lt;="&amp;$B271)</f>
        <v>34.33</v>
      </c>
      <c r="QL271" s="4">
        <f>SUMIFS('Aceite de oliva'!QL$6:QL$257,'Aceite de oliva'!$A$6:$A$257,"&gt;="&amp;$A271,'Aceite de oliva'!$B$6:$B$257,"&lt;="&amp;$B271)</f>
        <v>18.71</v>
      </c>
      <c r="QM271" s="4">
        <f>SUMIFS('Aceite de oliva'!QM$6:QM$257,'Aceite de oliva'!$A$6:$A$257,"&gt;="&amp;$A271,'Aceite de oliva'!$B$6:$B$257,"&lt;="&amp;$B271)</f>
        <v>13.11</v>
      </c>
      <c r="QQ271" s="4">
        <f>SUMIFS('Aceite de oliva'!QQ$6:QQ$257,'Aceite de oliva'!$A$6:$A$257,"&gt;="&amp;$A271,'Aceite de oliva'!$B$6:$B$257,"&lt;="&amp;$B271)</f>
        <v>8.8800000000000008</v>
      </c>
      <c r="QR271" s="4">
        <f>SUMIFS('Aceite de oliva'!QR$6:QR$257,'Aceite de oliva'!$A$6:$A$257,"&gt;="&amp;$A271,'Aceite de oliva'!$B$6:$B$257,"&lt;="&amp;$B271)</f>
        <v>12.030000000000001</v>
      </c>
      <c r="QS271" s="4">
        <f>SUMIFS('Aceite de oliva'!QS$6:QS$257,'Aceite de oliva'!$A$6:$A$257,"&gt;="&amp;$A271,'Aceite de oliva'!$B$6:$B$257,"&lt;="&amp;$B271)</f>
        <v>6.72</v>
      </c>
      <c r="QT271" s="4">
        <f>SUMIFS('Aceite de oliva'!QT$6:QT$257,'Aceite de oliva'!$A$6:$A$257,"&gt;="&amp;$A271,'Aceite de oliva'!$B$6:$B$257,"&lt;="&amp;$B271)</f>
        <v>16.399999999999999</v>
      </c>
      <c r="QX271" s="4">
        <f>SUMIFS('Aceite de oliva'!QX$6:QX$257,'Aceite de oliva'!$A$6:$A$257,"&gt;="&amp;$A271,'Aceite de oliva'!$B$6:$B$257,"&lt;="&amp;$B271)</f>
        <v>9.0299999999999994</v>
      </c>
      <c r="QY271" s="4">
        <f>SUMIFS('Aceite de oliva'!QY$6:QY$257,'Aceite de oliva'!$A$6:$A$257,"&gt;="&amp;$A271,'Aceite de oliva'!$B$6:$B$257,"&lt;="&amp;$B271)</f>
        <v>12.86</v>
      </c>
      <c r="QZ271" s="4">
        <f>SUMIFS('Aceite de oliva'!QZ$6:QZ$257,'Aceite de oliva'!$A$6:$A$257,"&gt;="&amp;$A271,'Aceite de oliva'!$B$6:$B$257,"&lt;="&amp;$B271)</f>
        <v>6.79</v>
      </c>
      <c r="RA271" s="4">
        <f>SUMIFS('Aceite de oliva'!RA$6:RA$257,'Aceite de oliva'!$A$6:$A$257,"&gt;="&amp;$A271,'Aceite de oliva'!$B$6:$B$257,"&lt;="&amp;$B271)</f>
        <v>12.58</v>
      </c>
      <c r="RE271" s="4">
        <f>SUMIFS('Aceite de oliva'!RE$6:RE$257,'Aceite de oliva'!$A$6:$A$257,"&gt;="&amp;$A271,'Aceite de oliva'!$B$6:$B$257,"&lt;="&amp;$B271)</f>
        <v>3.85</v>
      </c>
      <c r="RF271" s="4">
        <f>SUMIFS('Aceite de oliva'!RF$6:RF$257,'Aceite de oliva'!$A$6:$A$257,"&gt;="&amp;$A271,'Aceite de oliva'!$B$6:$B$257,"&lt;="&amp;$B271)</f>
        <v>4.3899999999999997</v>
      </c>
      <c r="RG271" s="4">
        <f>SUMIFS('Aceite de oliva'!RG$6:RG$257,'Aceite de oliva'!$A$6:$A$257,"&gt;="&amp;$A271,'Aceite de oliva'!$B$6:$B$257,"&lt;="&amp;$B271)</f>
        <v>1.9300000000000002</v>
      </c>
      <c r="RH271" s="4">
        <f>SUMIFS('Aceite de oliva'!RH$6:RH$257,'Aceite de oliva'!$A$6:$A$257,"&gt;="&amp;$A271,'Aceite de oliva'!$B$6:$B$257,"&lt;="&amp;$B271)</f>
        <v>10.690000000000001</v>
      </c>
      <c r="RL271" s="4">
        <f>SUMIFS('Aceite de oliva'!RL$6:RL$257,'Aceite de oliva'!$A$6:$A$257,"&gt;="&amp;$A271,'Aceite de oliva'!$B$6:$B$257,"&lt;="&amp;$B271)</f>
        <v>3.8100000000000005</v>
      </c>
      <c r="RM271" s="4">
        <f>SUMIFS('Aceite de oliva'!RM$6:RM$257,'Aceite de oliva'!$A$6:$A$257,"&gt;="&amp;$A271,'Aceite de oliva'!$B$6:$B$257,"&lt;="&amp;$B271)</f>
        <v>3.59</v>
      </c>
      <c r="RN271" s="4">
        <f>SUMIFS('Aceite de oliva'!RN$6:RN$257,'Aceite de oliva'!$A$6:$A$257,"&gt;="&amp;$A271,'Aceite de oliva'!$B$6:$B$257,"&lt;="&amp;$B271)</f>
        <v>2.67</v>
      </c>
      <c r="RO271" s="4">
        <f>SUMIFS('Aceite de oliva'!RO$6:RO$257,'Aceite de oliva'!$A$6:$A$257,"&gt;="&amp;$A271,'Aceite de oliva'!$B$6:$B$257,"&lt;="&amp;$B271)</f>
        <v>7.86</v>
      </c>
      <c r="RS271" s="4">
        <f>SUMIFS('Aceite de oliva'!RS$6:RS$257,'Aceite de oliva'!$A$6:$A$257,"&gt;="&amp;$A271,'Aceite de oliva'!$B$6:$B$257,"&lt;="&amp;$B271)</f>
        <v>3.6000000000000005</v>
      </c>
      <c r="RT271" s="4">
        <f>SUMIFS('Aceite de oliva'!RT$6:RT$257,'Aceite de oliva'!$A$6:$A$257,"&gt;="&amp;$A271,'Aceite de oliva'!$B$6:$B$257,"&lt;="&amp;$B271)</f>
        <v>4.33</v>
      </c>
      <c r="RU271" s="4">
        <f>SUMIFS('Aceite de oliva'!RU$6:RU$257,'Aceite de oliva'!$A$6:$A$257,"&gt;="&amp;$A271,'Aceite de oliva'!$B$6:$B$257,"&lt;="&amp;$B271)</f>
        <v>2.6300000000000003</v>
      </c>
      <c r="RV271" s="4">
        <f>SUMIFS('Aceite de oliva'!RV$6:RV$257,'Aceite de oliva'!$A$6:$A$257,"&gt;="&amp;$A271,'Aceite de oliva'!$B$6:$B$257,"&lt;="&amp;$B271)</f>
        <v>6.37</v>
      </c>
      <c r="RZ271" s="4">
        <f>SUMIFS('Aceite de oliva'!RZ$6:RZ$257,'Aceite de oliva'!$A$6:$A$257,"&gt;="&amp;$A271,'Aceite de oliva'!$B$6:$B$257,"&lt;="&amp;$B271)</f>
        <v>2.54</v>
      </c>
      <c r="SA271" s="4">
        <f>SUMIFS('Aceite de oliva'!SA$6:SA$257,'Aceite de oliva'!$A$6:$A$257,"&gt;="&amp;$A271,'Aceite de oliva'!$B$6:$B$257,"&lt;="&amp;$B271)</f>
        <v>1.71</v>
      </c>
      <c r="SB271" s="4">
        <f>SUMIFS('Aceite de oliva'!SB$6:SB$257,'Aceite de oliva'!$A$6:$A$257,"&gt;="&amp;$A271,'Aceite de oliva'!$B$6:$B$257,"&lt;="&amp;$B271)</f>
        <v>2.7100000000000004</v>
      </c>
      <c r="SC271" s="4">
        <f>SUMIFS('Aceite de oliva'!SC$6:SC$257,'Aceite de oliva'!$A$6:$A$257,"&gt;="&amp;$A271,'Aceite de oliva'!$B$6:$B$257,"&lt;="&amp;$B271)</f>
        <v>1.7000000000000002</v>
      </c>
      <c r="SG271" s="4">
        <f>SUMIFS('Aceite de oliva'!SG$6:SG$257,'Aceite de oliva'!$A$6:$A$257,"&gt;="&amp;$A271,'Aceite de oliva'!$B$6:$B$257,"&lt;="&amp;$B271)</f>
        <v>1.66</v>
      </c>
      <c r="SH271" s="4">
        <f>SUMIFS('Aceite de oliva'!SH$6:SH$257,'Aceite de oliva'!$A$6:$A$257,"&gt;="&amp;$A271,'Aceite de oliva'!$B$6:$B$257,"&lt;="&amp;$B271)</f>
        <v>0.9</v>
      </c>
      <c r="SI271" s="4">
        <f>SUMIFS('Aceite de oliva'!SI$6:SI$257,'Aceite de oliva'!$A$6:$A$257,"&gt;="&amp;$A271,'Aceite de oliva'!$B$6:$B$257,"&lt;="&amp;$B271)</f>
        <v>1.0900000000000001</v>
      </c>
      <c r="SJ271" s="4">
        <f>SUMIFS('Aceite de oliva'!SJ$6:SJ$257,'Aceite de oliva'!$A$6:$A$257,"&gt;="&amp;$A271,'Aceite de oliva'!$B$6:$B$257,"&lt;="&amp;$B271)</f>
        <v>2.13</v>
      </c>
      <c r="SN271" s="4">
        <f>SUMIFS('Aceite de oliva'!SN$6:SN$257,'Aceite de oliva'!$A$6:$A$257,"&gt;="&amp;$A271,'Aceite de oliva'!$B$6:$B$257,"&lt;="&amp;$B271)</f>
        <v>1.6600000000000001</v>
      </c>
      <c r="SO271" s="4">
        <f>SUMIFS('Aceite de oliva'!SO$6:SO$257,'Aceite de oliva'!$A$6:$A$257,"&gt;="&amp;$A271,'Aceite de oliva'!$B$6:$B$257,"&lt;="&amp;$B271)</f>
        <v>1.27</v>
      </c>
      <c r="SP271" s="4">
        <f>SUMIFS('Aceite de oliva'!SP$6:SP$257,'Aceite de oliva'!$A$6:$A$257,"&gt;="&amp;$A271,'Aceite de oliva'!$B$6:$B$257,"&lt;="&amp;$B271)</f>
        <v>1.5099999999999998</v>
      </c>
      <c r="SQ271" s="4">
        <f>SUMIFS('Aceite de oliva'!SQ$6:SQ$257,'Aceite de oliva'!$A$6:$A$257,"&gt;="&amp;$A271,'Aceite de oliva'!$B$6:$B$257,"&lt;="&amp;$B271)</f>
        <v>0.94</v>
      </c>
      <c r="SU271" s="4">
        <f>SUMIFS('Aceite de oliva'!SU$6:SU$257,'Aceite de oliva'!$A$6:$A$257,"&gt;="&amp;$A271,'Aceite de oliva'!$B$6:$B$257,"&lt;="&amp;$B271)</f>
        <v>1.21</v>
      </c>
      <c r="SV271" s="4">
        <f>SUMIFS('Aceite de oliva'!SV$6:SV$257,'Aceite de oliva'!$A$6:$A$257,"&gt;="&amp;$A271,'Aceite de oliva'!$B$6:$B$257,"&lt;="&amp;$B271)</f>
        <v>1.01</v>
      </c>
      <c r="SW271" s="4">
        <f>SUMIFS('Aceite de oliva'!SW$6:SW$257,'Aceite de oliva'!$A$6:$A$257,"&gt;="&amp;$A271,'Aceite de oliva'!$B$6:$B$257,"&lt;="&amp;$B271)</f>
        <v>0.79</v>
      </c>
      <c r="SX271" s="4">
        <f>SUMIFS('Aceite de oliva'!SX$6:SX$257,'Aceite de oliva'!$A$6:$A$257,"&gt;="&amp;$A271,'Aceite de oliva'!$B$6:$B$257,"&lt;="&amp;$B271)</f>
        <v>0.95</v>
      </c>
      <c r="TB271" s="4">
        <f>SUMIFS('Aceite de oliva'!TB$6:TB$257,'Aceite de oliva'!$A$6:$A$257,"&gt;="&amp;$A271,'Aceite de oliva'!$B$6:$B$257,"&lt;="&amp;$B271)</f>
        <v>0.79</v>
      </c>
      <c r="TC271" s="4">
        <f>SUMIFS('Aceite de oliva'!TC$6:TC$257,'Aceite de oliva'!$A$6:$A$257,"&gt;="&amp;$A271,'Aceite de oliva'!$B$6:$B$257,"&lt;="&amp;$B271)</f>
        <v>0.31</v>
      </c>
      <c r="TD271" s="4">
        <f>SUMIFS('Aceite de oliva'!TD$6:TD$257,'Aceite de oliva'!$A$6:$A$257,"&gt;="&amp;$A271,'Aceite de oliva'!$B$6:$B$257,"&lt;="&amp;$B271)</f>
        <v>0.77</v>
      </c>
      <c r="TE271" s="4">
        <f>SUMIFS('Aceite de oliva'!TE$6:TE$257,'Aceite de oliva'!$A$6:$A$257,"&gt;="&amp;$A271,'Aceite de oliva'!$B$6:$B$257,"&lt;="&amp;$B271)</f>
        <v>0.54</v>
      </c>
      <c r="TI271" s="4">
        <f>SUMIFS('Aceite de oliva'!TI$6:TI$257,'Aceite de oliva'!$A$6:$A$257,"&gt;="&amp;$A271,'Aceite de oliva'!$B$6:$B$257,"&lt;="&amp;$B271)</f>
        <v>0.75</v>
      </c>
      <c r="TJ271" s="4">
        <f>SUMIFS('Aceite de oliva'!TJ$6:TJ$257,'Aceite de oliva'!$A$6:$A$257,"&gt;="&amp;$A271,'Aceite de oliva'!$B$6:$B$257,"&lt;="&amp;$B271)</f>
        <v>0</v>
      </c>
      <c r="TK271" s="4">
        <f>SUMIFS('Aceite de oliva'!TK$6:TK$257,'Aceite de oliva'!$A$6:$A$257,"&gt;="&amp;$A271,'Aceite de oliva'!$B$6:$B$257,"&lt;="&amp;$B271)</f>
        <v>0.22</v>
      </c>
      <c r="TL271" s="4">
        <f>SUMIFS('Aceite de oliva'!TL$6:TL$257,'Aceite de oliva'!$A$6:$A$257,"&gt;="&amp;$A271,'Aceite de oliva'!$B$6:$B$257,"&lt;="&amp;$B271)</f>
        <v>0.6</v>
      </c>
      <c r="TP271" s="4">
        <f>SUMIFS('Aceite de oliva'!TP$6:TP$257,'Aceite de oliva'!$A$6:$A$257,"&gt;="&amp;$A271,'Aceite de oliva'!$B$6:$B$257,"&lt;="&amp;$B271)</f>
        <v>1.07</v>
      </c>
      <c r="TQ271" s="4">
        <f>SUMIFS('Aceite de oliva'!TQ$6:TQ$257,'Aceite de oliva'!$A$6:$A$257,"&gt;="&amp;$A271,'Aceite de oliva'!$B$6:$B$257,"&lt;="&amp;$B271)</f>
        <v>0.66</v>
      </c>
      <c r="TR271" s="4">
        <f>SUMIFS('Aceite de oliva'!TR$6:TR$257,'Aceite de oliva'!$A$6:$A$257,"&gt;="&amp;$A271,'Aceite de oliva'!$B$6:$B$257,"&lt;="&amp;$B271)</f>
        <v>0.92</v>
      </c>
      <c r="TS271" s="4">
        <f>SUMIFS('Aceite de oliva'!TS$6:TS$257,'Aceite de oliva'!$A$6:$A$257,"&gt;="&amp;$A271,'Aceite de oliva'!$B$6:$B$257,"&lt;="&amp;$B271)</f>
        <v>1.83</v>
      </c>
      <c r="TW271" s="4">
        <f>SUMIFS('Aceite de oliva'!TW$6:TW$257,'Aceite de oliva'!$A$6:$A$257,"&gt;="&amp;$A271,'Aceite de oliva'!$B$6:$B$257,"&lt;="&amp;$B271)</f>
        <v>0.32999999999999996</v>
      </c>
      <c r="TX271" s="4">
        <f>SUMIFS('Aceite de oliva'!TX$6:TX$257,'Aceite de oliva'!$A$6:$A$257,"&gt;="&amp;$A271,'Aceite de oliva'!$B$6:$B$257,"&lt;="&amp;$B271)</f>
        <v>0.65</v>
      </c>
      <c r="TY271" s="4">
        <f>SUMIFS('Aceite de oliva'!TY$6:TY$257,'Aceite de oliva'!$A$6:$A$257,"&gt;="&amp;$A271,'Aceite de oliva'!$B$6:$B$257,"&lt;="&amp;$B271)</f>
        <v>0.14000000000000001</v>
      </c>
      <c r="TZ271" s="4">
        <f>SUMIFS('Aceite de oliva'!TZ$6:TZ$257,'Aceite de oliva'!$A$6:$A$257,"&gt;="&amp;$A271,'Aceite de oliva'!$B$6:$B$257,"&lt;="&amp;$B271)</f>
        <v>0</v>
      </c>
      <c r="UD271" s="4">
        <f>SUMIFS('Aceite de oliva'!UD$6:UD$257,'Aceite de oliva'!$A$6:$A$257,"&gt;="&amp;$A271,'Aceite de oliva'!$B$6:$B$257,"&lt;="&amp;$B271)</f>
        <v>1.03</v>
      </c>
      <c r="UE271" s="4">
        <f>SUMIFS('Aceite de oliva'!UE$6:UE$257,'Aceite de oliva'!$A$6:$A$257,"&gt;="&amp;$A271,'Aceite de oliva'!$B$6:$B$257,"&lt;="&amp;$B271)</f>
        <v>1.33</v>
      </c>
      <c r="UF271" s="4">
        <f>SUMIFS('Aceite de oliva'!UF$6:UF$257,'Aceite de oliva'!$A$6:$A$257,"&gt;="&amp;$A271,'Aceite de oliva'!$B$6:$B$257,"&lt;="&amp;$B271)</f>
        <v>0.68</v>
      </c>
      <c r="UG271" s="4">
        <f>SUMIFS('Aceite de oliva'!UG$6:UG$257,'Aceite de oliva'!$A$6:$A$257,"&gt;="&amp;$A271,'Aceite de oliva'!$B$6:$B$257,"&lt;="&amp;$B271)</f>
        <v>0.51</v>
      </c>
      <c r="UK271" s="4">
        <f>SUMIFS('Aceite de oliva'!UK$6:UK$257,'Aceite de oliva'!$A$6:$A$257,"&gt;="&amp;$A271,'Aceite de oliva'!$B$6:$B$257,"&lt;="&amp;$B271)</f>
        <v>1.67</v>
      </c>
      <c r="UL271" s="4">
        <f>SUMIFS('Aceite de oliva'!UL$6:UL$257,'Aceite de oliva'!$A$6:$A$257,"&gt;="&amp;$A271,'Aceite de oliva'!$B$6:$B$257,"&lt;="&amp;$B271)</f>
        <v>1.86</v>
      </c>
      <c r="UM271" s="4">
        <f>SUMIFS('Aceite de oliva'!UM$6:UM$257,'Aceite de oliva'!$A$6:$A$257,"&gt;="&amp;$A271,'Aceite de oliva'!$B$6:$B$257,"&lt;="&amp;$B271)</f>
        <v>0.7</v>
      </c>
      <c r="UN271" s="4">
        <f>SUMIFS('Aceite de oliva'!UN$6:UN$257,'Aceite de oliva'!$A$6:$A$257,"&gt;="&amp;$A271,'Aceite de oliva'!$B$6:$B$257,"&lt;="&amp;$B271)</f>
        <v>1.83</v>
      </c>
      <c r="UR271" s="4">
        <f>SUMIFS('Aceite de oliva'!UR$6:UR$257,'Aceite de oliva'!$A$6:$A$257,"&gt;="&amp;$A271,'Aceite de oliva'!$B$6:$B$257,"&lt;="&amp;$B271)</f>
        <v>1.6400000000000001</v>
      </c>
      <c r="US271" s="4">
        <f>SUMIFS('Aceite de oliva'!US$6:US$257,'Aceite de oliva'!$A$6:$A$257,"&gt;="&amp;$A271,'Aceite de oliva'!$B$6:$B$257,"&lt;="&amp;$B271)</f>
        <v>1.77</v>
      </c>
      <c r="UT271" s="4">
        <f>SUMIFS('Aceite de oliva'!UT$6:UT$257,'Aceite de oliva'!$A$6:$A$257,"&gt;="&amp;$A271,'Aceite de oliva'!$B$6:$B$257,"&lt;="&amp;$B271)</f>
        <v>1.67</v>
      </c>
      <c r="UU271" s="4">
        <f>SUMIFS('Aceite de oliva'!UU$6:UU$257,'Aceite de oliva'!$A$6:$A$257,"&gt;="&amp;$A271,'Aceite de oliva'!$B$6:$B$257,"&lt;="&amp;$B271)</f>
        <v>2.4900000000000002</v>
      </c>
      <c r="UY271" s="4">
        <f>SUMIFS('Aceite de oliva'!UY$6:UY$257,'Aceite de oliva'!$A$6:$A$257,"&gt;="&amp;$A271,'Aceite de oliva'!$B$6:$B$257,"&lt;="&amp;$B271)</f>
        <v>1.48</v>
      </c>
      <c r="UZ271" s="4">
        <f>SUMIFS('Aceite de oliva'!UZ$6:UZ$257,'Aceite de oliva'!$A$6:$A$257,"&gt;="&amp;$A271,'Aceite de oliva'!$B$6:$B$257,"&lt;="&amp;$B271)</f>
        <v>1.94</v>
      </c>
      <c r="VA271" s="4">
        <f>SUMIFS('Aceite de oliva'!VA$6:VA$257,'Aceite de oliva'!$A$6:$A$257,"&gt;="&amp;$A271,'Aceite de oliva'!$B$6:$B$257,"&lt;="&amp;$B271)</f>
        <v>1.75</v>
      </c>
      <c r="VB271" s="4">
        <f>SUMIFS('Aceite de oliva'!VB$6:VB$257,'Aceite de oliva'!$A$6:$A$257,"&gt;="&amp;$A271,'Aceite de oliva'!$B$6:$B$257,"&lt;="&amp;$B271)</f>
        <v>0</v>
      </c>
      <c r="VF271" s="4">
        <f>SUMIFS('Aceite de oliva'!VF$6:VF$257,'Aceite de oliva'!$A$6:$A$257,"&gt;="&amp;$A271,'Aceite de oliva'!$B$6:$B$257,"&lt;="&amp;$B271)</f>
        <v>0.64</v>
      </c>
      <c r="VG271" s="4">
        <f>SUMIFS('Aceite de oliva'!VG$6:VG$257,'Aceite de oliva'!$A$6:$A$257,"&gt;="&amp;$A271,'Aceite de oliva'!$B$6:$B$257,"&lt;="&amp;$B271)</f>
        <v>0.5</v>
      </c>
      <c r="VH271" s="4">
        <f>SUMIFS('Aceite de oliva'!VH$6:VH$257,'Aceite de oliva'!$A$6:$A$257,"&gt;="&amp;$A271,'Aceite de oliva'!$B$6:$B$257,"&lt;="&amp;$B271)</f>
        <v>0.66999999999999993</v>
      </c>
      <c r="VI271" s="4">
        <f>SUMIFS('Aceite de oliva'!VI$6:VI$257,'Aceite de oliva'!$A$6:$A$257,"&gt;="&amp;$A271,'Aceite de oliva'!$B$6:$B$257,"&lt;="&amp;$B271)</f>
        <v>0</v>
      </c>
      <c r="VM271" s="4">
        <f>SUMIFS('Aceite de oliva'!VM$6:VM$257,'Aceite de oliva'!$A$6:$A$257,"&gt;="&amp;$A271,'Aceite de oliva'!$B$6:$B$257,"&lt;="&amp;$B271)</f>
        <v>0.36</v>
      </c>
      <c r="VN271" s="4">
        <f>SUMIFS('Aceite de oliva'!VN$6:VN$257,'Aceite de oliva'!$A$6:$A$257,"&gt;="&amp;$A271,'Aceite de oliva'!$B$6:$B$257,"&lt;="&amp;$B271)</f>
        <v>0</v>
      </c>
      <c r="VO271" s="4">
        <f>SUMIFS('Aceite de oliva'!VO$6:VO$257,'Aceite de oliva'!$A$6:$A$257,"&gt;="&amp;$A271,'Aceite de oliva'!$B$6:$B$257,"&lt;="&amp;$B271)</f>
        <v>0.61</v>
      </c>
      <c r="VP271" s="4">
        <f>SUMIFS('Aceite de oliva'!VP$6:VP$257,'Aceite de oliva'!$A$6:$A$257,"&gt;="&amp;$A271,'Aceite de oliva'!$B$6:$B$257,"&lt;="&amp;$B271)</f>
        <v>0</v>
      </c>
      <c r="VT271" s="4">
        <f>SUMIFS('Aceite de oliva'!VT$6:VT$257,'Aceite de oliva'!$A$6:$A$257,"&gt;="&amp;$A271,'Aceite de oliva'!$B$6:$B$257,"&lt;="&amp;$B271)</f>
        <v>1</v>
      </c>
      <c r="VU271" s="4">
        <f>SUMIFS('Aceite de oliva'!VU$6:VU$257,'Aceite de oliva'!$A$6:$A$257,"&gt;="&amp;$A271,'Aceite de oliva'!$B$6:$B$257,"&lt;="&amp;$B271)</f>
        <v>1.37</v>
      </c>
      <c r="VV271" s="4">
        <f>SUMIFS('Aceite de oliva'!VV$6:VV$257,'Aceite de oliva'!$A$6:$A$257,"&gt;="&amp;$A271,'Aceite de oliva'!$B$6:$B$257,"&lt;="&amp;$B271)</f>
        <v>1.1399999999999999</v>
      </c>
      <c r="VW271" s="4">
        <f>SUMIFS('Aceite de oliva'!VW$6:VW$257,'Aceite de oliva'!$A$6:$A$257,"&gt;="&amp;$A271,'Aceite de oliva'!$B$6:$B$257,"&lt;="&amp;$B271)</f>
        <v>0</v>
      </c>
      <c r="WA271" s="4">
        <f>SUMIFS('Aceite de oliva'!WA$6:WA$257,'Aceite de oliva'!$A$6:$A$257,"&gt;="&amp;$A271,'Aceite de oliva'!$B$6:$B$257,"&lt;="&amp;$B271)</f>
        <v>0.31</v>
      </c>
      <c r="WB271" s="4">
        <f>SUMIFS('Aceite de oliva'!WB$6:WB$257,'Aceite de oliva'!$A$6:$A$257,"&gt;="&amp;$A271,'Aceite de oliva'!$B$6:$B$257,"&lt;="&amp;$B271)</f>
        <v>0</v>
      </c>
      <c r="WC271" s="4">
        <f>SUMIFS('Aceite de oliva'!WC$6:WC$257,'Aceite de oliva'!$A$6:$A$257,"&gt;="&amp;$A271,'Aceite de oliva'!$B$6:$B$257,"&lt;="&amp;$B271)</f>
        <v>0.41</v>
      </c>
      <c r="WD271" s="4">
        <f>SUMIFS('Aceite de oliva'!WD$6:WD$257,'Aceite de oliva'!$A$6:$A$257,"&gt;="&amp;$A271,'Aceite de oliva'!$B$6:$B$257,"&lt;="&amp;$B271)</f>
        <v>0</v>
      </c>
      <c r="WH271" s="4">
        <f>SUMIFS('Aceite de oliva'!WH$6:WH$257,'Aceite de oliva'!$A$6:$A$257,"&gt;="&amp;$A271,'Aceite de oliva'!$B$6:$B$257,"&lt;="&amp;$B271)</f>
        <v>0.39</v>
      </c>
      <c r="WI271" s="4">
        <f>SUMIFS('Aceite de oliva'!WI$6:WI$257,'Aceite de oliva'!$A$6:$A$257,"&gt;="&amp;$A271,'Aceite de oliva'!$B$6:$B$257,"&lt;="&amp;$B271)</f>
        <v>0.73</v>
      </c>
      <c r="WJ271" s="4">
        <f>SUMIFS('Aceite de oliva'!WJ$6:WJ$257,'Aceite de oliva'!$A$6:$A$257,"&gt;="&amp;$A271,'Aceite de oliva'!$B$6:$B$257,"&lt;="&amp;$B271)</f>
        <v>0.33</v>
      </c>
      <c r="WK271" s="4">
        <f>SUMIFS('Aceite de oliva'!WK$6:WK$257,'Aceite de oliva'!$A$6:$A$257,"&gt;="&amp;$A271,'Aceite de oliva'!$B$6:$B$257,"&lt;="&amp;$B271)</f>
        <v>0</v>
      </c>
      <c r="WO271" s="4">
        <f>SUMIFS('Aceite de oliva'!WO$6:WO$257,'Aceite de oliva'!$A$6:$A$257,"&gt;="&amp;$A271,'Aceite de oliva'!$B$6:$B$257,"&lt;="&amp;$B271)</f>
        <v>0.3</v>
      </c>
      <c r="WP271" s="4">
        <f>SUMIFS('Aceite de oliva'!WP$6:WP$257,'Aceite de oliva'!$A$6:$A$257,"&gt;="&amp;$A271,'Aceite de oliva'!$B$6:$B$257,"&lt;="&amp;$B271)</f>
        <v>0</v>
      </c>
      <c r="WQ271" s="4">
        <f>SUMIFS('Aceite de oliva'!WQ$6:WQ$257,'Aceite de oliva'!$A$6:$A$257,"&gt;="&amp;$A271,'Aceite de oliva'!$B$6:$B$257,"&lt;="&amp;$B271)</f>
        <v>0.46</v>
      </c>
      <c r="WR271" s="4">
        <f>SUMIFS('Aceite de oliva'!WR$6:WR$257,'Aceite de oliva'!$A$6:$A$257,"&gt;="&amp;$A271,'Aceite de oliva'!$B$6:$B$257,"&lt;="&amp;$B271)</f>
        <v>0</v>
      </c>
      <c r="WV271" s="4">
        <f>SUMIFS('Aceite de oliva'!WV$6:WV$257,'Aceite de oliva'!$A$6:$A$257,"&gt;="&amp;$A271,'Aceite de oliva'!$B$6:$B$257,"&lt;="&amp;$B271)</f>
        <v>0.33</v>
      </c>
      <c r="WW271" s="4">
        <f>SUMIFS('Aceite de oliva'!WW$6:WW$257,'Aceite de oliva'!$A$6:$A$257,"&gt;="&amp;$A271,'Aceite de oliva'!$B$6:$B$257,"&lt;="&amp;$B271)</f>
        <v>0</v>
      </c>
      <c r="WX271" s="4">
        <f>SUMIFS('Aceite de oliva'!WX$6:WX$257,'Aceite de oliva'!$A$6:$A$257,"&gt;="&amp;$A271,'Aceite de oliva'!$B$6:$B$257,"&lt;="&amp;$B271)</f>
        <v>0.48</v>
      </c>
      <c r="WY271" s="4">
        <f>SUMIFS('Aceite de oliva'!WY$6:WY$257,'Aceite de oliva'!$A$6:$A$257,"&gt;="&amp;$A271,'Aceite de oliva'!$B$6:$B$257,"&lt;="&amp;$B271)</f>
        <v>0</v>
      </c>
      <c r="XC271" s="4">
        <f>SUMIFS('Aceite de oliva'!XC$6:XC$257,'Aceite de oliva'!$A$6:$A$257,"&gt;="&amp;$A271,'Aceite de oliva'!$B$6:$B$257,"&lt;="&amp;$B271)</f>
        <v>0.62</v>
      </c>
      <c r="XD271" s="4">
        <f>SUMIFS('Aceite de oliva'!XD$6:XD$257,'Aceite de oliva'!$A$6:$A$257,"&gt;="&amp;$A271,'Aceite de oliva'!$B$6:$B$257,"&lt;="&amp;$B271)</f>
        <v>0.48</v>
      </c>
      <c r="XE271" s="4">
        <f>SUMIFS('Aceite de oliva'!XE$6:XE$257,'Aceite de oliva'!$A$6:$A$257,"&gt;="&amp;$A271,'Aceite de oliva'!$B$6:$B$257,"&lt;="&amp;$B271)</f>
        <v>0.85</v>
      </c>
      <c r="XF271" s="4">
        <f>SUMIFS('Aceite de oliva'!XF$6:XF$257,'Aceite de oliva'!$A$6:$A$257,"&gt;="&amp;$A271,'Aceite de oliva'!$B$6:$B$257,"&lt;="&amp;$B271)</f>
        <v>0</v>
      </c>
      <c r="XJ271" s="4">
        <f>SUMIFS('Aceite de oliva'!XJ$6:XJ$257,'Aceite de oliva'!$A$6:$A$257,"&gt;="&amp;$A271,'Aceite de oliva'!$B$6:$B$257,"&lt;="&amp;$B271)</f>
        <v>0.72</v>
      </c>
      <c r="XK271" s="4">
        <f>SUMIFS('Aceite de oliva'!XK$6:XK$257,'Aceite de oliva'!$A$6:$A$257,"&gt;="&amp;$A271,'Aceite de oliva'!$B$6:$B$257,"&lt;="&amp;$B271)</f>
        <v>0.87</v>
      </c>
      <c r="XL271" s="4">
        <f>SUMIFS('Aceite de oliva'!XL$6:XL$257,'Aceite de oliva'!$A$6:$A$257,"&gt;="&amp;$A271,'Aceite de oliva'!$B$6:$B$257,"&lt;="&amp;$B271)</f>
        <v>0.38</v>
      </c>
      <c r="XM271" s="4">
        <f>SUMIFS('Aceite de oliva'!XM$6:XM$257,'Aceite de oliva'!$A$6:$A$257,"&gt;="&amp;$A271,'Aceite de oliva'!$B$6:$B$257,"&lt;="&amp;$B271)</f>
        <v>0</v>
      </c>
      <c r="XQ271" s="4">
        <f>SUMIFS('Aceite de oliva'!XQ$6:XQ$257,'Aceite de oliva'!$A$6:$A$257,"&gt;="&amp;$A271,'Aceite de oliva'!$B$6:$B$257,"&lt;="&amp;$B271)</f>
        <v>0.71</v>
      </c>
      <c r="XR271" s="4">
        <f>SUMIFS('Aceite de oliva'!XR$6:XR$257,'Aceite de oliva'!$A$6:$A$257,"&gt;="&amp;$A271,'Aceite de oliva'!$B$6:$B$257,"&lt;="&amp;$B271)</f>
        <v>0.47</v>
      </c>
      <c r="XS271" s="4">
        <f>SUMIFS('Aceite de oliva'!XS$6:XS$257,'Aceite de oliva'!$A$6:$A$257,"&gt;="&amp;$A271,'Aceite de oliva'!$B$6:$B$257,"&lt;="&amp;$B271)</f>
        <v>1.05</v>
      </c>
      <c r="XT271" s="4">
        <f>SUMIFS('Aceite de oliva'!XT$6:XT$257,'Aceite de oliva'!$A$6:$A$257,"&gt;="&amp;$A271,'Aceite de oliva'!$B$6:$B$257,"&lt;="&amp;$B271)</f>
        <v>0</v>
      </c>
      <c r="XX271" s="4">
        <f>SUMIFS('Aceite de oliva'!XX$6:XX$257,'Aceite de oliva'!$A$6:$A$257,"&gt;="&amp;$A271,'Aceite de oliva'!$B$6:$B$257,"&lt;="&amp;$B271)</f>
        <v>0.67</v>
      </c>
      <c r="XY271" s="4">
        <f>SUMIFS('Aceite de oliva'!XY$6:XY$257,'Aceite de oliva'!$A$6:$A$257,"&gt;="&amp;$A271,'Aceite de oliva'!$B$6:$B$257,"&lt;="&amp;$B271)</f>
        <v>0.62</v>
      </c>
      <c r="XZ271" s="4">
        <f>SUMIFS('Aceite de oliva'!XZ$6:XZ$257,'Aceite de oliva'!$A$6:$A$257,"&gt;="&amp;$A271,'Aceite de oliva'!$B$6:$B$257,"&lt;="&amp;$B271)</f>
        <v>0.54</v>
      </c>
      <c r="YA271" s="4">
        <f>SUMIFS('Aceite de oliva'!YA$6:YA$257,'Aceite de oliva'!$A$6:$A$257,"&gt;="&amp;$A271,'Aceite de oliva'!$B$6:$B$257,"&lt;="&amp;$B271)</f>
        <v>1.1499999999999999</v>
      </c>
      <c r="YE271" s="4">
        <f>SUMIFS('Aceite de oliva'!YE$6:YE$257,'Aceite de oliva'!$A$6:$A$257,"&gt;="&amp;$A271,'Aceite de oliva'!$B$6:$B$257,"&lt;="&amp;$B271)</f>
        <v>10.040000000000001</v>
      </c>
      <c r="YF271" s="4">
        <f>SUMIFS('Aceite de oliva'!YF$6:YF$257,'Aceite de oliva'!$A$6:$A$257,"&gt;="&amp;$A271,'Aceite de oliva'!$B$6:$B$257,"&lt;="&amp;$B271)</f>
        <v>34.31</v>
      </c>
      <c r="YG271" s="4">
        <f>SUMIFS('Aceite de oliva'!YG$6:YG$257,'Aceite de oliva'!$A$6:$A$257,"&gt;="&amp;$A271,'Aceite de oliva'!$B$6:$B$257,"&lt;="&amp;$B271)</f>
        <v>2.16</v>
      </c>
      <c r="YH271" s="4">
        <f>SUMIFS('Aceite de oliva'!YH$6:YH$257,'Aceite de oliva'!$A$6:$A$257,"&gt;="&amp;$A271,'Aceite de oliva'!$B$6:$B$257,"&lt;="&amp;$B271)</f>
        <v>0.39</v>
      </c>
      <c r="YL271" s="4">
        <f>SUMIFS('Aceite de oliva'!YL$6:YL$257,'Aceite de oliva'!$A$6:$A$257,"&gt;="&amp;$A271,'Aceite de oliva'!$B$6:$B$257,"&lt;="&amp;$B271)</f>
        <v>18.739999999999998</v>
      </c>
      <c r="YM271" s="4">
        <f>SUMIFS('Aceite de oliva'!YM$6:YM$257,'Aceite de oliva'!$A$6:$A$257,"&gt;="&amp;$A271,'Aceite de oliva'!$B$6:$B$257,"&lt;="&amp;$B271)</f>
        <v>16.04</v>
      </c>
      <c r="YN271" s="4">
        <f>SUMIFS('Aceite de oliva'!YN$6:YN$257,'Aceite de oliva'!$A$6:$A$257,"&gt;="&amp;$A271,'Aceite de oliva'!$B$6:$B$257,"&lt;="&amp;$B271)</f>
        <v>20</v>
      </c>
      <c r="YO271" s="4">
        <f>SUMIFS('Aceite de oliva'!YO$6:YO$257,'Aceite de oliva'!$A$6:$A$257,"&gt;="&amp;$A271,'Aceite de oliva'!$B$6:$B$257,"&lt;="&amp;$B271)</f>
        <v>21.229999999999997</v>
      </c>
      <c r="YP271" s="4">
        <f>SUMIFS('Aceite de oliva'!YP$6:YP$257,'Aceite de oliva'!$A$6:$A$257,"&gt;="&amp;$A271,'Aceite de oliva'!$B$6:$B$257,"&lt;="&amp;$B271)</f>
        <v>15.58</v>
      </c>
      <c r="YS271" s="4">
        <f>SUMIFS('Aceite de oliva'!YS$6:YS$257,'Aceite de oliva'!$A$6:$A$257,"&gt;="&amp;$A271,'Aceite de oliva'!$B$6:$B$257,"&lt;="&amp;$B271)</f>
        <v>17.889999999999997</v>
      </c>
      <c r="YT271" s="4">
        <f>SUMIFS('Aceite de oliva'!YT$6:YT$257,'Aceite de oliva'!$A$6:$A$257,"&gt;="&amp;$A271,'Aceite de oliva'!$B$6:$B$257,"&lt;="&amp;$B271)</f>
        <v>8.6</v>
      </c>
      <c r="YU271" s="4">
        <f>SUMIFS('Aceite de oliva'!YU$6:YU$257,'Aceite de oliva'!$A$6:$A$257,"&gt;="&amp;$A271,'Aceite de oliva'!$B$6:$B$257,"&lt;="&amp;$B271)</f>
        <v>21.2</v>
      </c>
      <c r="YV271" s="4">
        <f>SUMIFS('Aceite de oliva'!YV$6:YV$257,'Aceite de oliva'!$A$6:$A$257,"&gt;="&amp;$A271,'Aceite de oliva'!$B$6:$B$257,"&lt;="&amp;$B271)</f>
        <v>22.77</v>
      </c>
      <c r="YW271" s="4">
        <f>SUMIFS('Aceite de oliva'!YW$6:YW$257,'Aceite de oliva'!$A$6:$A$257,"&gt;="&amp;$A271,'Aceite de oliva'!$B$6:$B$257,"&lt;="&amp;$B271)</f>
        <v>14.379999999999999</v>
      </c>
      <c r="YZ271" s="4">
        <f>SUMIFS('Aceite de oliva'!YZ$6:YZ$257,'Aceite de oliva'!$A$6:$A$257,"&gt;="&amp;$A271,'Aceite de oliva'!$B$6:$B$257,"&lt;="&amp;$B271)</f>
        <v>18.25</v>
      </c>
      <c r="ZA271" s="4">
        <f>SUMIFS('Aceite de oliva'!ZA$6:ZA$257,'Aceite de oliva'!$A$6:$A$257,"&gt;="&amp;$A271,'Aceite de oliva'!$B$6:$B$257,"&lt;="&amp;$B271)</f>
        <v>12.959999999999999</v>
      </c>
      <c r="ZB271" s="4">
        <f>SUMIFS('Aceite de oliva'!ZB$6:ZB$257,'Aceite de oliva'!$A$6:$A$257,"&gt;="&amp;$A271,'Aceite de oliva'!$B$6:$B$257,"&lt;="&amp;$B271)</f>
        <v>20.849999999999998</v>
      </c>
      <c r="ZC271" s="4">
        <f>SUMIFS('Aceite de oliva'!ZC$6:ZC$257,'Aceite de oliva'!$A$6:$A$257,"&gt;="&amp;$A271,'Aceite de oliva'!$B$6:$B$257,"&lt;="&amp;$B271)</f>
        <v>20.900000000000002</v>
      </c>
      <c r="ZD271" s="4">
        <f>SUMIFS('Aceite de oliva'!ZD$6:ZD$257,'Aceite de oliva'!$A$6:$A$257,"&gt;="&amp;$A271,'Aceite de oliva'!$B$6:$B$257,"&lt;="&amp;$B271)</f>
        <v>20.66</v>
      </c>
      <c r="ZG271" s="4">
        <f>SUMIFS('Aceite de oliva'!ZG$6:ZG$257,'Aceite de oliva'!$A$6:$A$257,"&gt;="&amp;$A271,'Aceite de oliva'!$B$6:$B$257,"&lt;="&amp;$B271)</f>
        <v>11.19</v>
      </c>
      <c r="ZH271" s="4">
        <f>SUMIFS('Aceite de oliva'!ZH$6:ZH$257,'Aceite de oliva'!$A$6:$A$257,"&gt;="&amp;$A271,'Aceite de oliva'!$B$6:$B$257,"&lt;="&amp;$B271)</f>
        <v>5.57</v>
      </c>
      <c r="ZI271" s="4">
        <f>SUMIFS('Aceite de oliva'!ZI$6:ZI$257,'Aceite de oliva'!$A$6:$A$257,"&gt;="&amp;$A271,'Aceite de oliva'!$B$6:$B$257,"&lt;="&amp;$B271)</f>
        <v>12.9</v>
      </c>
      <c r="ZJ271" s="4">
        <f>SUMIFS('Aceite de oliva'!ZJ$6:ZJ$257,'Aceite de oliva'!$A$6:$A$257,"&gt;="&amp;$A271,'Aceite de oliva'!$B$6:$B$257,"&lt;="&amp;$B271)</f>
        <v>13.02</v>
      </c>
      <c r="ZK271" s="4">
        <f>SUMIFS('Aceite de oliva'!ZK$6:ZK$257,'Aceite de oliva'!$A$6:$A$257,"&gt;="&amp;$A271,'Aceite de oliva'!$B$6:$B$257,"&lt;="&amp;$B271)</f>
        <v>12.44</v>
      </c>
      <c r="ZN271" s="4">
        <f>SUMIFS('Aceite de oliva'!ZN$6:ZN$257,'Aceite de oliva'!$A$6:$A$257,"&gt;="&amp;$A271,'Aceite de oliva'!$B$6:$B$257,"&lt;="&amp;$B271)</f>
        <v>11.690000000000001</v>
      </c>
      <c r="ZO271" s="4">
        <f>SUMIFS('Aceite de oliva'!ZO$6:ZO$257,'Aceite de oliva'!$A$6:$A$257,"&gt;="&amp;$A271,'Aceite de oliva'!$B$6:$B$257,"&lt;="&amp;$B271)</f>
        <v>7.1</v>
      </c>
      <c r="ZP271" s="4">
        <f>SUMIFS('Aceite de oliva'!ZP$6:ZP$257,'Aceite de oliva'!$A$6:$A$257,"&gt;="&amp;$A271,'Aceite de oliva'!$B$6:$B$257,"&lt;="&amp;$B271)</f>
        <v>13.3</v>
      </c>
      <c r="ZQ271" s="4">
        <f>SUMIFS('Aceite de oliva'!ZQ$6:ZQ$257,'Aceite de oliva'!$A$6:$A$257,"&gt;="&amp;$A271,'Aceite de oliva'!$B$6:$B$257,"&lt;="&amp;$B271)</f>
        <v>12.4</v>
      </c>
      <c r="ZR271" s="4">
        <f>SUMIFS('Aceite de oliva'!ZR$6:ZR$257,'Aceite de oliva'!$A$6:$A$257,"&gt;="&amp;$A271,'Aceite de oliva'!$B$6:$B$257,"&lt;="&amp;$B271)</f>
        <v>17.639999999999997</v>
      </c>
      <c r="ZU271" s="4">
        <f>SUMIFS('Aceite de oliva'!ZU$6:ZU$257,'Aceite de oliva'!$A$6:$A$257,"&gt;="&amp;$A271,'Aceite de oliva'!$B$6:$B$257,"&lt;="&amp;$B271)</f>
        <v>11.749999999999998</v>
      </c>
      <c r="ZV271" s="4">
        <f>SUMIFS('Aceite de oliva'!ZV$6:ZV$257,'Aceite de oliva'!$A$6:$A$257,"&gt;="&amp;$A271,'Aceite de oliva'!$B$6:$B$257,"&lt;="&amp;$B271)</f>
        <v>8.3800000000000008</v>
      </c>
      <c r="ZW271" s="4">
        <f>SUMIFS('Aceite de oliva'!ZW$6:ZW$257,'Aceite de oliva'!$A$6:$A$257,"&gt;="&amp;$A271,'Aceite de oliva'!$B$6:$B$257,"&lt;="&amp;$B271)</f>
        <v>13.260000000000002</v>
      </c>
      <c r="ZX271" s="4">
        <f>SUMIFS('Aceite de oliva'!ZX$6:ZX$257,'Aceite de oliva'!$A$6:$A$257,"&gt;="&amp;$A271,'Aceite de oliva'!$B$6:$B$257,"&lt;="&amp;$B271)</f>
        <v>11.559999999999999</v>
      </c>
      <c r="ZY271" s="4">
        <f>SUMIFS('Aceite de oliva'!ZY$6:ZY$257,'Aceite de oliva'!$A$6:$A$257,"&gt;="&amp;$A271,'Aceite de oliva'!$B$6:$B$257,"&lt;="&amp;$B271)</f>
        <v>19.850000000000001</v>
      </c>
    </row>
    <row r="272" spans="1:701" x14ac:dyDescent="0.25">
      <c r="A272" s="9">
        <f>'TAM Aceite de oliva'!B20</f>
        <v>4.0999999999999996</v>
      </c>
      <c r="B272" s="9">
        <f>'TAM Aceite de oliva'!C20</f>
        <v>4.3</v>
      </c>
      <c r="C272" s="9"/>
      <c r="D272" s="4">
        <f>SUMIFS('Aceite de oliva'!D$6:D$257,'Aceite de oliva'!$A$6:$A$257,"&gt;="&amp;$A272,'Aceite de oliva'!$B$6:$B$257,"&lt;="&amp;$B272)</f>
        <v>5.8299999999999992</v>
      </c>
      <c r="E272" s="4">
        <f>SUMIFS('Aceite de oliva'!E$6:E$257,'Aceite de oliva'!$A$6:$A$257,"&gt;="&amp;$A272,'Aceite de oliva'!$B$6:$B$257,"&lt;="&amp;$B272)</f>
        <v>6.4499999999999993</v>
      </c>
      <c r="F272" s="4">
        <f>SUMIFS('Aceite de oliva'!F$6:F$257,'Aceite de oliva'!$A$6:$A$257,"&gt;="&amp;$A272,'Aceite de oliva'!$B$6:$B$257,"&lt;="&amp;$B272)</f>
        <v>7.72</v>
      </c>
      <c r="G272" s="4">
        <f>SUMIFS('Aceite de oliva'!G$6:G$257,'Aceite de oliva'!$A$6:$A$257,"&gt;="&amp;$A272,'Aceite de oliva'!$B$6:$B$257,"&lt;="&amp;$B272)</f>
        <v>0</v>
      </c>
      <c r="H272" s="9"/>
      <c r="I272" s="9"/>
      <c r="J272" s="9"/>
      <c r="K272" s="4">
        <f>SUMIFS('Aceite de oliva'!K$6:K$257,'Aceite de oliva'!$A$6:$A$257,"&gt;="&amp;$A272,'Aceite de oliva'!$B$6:$B$257,"&lt;="&amp;$B272)</f>
        <v>27.11</v>
      </c>
      <c r="L272" s="4">
        <f>SUMIFS('Aceite de oliva'!L$6:L$257,'Aceite de oliva'!$A$6:$A$257,"&gt;="&amp;$A272,'Aceite de oliva'!$B$6:$B$257,"&lt;="&amp;$B272)</f>
        <v>15.91</v>
      </c>
      <c r="M272" s="4">
        <f>SUMIFS('Aceite de oliva'!M$6:M$257,'Aceite de oliva'!$A$6:$A$257,"&gt;="&amp;$A272,'Aceite de oliva'!$B$6:$B$257,"&lt;="&amp;$B272)</f>
        <v>38.770000000000003</v>
      </c>
      <c r="N272" s="4">
        <f>SUMIFS('Aceite de oliva'!N$6:N$257,'Aceite de oliva'!$A$6:$A$257,"&gt;="&amp;$A272,'Aceite de oliva'!$B$6:$B$257,"&lt;="&amp;$B272)</f>
        <v>3.71</v>
      </c>
      <c r="O272" s="9"/>
      <c r="P272" s="9"/>
      <c r="Q272" s="9"/>
      <c r="R272" s="4">
        <f>SUMIFS('Aceite de oliva'!R$6:R$257,'Aceite de oliva'!$A$6:$A$257,"&gt;="&amp;$A272,'Aceite de oliva'!$B$6:$B$257,"&lt;="&amp;$B272)</f>
        <v>18.45</v>
      </c>
      <c r="S272" s="4">
        <f>SUMIFS('Aceite de oliva'!S$6:S$257,'Aceite de oliva'!$A$6:$A$257,"&gt;="&amp;$A272,'Aceite de oliva'!$B$6:$B$257,"&lt;="&amp;$B272)</f>
        <v>15.509999999999998</v>
      </c>
      <c r="T272" s="4">
        <f>SUMIFS('Aceite de oliva'!T$6:T$257,'Aceite de oliva'!$A$6:$A$257,"&gt;="&amp;$A272,'Aceite de oliva'!$B$6:$B$257,"&lt;="&amp;$B272)</f>
        <v>26.48</v>
      </c>
      <c r="U272" s="4">
        <f>SUMIFS('Aceite de oliva'!U$6:U$257,'Aceite de oliva'!$A$6:$A$257,"&gt;="&amp;$A272,'Aceite de oliva'!$B$6:$B$257,"&lt;="&amp;$B272)</f>
        <v>0.77</v>
      </c>
      <c r="V272" s="9"/>
      <c r="W272" s="9"/>
      <c r="X272" s="9"/>
      <c r="Y272" s="4">
        <f>SUMIFS('Aceite de oliva'!Y$6:Y$257,'Aceite de oliva'!$A$6:$A$257,"&gt;="&amp;$A272,'Aceite de oliva'!$B$6:$B$257,"&lt;="&amp;$B272)</f>
        <v>7.54</v>
      </c>
      <c r="Z272" s="4">
        <f>SUMIFS('Aceite de oliva'!Z$6:Z$257,'Aceite de oliva'!$A$6:$A$257,"&gt;="&amp;$A272,'Aceite de oliva'!$B$6:$B$257,"&lt;="&amp;$B272)</f>
        <v>4.87</v>
      </c>
      <c r="AA272" s="4">
        <f>SUMIFS('Aceite de oliva'!AA$6:AA$257,'Aceite de oliva'!$A$6:$A$257,"&gt;="&amp;$A272,'Aceite de oliva'!$B$6:$B$257,"&lt;="&amp;$B272)</f>
        <v>10.59</v>
      </c>
      <c r="AB272" s="4">
        <f>SUMIFS('Aceite de oliva'!AB$6:AB$257,'Aceite de oliva'!$A$6:$A$257,"&gt;="&amp;$A272,'Aceite de oliva'!$B$6:$B$257,"&lt;="&amp;$B272)</f>
        <v>0.35</v>
      </c>
      <c r="AC272" s="9"/>
      <c r="AD272" s="9"/>
      <c r="AE272" s="9"/>
      <c r="AF272" s="4">
        <f>SUMIFS('Aceite de oliva'!AF$6:AF$257,'Aceite de oliva'!$A$6:$A$257,"&gt;="&amp;$A272,'Aceite de oliva'!$B$6:$B$257,"&lt;="&amp;$B272)</f>
        <v>10.600000000000001</v>
      </c>
      <c r="AG272" s="4">
        <f>SUMIFS('Aceite de oliva'!AG$6:AG$257,'Aceite de oliva'!$A$6:$A$257,"&gt;="&amp;$A272,'Aceite de oliva'!$B$6:$B$257,"&lt;="&amp;$B272)</f>
        <v>4.29</v>
      </c>
      <c r="AH272" s="4">
        <f>SUMIFS('Aceite de oliva'!AH$6:AH$257,'Aceite de oliva'!$A$6:$A$257,"&gt;="&amp;$A272,'Aceite de oliva'!$B$6:$B$257,"&lt;="&amp;$B272)</f>
        <v>19.5</v>
      </c>
      <c r="AI272" s="4">
        <f>SUMIFS('Aceite de oliva'!AI$6:AI$257,'Aceite de oliva'!$A$6:$A$257,"&gt;="&amp;$A272,'Aceite de oliva'!$B$6:$B$257,"&lt;="&amp;$B272)</f>
        <v>0.5</v>
      </c>
      <c r="AJ272" s="9"/>
      <c r="AK272" s="9"/>
      <c r="AL272" s="9"/>
      <c r="AM272" s="4">
        <f>SUMIFS('Aceite de oliva'!AM$6:AM$257,'Aceite de oliva'!$A$6:$A$257,"&gt;="&amp;$A272,'Aceite de oliva'!$B$6:$B$257,"&lt;="&amp;$B272)</f>
        <v>13.639999999999999</v>
      </c>
      <c r="AN272" s="4">
        <f>SUMIFS('Aceite de oliva'!AN$6:AN$257,'Aceite de oliva'!$A$6:$A$257,"&gt;="&amp;$A272,'Aceite de oliva'!$B$6:$B$257,"&lt;="&amp;$B272)</f>
        <v>3.96</v>
      </c>
      <c r="AO272" s="4">
        <f>SUMIFS('Aceite de oliva'!AO$6:AO$257,'Aceite de oliva'!$A$6:$A$257,"&gt;="&amp;$A272,'Aceite de oliva'!$B$6:$B$257,"&lt;="&amp;$B272)</f>
        <v>26.93</v>
      </c>
      <c r="AP272" s="4">
        <f>SUMIFS('Aceite de oliva'!AP$6:AP$257,'Aceite de oliva'!$A$6:$A$257,"&gt;="&amp;$A272,'Aceite de oliva'!$B$6:$B$257,"&lt;="&amp;$B272)</f>
        <v>0.77</v>
      </c>
      <c r="AQ272" s="9"/>
      <c r="AR272" s="9"/>
      <c r="AT272" s="4">
        <f>SUMIFS('Aceite de oliva'!AT$6:AT$257,'Aceite de oliva'!$A$6:$A$257,"&gt;="&amp;$A272,'Aceite de oliva'!$B$6:$B$257,"&lt;="&amp;$B272)</f>
        <v>12.15</v>
      </c>
      <c r="AU272" s="4">
        <f>SUMIFS('Aceite de oliva'!AU$6:AU$257,'Aceite de oliva'!$A$6:$A$257,"&gt;="&amp;$A272,'Aceite de oliva'!$B$6:$B$257,"&lt;="&amp;$B272)</f>
        <v>5.09</v>
      </c>
      <c r="AV272" s="4">
        <f>SUMIFS('Aceite de oliva'!AV$6:AV$257,'Aceite de oliva'!$A$6:$A$257,"&gt;="&amp;$A272,'Aceite de oliva'!$B$6:$B$257,"&lt;="&amp;$B272)</f>
        <v>19.72</v>
      </c>
      <c r="AW272" s="4">
        <f>SUMIFS('Aceite de oliva'!AW$6:AW$257,'Aceite de oliva'!$A$6:$A$257,"&gt;="&amp;$A272,'Aceite de oliva'!$B$6:$B$257,"&lt;="&amp;$B272)</f>
        <v>1.98</v>
      </c>
      <c r="BA272" s="4">
        <f>SUMIFS('Aceite de oliva'!BA$6:BA$257,'Aceite de oliva'!$A$6:$A$257,"&gt;="&amp;A272,'Aceite de oliva'!$B$6:$B$257,"&lt;="&amp;B272)</f>
        <v>10.409999999999998</v>
      </c>
      <c r="BB272" s="4">
        <f>SUMIFS('Aceite de oliva'!BB$6:BB$257,'Aceite de oliva'!$A$6:$A$257,"&gt;="&amp;$A272,'Aceite de oliva'!$B$6:$B$257,"&lt;="&amp;$B272)</f>
        <v>3.87</v>
      </c>
      <c r="BC272" s="4">
        <f>SUMIFS('Aceite de oliva'!BC$6:BC$257,'Aceite de oliva'!$A$6:$A$257,"&gt;="&amp;$A272,'Aceite de oliva'!$B$6:$B$257,"&lt;="&amp;$B272)</f>
        <v>19.580000000000002</v>
      </c>
      <c r="BD272" s="4">
        <f>SUMIFS('Aceite de oliva'!BD$6:BD$257,'Aceite de oliva'!$A$6:$A$257,"&gt;="&amp;$A272,'Aceite de oliva'!$B$6:$B$257,"&lt;="&amp;$B272)</f>
        <v>1.1000000000000001</v>
      </c>
      <c r="BH272" s="4">
        <f>SUMIFS('Aceite de oliva'!BH$6:BH$257,'Aceite de oliva'!$A$6:$A$257,"&gt;="&amp;$A272,'Aceite de oliva'!$B$6:$B$257,"&lt;="&amp;$B272)</f>
        <v>9.1399999999999988</v>
      </c>
      <c r="BI272" s="4">
        <f>SUMIFS('Aceite de oliva'!BI$6:BI$257,'Aceite de oliva'!$A$6:$A$257,"&gt;="&amp;$A272,'Aceite de oliva'!$B$6:$B$257,"&lt;="&amp;$B272)</f>
        <v>6.21</v>
      </c>
      <c r="BJ272" s="4">
        <f>SUMIFS('Aceite de oliva'!BJ$6:BJ$257,'Aceite de oliva'!$A$6:$A$257,"&gt;="&amp;$A272,'Aceite de oliva'!$B$6:$B$257,"&lt;="&amp;$B272)</f>
        <v>14.05</v>
      </c>
      <c r="BK272" s="4">
        <f>SUMIFS('Aceite de oliva'!BK$6:BK$257,'Aceite de oliva'!$A$6:$A$257,"&gt;="&amp;$A272,'Aceite de oliva'!$B$6:$B$257,"&lt;="&amp;$B272)</f>
        <v>3.26</v>
      </c>
      <c r="BO272" s="4">
        <f>SUMIFS('Aceite de oliva'!BO$6:BO$257,'Aceite de oliva'!$A$6:$A$257,"&gt;="&amp;$A272,'Aceite de oliva'!$B$6:$B$257,"&lt;="&amp;$B272)</f>
        <v>8.59</v>
      </c>
      <c r="BP272" s="4">
        <f>SUMIFS('Aceite de oliva'!BP$6:BP$257,'Aceite de oliva'!$A$6:$A$257,"&gt;="&amp;$A272,'Aceite de oliva'!$B$6:$B$257,"&lt;="&amp;$B272)</f>
        <v>4.7300000000000004</v>
      </c>
      <c r="BQ272" s="4">
        <f>SUMIFS('Aceite de oliva'!BQ$6:BQ$257,'Aceite de oliva'!$A$6:$A$257,"&gt;="&amp;$A272,'Aceite de oliva'!$B$6:$B$257,"&lt;="&amp;$B272)</f>
        <v>12.840000000000002</v>
      </c>
      <c r="BR272" s="4">
        <f>SUMIFS('Aceite de oliva'!BR$6:BR$257,'Aceite de oliva'!$A$6:$A$257,"&gt;="&amp;$A272,'Aceite de oliva'!$B$6:$B$257,"&lt;="&amp;$B272)</f>
        <v>2.58</v>
      </c>
      <c r="BV272" s="4">
        <f>SUMIFS('Aceite de oliva'!BV$6:BV$257,'Aceite de oliva'!$A$6:$A$257,"&gt;="&amp;$A272,'Aceite de oliva'!$B$6:$B$257,"&lt;="&amp;$B272)</f>
        <v>4.6100000000000003</v>
      </c>
      <c r="BW272" s="4">
        <f>SUMIFS('Aceite de oliva'!BW$6:BW$257,'Aceite de oliva'!$A$6:$A$257,"&gt;="&amp;$A272,'Aceite de oliva'!$B$6:$B$257,"&lt;="&amp;$B272)</f>
        <v>3.05</v>
      </c>
      <c r="BX272" s="4">
        <f>SUMIFS('Aceite de oliva'!BX$6:BX$257,'Aceite de oliva'!$A$6:$A$257,"&gt;="&amp;$A272,'Aceite de oliva'!$B$6:$B$257,"&lt;="&amp;$B272)</f>
        <v>7.39</v>
      </c>
      <c r="BY272" s="4">
        <f>SUMIFS('Aceite de oliva'!BY$6:BY$257,'Aceite de oliva'!$A$6:$A$257,"&gt;="&amp;$A272,'Aceite de oliva'!$B$6:$B$257,"&lt;="&amp;$B272)</f>
        <v>0.59</v>
      </c>
      <c r="CC272" s="4">
        <f>SUMIFS('Aceite de oliva'!CC$6:CC$257,'Aceite de oliva'!$A$6:$A$257,"&gt;="&amp;$A272,'Aceite de oliva'!$B$6:$B$257,"&lt;="&amp;$B272)</f>
        <v>2.98</v>
      </c>
      <c r="CD272" s="4">
        <f>SUMIFS('Aceite de oliva'!CD$6:CD$257,'Aceite de oliva'!$A$6:$A$257,"&gt;="&amp;$A272,'Aceite de oliva'!$B$6:$B$257,"&lt;="&amp;$B272)</f>
        <v>3.38</v>
      </c>
      <c r="CE272" s="4">
        <f>SUMIFS('Aceite de oliva'!CE$6:CE$257,'Aceite de oliva'!$A$6:$A$257,"&gt;="&amp;$A272,'Aceite de oliva'!$B$6:$B$257,"&lt;="&amp;$B272)</f>
        <v>4.62</v>
      </c>
      <c r="CF272" s="4">
        <f>SUMIFS('Aceite de oliva'!CF$6:CF$257,'Aceite de oliva'!$A$6:$A$257,"&gt;="&amp;$A272,'Aceite de oliva'!$B$6:$B$257,"&lt;="&amp;$B272)</f>
        <v>0</v>
      </c>
      <c r="CJ272" s="4">
        <f>SUMIFS('Aceite de oliva'!CJ$6:CJ$257,'Aceite de oliva'!$A$6:$A$257,"&gt;="&amp;$A272,'Aceite de oliva'!$B$6:$B$257,"&lt;="&amp;$B272)</f>
        <v>1.7699999999999998</v>
      </c>
      <c r="CK272" s="4">
        <f>SUMIFS('Aceite de oliva'!CK$6:CK$257,'Aceite de oliva'!$A$6:$A$257,"&gt;="&amp;$A272,'Aceite de oliva'!$B$6:$B$257,"&lt;="&amp;$B272)</f>
        <v>2.5100000000000002</v>
      </c>
      <c r="CL272" s="4">
        <f>SUMIFS('Aceite de oliva'!CL$6:CL$257,'Aceite de oliva'!$A$6:$A$257,"&gt;="&amp;$A272,'Aceite de oliva'!$B$6:$B$257,"&lt;="&amp;$B272)</f>
        <v>1.8199999999999998</v>
      </c>
      <c r="CM272" s="4">
        <f>SUMIFS('Aceite de oliva'!CM$6:CM$257,'Aceite de oliva'!$A$6:$A$257,"&gt;="&amp;$A272,'Aceite de oliva'!$B$6:$B$257,"&lt;="&amp;$B272)</f>
        <v>0.69</v>
      </c>
      <c r="CQ272" s="4">
        <f>SUMIFS('Aceite de oliva'!CQ$6:CQ$257,'Aceite de oliva'!$A$6:$A$257,"&gt;="&amp;$A272,'Aceite de oliva'!$B$6:$B$257,"&lt;="&amp;$B272)</f>
        <v>1.3599999999999999</v>
      </c>
      <c r="CR272" s="4">
        <f>SUMIFS('Aceite de oliva'!CR$6:CR$257,'Aceite de oliva'!$A$6:$A$257,"&gt;="&amp;$A272,'Aceite de oliva'!$B$6:$B$257,"&lt;="&amp;$B272)</f>
        <v>1.22</v>
      </c>
      <c r="CS272" s="4">
        <f>SUMIFS('Aceite de oliva'!CS$6:CS$257,'Aceite de oliva'!$A$6:$A$257,"&gt;="&amp;$A272,'Aceite de oliva'!$B$6:$B$257,"&lt;="&amp;$B272)</f>
        <v>1.6700000000000002</v>
      </c>
      <c r="CT272" s="4">
        <f>SUMIFS('Aceite de oliva'!CT$6:CT$257,'Aceite de oliva'!$A$6:$A$257,"&gt;="&amp;$A272,'Aceite de oliva'!$B$6:$B$257,"&lt;="&amp;$B272)</f>
        <v>0</v>
      </c>
      <c r="CX272" s="4">
        <f>SUMIFS('Aceite de oliva'!CX$6:CX$257,'Aceite de oliva'!$A$6:$A$257,"&gt;="&amp;$A272,'Aceite de oliva'!$B$6:$B$257,"&lt;="&amp;$B272)</f>
        <v>0.54999999999999993</v>
      </c>
      <c r="CY272" s="4">
        <f>SUMIFS('Aceite de oliva'!CY$6:CY$257,'Aceite de oliva'!$A$6:$A$257,"&gt;="&amp;$A272,'Aceite de oliva'!$B$6:$B$257,"&lt;="&amp;$B272)</f>
        <v>0</v>
      </c>
      <c r="CZ272" s="4">
        <f>SUMIFS('Aceite de oliva'!CZ$6:CZ$257,'Aceite de oliva'!$A$6:$A$257,"&gt;="&amp;$A272,'Aceite de oliva'!$B$6:$B$257,"&lt;="&amp;$B272)</f>
        <v>0.79999999999999993</v>
      </c>
      <c r="DA272" s="4">
        <f>SUMIFS('Aceite de oliva'!DA$6:DA$257,'Aceite de oliva'!$A$6:$A$257,"&gt;="&amp;$A272,'Aceite de oliva'!$B$6:$B$257,"&lt;="&amp;$B272)</f>
        <v>0</v>
      </c>
      <c r="DE272" s="4">
        <f>SUMIFS('Aceite de oliva'!DE$6:DE$257,'Aceite de oliva'!$A$6:$A$257,"&gt;="&amp;$A272,'Aceite de oliva'!$B$6:$B$257,"&lt;="&amp;$B272)</f>
        <v>1.1100000000000001</v>
      </c>
      <c r="DF272" s="4">
        <f>SUMIFS('Aceite de oliva'!DF$6:DF$257,'Aceite de oliva'!$A$6:$A$257,"&gt;="&amp;$A272,'Aceite de oliva'!$B$6:$B$257,"&lt;="&amp;$B272)</f>
        <v>2.2199999999999998</v>
      </c>
      <c r="DG272" s="4">
        <f>SUMIFS('Aceite de oliva'!DG$6:DG$257,'Aceite de oliva'!$A$6:$A$257,"&gt;="&amp;$A272,'Aceite de oliva'!$B$6:$B$257,"&lt;="&amp;$B272)</f>
        <v>1.1199999999999999</v>
      </c>
      <c r="DH272" s="4">
        <f>SUMIFS('Aceite de oliva'!DH$6:DH$257,'Aceite de oliva'!$A$6:$A$257,"&gt;="&amp;$A272,'Aceite de oliva'!$B$6:$B$257,"&lt;="&amp;$B272)</f>
        <v>0</v>
      </c>
      <c r="DL272" s="4">
        <f>SUMIFS('Aceite de oliva'!DL$6:DL$257,'Aceite de oliva'!$A$6:$A$257,"&gt;="&amp;$A272,'Aceite de oliva'!$B$6:$B$257,"&lt;="&amp;$B272)</f>
        <v>0.41000000000000003</v>
      </c>
      <c r="DM272" s="4">
        <f>SUMIFS('Aceite de oliva'!DM$6:DM$257,'Aceite de oliva'!$A$6:$A$257,"&gt;="&amp;$A272,'Aceite de oliva'!$B$6:$B$257,"&lt;="&amp;$B272)</f>
        <v>0.35000000000000003</v>
      </c>
      <c r="DN272" s="4">
        <f>SUMIFS('Aceite de oliva'!DN$6:DN$257,'Aceite de oliva'!$A$6:$A$257,"&gt;="&amp;$A272,'Aceite de oliva'!$B$6:$B$257,"&lt;="&amp;$B272)</f>
        <v>0.43999999999999995</v>
      </c>
      <c r="DO272" s="4">
        <f>SUMIFS('Aceite de oliva'!DO$6:DO$257,'Aceite de oliva'!$A$6:$A$257,"&gt;="&amp;$A272,'Aceite de oliva'!$B$6:$B$257,"&lt;="&amp;$B272)</f>
        <v>0.1</v>
      </c>
      <c r="DS272" s="4">
        <f>SUMIFS('Aceite de oliva'!DS$6:DS$257,'Aceite de oliva'!$A$6:$A$257,"&gt;="&amp;$A272,'Aceite de oliva'!$B$6:$B$257,"&lt;="&amp;$B272)</f>
        <v>1.6799999999999997</v>
      </c>
      <c r="DT272" s="4">
        <f>SUMIFS('Aceite de oliva'!DT$6:DT$257,'Aceite de oliva'!$A$6:$A$257,"&gt;="&amp;$A272,'Aceite de oliva'!$B$6:$B$257,"&lt;="&amp;$B272)</f>
        <v>0.12</v>
      </c>
      <c r="DU272" s="4">
        <f>SUMIFS('Aceite de oliva'!DU$6:DU$257,'Aceite de oliva'!$A$6:$A$257,"&gt;="&amp;$A272,'Aceite de oliva'!$B$6:$B$257,"&lt;="&amp;$B272)</f>
        <v>2.13</v>
      </c>
      <c r="DV272" s="4">
        <f>SUMIFS('Aceite de oliva'!DV$6:DV$257,'Aceite de oliva'!$A$6:$A$257,"&gt;="&amp;$A272,'Aceite de oliva'!$B$6:$B$257,"&lt;="&amp;$B272)</f>
        <v>1.1200000000000001</v>
      </c>
      <c r="DZ272" s="4">
        <f>SUMIFS('Aceite de oliva'!DZ$6:DZ$257,'Aceite de oliva'!$A$6:$A$257,"&gt;="&amp;$A272,'Aceite de oliva'!$B$6:$B$257,"&lt;="&amp;$B272)</f>
        <v>0.96</v>
      </c>
      <c r="EA272" s="4">
        <f>SUMIFS('Aceite de oliva'!EA$6:EA$257,'Aceite de oliva'!$A$6:$A$257,"&gt;="&amp;$A272,'Aceite de oliva'!$B$6:$B$257,"&lt;="&amp;$B272)</f>
        <v>0</v>
      </c>
      <c r="EB272" s="4">
        <f>SUMIFS('Aceite de oliva'!EB$6:EB$257,'Aceite de oliva'!$A$6:$A$257,"&gt;="&amp;$A272,'Aceite de oliva'!$B$6:$B$257,"&lt;="&amp;$B272)</f>
        <v>1.44</v>
      </c>
      <c r="EC272" s="4">
        <f>SUMIFS('Aceite de oliva'!EC$6:EC$257,'Aceite de oliva'!$A$6:$A$257,"&gt;="&amp;$A272,'Aceite de oliva'!$B$6:$B$257,"&lt;="&amp;$B272)</f>
        <v>0.16</v>
      </c>
      <c r="EG272" s="4">
        <f>SUMIFS('Aceite de oliva'!EG$6:EG$257,'Aceite de oliva'!$A$6:$A$257,"&gt;="&amp;$A272,'Aceite de oliva'!$B$6:$B$257,"&lt;="&amp;$B272)</f>
        <v>0.62</v>
      </c>
      <c r="EH272" s="4">
        <f>SUMIFS('Aceite de oliva'!EH$6:EH$257,'Aceite de oliva'!$A$6:$A$257,"&gt;="&amp;$A272,'Aceite de oliva'!$B$6:$B$257,"&lt;="&amp;$B272)</f>
        <v>0.29000000000000004</v>
      </c>
      <c r="EI272" s="4">
        <f>SUMIFS('Aceite de oliva'!EI$6:EI$257,'Aceite de oliva'!$A$6:$A$257,"&gt;="&amp;$A272,'Aceite de oliva'!$B$6:$B$257,"&lt;="&amp;$B272)</f>
        <v>0.99</v>
      </c>
      <c r="EJ272" s="4">
        <f>SUMIFS('Aceite de oliva'!EJ$6:EJ$257,'Aceite de oliva'!$A$6:$A$257,"&gt;="&amp;$A272,'Aceite de oliva'!$B$6:$B$257,"&lt;="&amp;$B272)</f>
        <v>0</v>
      </c>
      <c r="EN272" s="4">
        <f>SUMIFS('Aceite de oliva'!EN$6:EN$257,'Aceite de oliva'!$A$6:$A$257,"&gt;="&amp;$A272,'Aceite de oliva'!$B$6:$B$257,"&lt;="&amp;$B272)</f>
        <v>0.89999999999999991</v>
      </c>
      <c r="EO272" s="4">
        <f>SUMIFS('Aceite de oliva'!EO$6:EO$257,'Aceite de oliva'!$A$6:$A$257,"&gt;="&amp;$A272,'Aceite de oliva'!$B$6:$B$257,"&lt;="&amp;$B272)</f>
        <v>0</v>
      </c>
      <c r="EP272" s="4">
        <f>SUMIFS('Aceite de oliva'!EP$6:EP$257,'Aceite de oliva'!$A$6:$A$257,"&gt;="&amp;$A272,'Aceite de oliva'!$B$6:$B$257,"&lt;="&amp;$B272)</f>
        <v>0.74</v>
      </c>
      <c r="EQ272" s="4">
        <f>SUMIFS('Aceite de oliva'!EQ$6:EQ$257,'Aceite de oliva'!$A$6:$A$257,"&gt;="&amp;$A272,'Aceite de oliva'!$B$6:$B$257,"&lt;="&amp;$B272)</f>
        <v>0</v>
      </c>
      <c r="EU272" s="4">
        <f>SUMIFS('Aceite de oliva'!EU$6:EU$257,'Aceite de oliva'!$A$6:$A$257,"&gt;="&amp;$A272,'Aceite de oliva'!$B$6:$B$257,"&lt;="&amp;$B272)</f>
        <v>0.87000000000000011</v>
      </c>
      <c r="EV272" s="4">
        <f>SUMIFS('Aceite de oliva'!EV$6:EV$257,'Aceite de oliva'!$A$6:$A$257,"&gt;="&amp;$A272,'Aceite de oliva'!$B$6:$B$257,"&lt;="&amp;$B272)</f>
        <v>0</v>
      </c>
      <c r="EW272" s="4">
        <f>SUMIFS('Aceite de oliva'!EW$6:EW$257,'Aceite de oliva'!$A$6:$A$257,"&gt;="&amp;$A272,'Aceite de oliva'!$B$6:$B$257,"&lt;="&amp;$B272)</f>
        <v>1.2999999999999998</v>
      </c>
      <c r="EX272" s="4">
        <f>SUMIFS('Aceite de oliva'!EX$6:EX$257,'Aceite de oliva'!$A$6:$A$257,"&gt;="&amp;$A272,'Aceite de oliva'!$B$6:$B$257,"&lt;="&amp;$B272)</f>
        <v>0.12</v>
      </c>
      <c r="FB272" s="4">
        <f>SUMIFS('Aceite de oliva'!FB$6:FB$257,'Aceite de oliva'!$A$6:$A$257,"&gt;="&amp;$A272,'Aceite de oliva'!$B$6:$B$257,"&lt;="&amp;$B272)</f>
        <v>0.66</v>
      </c>
      <c r="FC272" s="4">
        <f>SUMIFS('Aceite de oliva'!FC$6:FC$257,'Aceite de oliva'!$A$6:$A$257,"&gt;="&amp;$A272,'Aceite de oliva'!$B$6:$B$257,"&lt;="&amp;$B272)</f>
        <v>0.22</v>
      </c>
      <c r="FD272" s="4">
        <f>SUMIFS('Aceite de oliva'!FD$6:FD$257,'Aceite de oliva'!$A$6:$A$257,"&gt;="&amp;$A272,'Aceite de oliva'!$B$6:$B$257,"&lt;="&amp;$B272)</f>
        <v>1.04</v>
      </c>
      <c r="FE272" s="4">
        <f>SUMIFS('Aceite de oliva'!FE$6:FE$257,'Aceite de oliva'!$A$6:$A$257,"&gt;="&amp;$A272,'Aceite de oliva'!$B$6:$B$257,"&lt;="&amp;$B272)</f>
        <v>0</v>
      </c>
      <c r="FI272" s="4">
        <f>SUMIFS('Aceite de oliva'!FI$6:FI$257,'Aceite de oliva'!$A$6:$A$257,"&gt;="&amp;$A272,'Aceite de oliva'!$B$6:$B$257,"&lt;="&amp;$B272)</f>
        <v>0.13</v>
      </c>
      <c r="FJ272" s="4">
        <f>SUMIFS('Aceite de oliva'!FJ$6:FJ$257,'Aceite de oliva'!$A$6:$A$257,"&gt;="&amp;$A272,'Aceite de oliva'!$B$6:$B$257,"&lt;="&amp;$B272)</f>
        <v>0</v>
      </c>
      <c r="FK272" s="4">
        <f>SUMIFS('Aceite de oliva'!FK$6:FK$257,'Aceite de oliva'!$A$6:$A$257,"&gt;="&amp;$A272,'Aceite de oliva'!$B$6:$B$257,"&lt;="&amp;$B272)</f>
        <v>0.1</v>
      </c>
      <c r="FL272" s="4">
        <f>SUMIFS('Aceite de oliva'!FL$6:FL$257,'Aceite de oliva'!$A$6:$A$257,"&gt;="&amp;$A272,'Aceite de oliva'!$B$6:$B$257,"&lt;="&amp;$B272)</f>
        <v>0</v>
      </c>
      <c r="FP272" s="4">
        <f>SUMIFS('Aceite de oliva'!FP$6:FP$257,'Aceite de oliva'!$A$6:$A$257,"&gt;="&amp;$A272,'Aceite de oliva'!$B$6:$B$257,"&lt;="&amp;$B272)</f>
        <v>0.99</v>
      </c>
      <c r="FQ272" s="4">
        <f>SUMIFS('Aceite de oliva'!FQ$6:FQ$257,'Aceite de oliva'!$A$6:$A$257,"&gt;="&amp;$A272,'Aceite de oliva'!$B$6:$B$257,"&lt;="&amp;$B272)</f>
        <v>0.67999999999999994</v>
      </c>
      <c r="FR272" s="4">
        <f>SUMIFS('Aceite de oliva'!FR$6:FR$257,'Aceite de oliva'!$A$6:$A$257,"&gt;="&amp;$A272,'Aceite de oliva'!$B$6:$B$257,"&lt;="&amp;$B272)</f>
        <v>1.23</v>
      </c>
      <c r="FS272" s="4">
        <f>SUMIFS('Aceite de oliva'!FS$6:FS$257,'Aceite de oliva'!$A$6:$A$257,"&gt;="&amp;$A272,'Aceite de oliva'!$B$6:$B$257,"&lt;="&amp;$B272)</f>
        <v>0.28999999999999998</v>
      </c>
      <c r="FW272" s="4">
        <f>SUMIFS('Aceite de oliva'!FW$6:FW$257,'Aceite de oliva'!$A$6:$A$257,"&gt;="&amp;$A272,'Aceite de oliva'!$B$6:$B$257,"&lt;="&amp;$B272)</f>
        <v>0.41000000000000003</v>
      </c>
      <c r="FX272" s="4">
        <f>SUMIFS('Aceite de oliva'!FX$6:FX$257,'Aceite de oliva'!$A$6:$A$257,"&gt;="&amp;$A272,'Aceite de oliva'!$B$6:$B$257,"&lt;="&amp;$B272)</f>
        <v>0</v>
      </c>
      <c r="FY272" s="4">
        <f>SUMIFS('Aceite de oliva'!FY$6:FY$257,'Aceite de oliva'!$A$6:$A$257,"&gt;="&amp;$A272,'Aceite de oliva'!$B$6:$B$257,"&lt;="&amp;$B272)</f>
        <v>0.64000000000000012</v>
      </c>
      <c r="FZ272" s="4">
        <f>SUMIFS('Aceite de oliva'!FZ$6:FZ$257,'Aceite de oliva'!$A$6:$A$257,"&gt;="&amp;$A272,'Aceite de oliva'!$B$6:$B$257,"&lt;="&amp;$B272)</f>
        <v>0</v>
      </c>
      <c r="GD272" s="4">
        <f>SUMIFS('Aceite de oliva'!GD$6:GD$257,'Aceite de oliva'!$A$6:$A$257,"&gt;="&amp;$A272,'Aceite de oliva'!$B$6:$B$257,"&lt;="&amp;$B272)</f>
        <v>0.47</v>
      </c>
      <c r="GE272" s="4">
        <f>SUMIFS('Aceite de oliva'!GE$6:GE$257,'Aceite de oliva'!$A$6:$A$257,"&gt;="&amp;$A272,'Aceite de oliva'!$B$6:$B$257,"&lt;="&amp;$B272)</f>
        <v>0.89</v>
      </c>
      <c r="GF272" s="4">
        <f>SUMIFS('Aceite de oliva'!GF$6:GF$257,'Aceite de oliva'!$A$6:$A$257,"&gt;="&amp;$A272,'Aceite de oliva'!$B$6:$B$257,"&lt;="&amp;$B272)</f>
        <v>0.51</v>
      </c>
      <c r="GG272" s="4">
        <f>SUMIFS('Aceite de oliva'!GG$6:GG$257,'Aceite de oliva'!$A$6:$A$257,"&gt;="&amp;$A272,'Aceite de oliva'!$B$6:$B$257,"&lt;="&amp;$B272)</f>
        <v>0</v>
      </c>
      <c r="GK272" s="4">
        <f>SUMIFS('Aceite de oliva'!GK$6:GK$257,'Aceite de oliva'!$A$6:$A$257,"&gt;="&amp;$A272,'Aceite de oliva'!$B$6:$B$257,"&lt;="&amp;$B272)</f>
        <v>0.39</v>
      </c>
      <c r="GL272" s="4">
        <f>SUMIFS('Aceite de oliva'!GL$6:GL$257,'Aceite de oliva'!$A$6:$A$257,"&gt;="&amp;$A272,'Aceite de oliva'!$B$6:$B$257,"&lt;="&amp;$B272)</f>
        <v>0.4</v>
      </c>
      <c r="GM272" s="4">
        <f>SUMIFS('Aceite de oliva'!GM$6:GM$257,'Aceite de oliva'!$A$6:$A$257,"&gt;="&amp;$A272,'Aceite de oliva'!$B$6:$B$257,"&lt;="&amp;$B272)</f>
        <v>0.55000000000000004</v>
      </c>
      <c r="GN272" s="4">
        <f>SUMIFS('Aceite de oliva'!GN$6:GN$257,'Aceite de oliva'!$A$6:$A$257,"&gt;="&amp;$A272,'Aceite de oliva'!$B$6:$B$257,"&lt;="&amp;$B272)</f>
        <v>0</v>
      </c>
      <c r="GR272" s="4">
        <f>SUMIFS('Aceite de oliva'!GR$6:GR$257,'Aceite de oliva'!$A$6:$A$257,"&gt;="&amp;$A272,'Aceite de oliva'!$B$6:$B$257,"&lt;="&amp;$B272)</f>
        <v>0.25</v>
      </c>
      <c r="GS272" s="4">
        <f>SUMIFS('Aceite de oliva'!GS$6:GS$257,'Aceite de oliva'!$A$6:$A$257,"&gt;="&amp;$A272,'Aceite de oliva'!$B$6:$B$257,"&lt;="&amp;$B272)</f>
        <v>0</v>
      </c>
      <c r="GT272" s="4">
        <f>SUMIFS('Aceite de oliva'!GT$6:GT$257,'Aceite de oliva'!$A$6:$A$257,"&gt;="&amp;$A272,'Aceite de oliva'!$B$6:$B$257,"&lt;="&amp;$B272)</f>
        <v>0.31</v>
      </c>
      <c r="GU272" s="4">
        <f>SUMIFS('Aceite de oliva'!GU$6:GU$257,'Aceite de oliva'!$A$6:$A$257,"&gt;="&amp;$A272,'Aceite de oliva'!$B$6:$B$257,"&lt;="&amp;$B272)</f>
        <v>0</v>
      </c>
      <c r="GY272" s="4">
        <f>SUMIFS('Aceite de oliva'!GY$6:GY$257,'Aceite de oliva'!$A$6:$A$257,"&gt;="&amp;$A272,'Aceite de oliva'!$B$6:$B$257,"&lt;="&amp;$B272)</f>
        <v>0.71</v>
      </c>
      <c r="GZ272" s="4">
        <f>SUMIFS('Aceite de oliva'!GZ$6:GZ$257,'Aceite de oliva'!$A$6:$A$257,"&gt;="&amp;$A272,'Aceite de oliva'!$B$6:$B$257,"&lt;="&amp;$B272)</f>
        <v>0.75</v>
      </c>
      <c r="HA272" s="4">
        <f>SUMIFS('Aceite de oliva'!HA$6:HA$257,'Aceite de oliva'!$A$6:$A$257,"&gt;="&amp;$A272,'Aceite de oliva'!$B$6:$B$257,"&lt;="&amp;$B272)</f>
        <v>0.87</v>
      </c>
      <c r="HB272" s="4">
        <f>SUMIFS('Aceite de oliva'!HB$6:HB$257,'Aceite de oliva'!$A$6:$A$257,"&gt;="&amp;$A272,'Aceite de oliva'!$B$6:$B$257,"&lt;="&amp;$B272)</f>
        <v>0</v>
      </c>
      <c r="HF272" s="4">
        <f>SUMIFS('Aceite de oliva'!HF$6:HF$257,'Aceite de oliva'!$A$6:$A$257,"&gt;="&amp;$A272,'Aceite de oliva'!$B$6:$B$257,"&lt;="&amp;$B272)</f>
        <v>0.28000000000000003</v>
      </c>
      <c r="HG272" s="4">
        <f>SUMIFS('Aceite de oliva'!HG$6:HG$257,'Aceite de oliva'!$A$6:$A$257,"&gt;="&amp;$A272,'Aceite de oliva'!$B$6:$B$257,"&lt;="&amp;$B272)</f>
        <v>0.35</v>
      </c>
      <c r="HH272" s="4">
        <f>SUMIFS('Aceite de oliva'!HH$6:HH$257,'Aceite de oliva'!$A$6:$A$257,"&gt;="&amp;$A272,'Aceite de oliva'!$B$6:$B$257,"&lt;="&amp;$B272)</f>
        <v>0.37</v>
      </c>
      <c r="HI272" s="4">
        <f>SUMIFS('Aceite de oliva'!HI$6:HI$257,'Aceite de oliva'!$A$6:$A$257,"&gt;="&amp;$A272,'Aceite de oliva'!$B$6:$B$257,"&lt;="&amp;$B272)</f>
        <v>0</v>
      </c>
      <c r="HM272" s="4">
        <f>SUMIFS('Aceite de oliva'!HM$6:HM$257,'Aceite de oliva'!$A$6:$A$257,"&gt;="&amp;$A272,'Aceite de oliva'!$B$6:$B$257,"&lt;="&amp;$B272)</f>
        <v>0.31000000000000005</v>
      </c>
      <c r="HN272" s="4">
        <f>SUMIFS('Aceite de oliva'!HN$6:HN$257,'Aceite de oliva'!$A$6:$A$257,"&gt;="&amp;$A272,'Aceite de oliva'!$B$6:$B$257,"&lt;="&amp;$B272)</f>
        <v>0.28000000000000003</v>
      </c>
      <c r="HO272" s="4">
        <f>SUMIFS('Aceite de oliva'!HO$6:HO$257,'Aceite de oliva'!$A$6:$A$257,"&gt;="&amp;$A272,'Aceite de oliva'!$B$6:$B$257,"&lt;="&amp;$B272)</f>
        <v>0.47</v>
      </c>
      <c r="HP272" s="4">
        <f>SUMIFS('Aceite de oliva'!HP$6:HP$257,'Aceite de oliva'!$A$6:$A$257,"&gt;="&amp;$A272,'Aceite de oliva'!$B$6:$B$257,"&lt;="&amp;$B272)</f>
        <v>0</v>
      </c>
      <c r="HT272" s="4">
        <f>SUMIFS('Aceite de oliva'!HT$6:HT$257,'Aceite de oliva'!$A$6:$A$257,"&gt;="&amp;$A272,'Aceite de oliva'!$B$6:$B$257,"&lt;="&amp;$B272)</f>
        <v>0.35</v>
      </c>
      <c r="HU272" s="4">
        <f>SUMIFS('Aceite de oliva'!HU$6:HU$257,'Aceite de oliva'!$A$6:$A$257,"&gt;="&amp;$A272,'Aceite de oliva'!$B$6:$B$257,"&lt;="&amp;$B272)</f>
        <v>0</v>
      </c>
      <c r="HV272" s="4">
        <f>SUMIFS('Aceite de oliva'!HV$6:HV$257,'Aceite de oliva'!$A$6:$A$257,"&gt;="&amp;$A272,'Aceite de oliva'!$B$6:$B$257,"&lt;="&amp;$B272)</f>
        <v>0.35</v>
      </c>
      <c r="HW272" s="4">
        <f>SUMIFS('Aceite de oliva'!HW$6:HW$257,'Aceite de oliva'!$A$6:$A$257,"&gt;="&amp;$A272,'Aceite de oliva'!$B$6:$B$257,"&lt;="&amp;$B272)</f>
        <v>0</v>
      </c>
      <c r="IA272" s="4">
        <f>SUMIFS('Aceite de oliva'!IA$6:IA$257,'Aceite de oliva'!$A$6:$A$257,"&gt;="&amp;$A272,'Aceite de oliva'!$B$6:$B$257,"&lt;="&amp;$B272)</f>
        <v>0.27</v>
      </c>
      <c r="IB272" s="4">
        <f>SUMIFS('Aceite de oliva'!IB$6:IB$257,'Aceite de oliva'!$A$6:$A$257,"&gt;="&amp;$A272,'Aceite de oliva'!$B$6:$B$257,"&lt;="&amp;$B272)</f>
        <v>0</v>
      </c>
      <c r="IC272" s="4">
        <f>SUMIFS('Aceite de oliva'!IC$6:IC$257,'Aceite de oliva'!$A$6:$A$257,"&gt;="&amp;$A272,'Aceite de oliva'!$B$6:$B$257,"&lt;="&amp;$B272)</f>
        <v>0.32</v>
      </c>
      <c r="ID272" s="4">
        <f>SUMIFS('Aceite de oliva'!ID$6:ID$257,'Aceite de oliva'!$A$6:$A$257,"&gt;="&amp;$A272,'Aceite de oliva'!$B$6:$B$257,"&lt;="&amp;$B272)</f>
        <v>0</v>
      </c>
      <c r="IH272" s="4">
        <f>SUMIFS('Aceite de oliva'!IH$6:IH$257,'Aceite de oliva'!$A$6:$A$257,"&gt;="&amp;$A272,'Aceite de oliva'!$B$6:$B$257,"&lt;="&amp;$B272)</f>
        <v>0.56000000000000005</v>
      </c>
      <c r="II272" s="4">
        <f>SUMIFS('Aceite de oliva'!II$6:II$257,'Aceite de oliva'!$A$6:$A$257,"&gt;="&amp;$A272,'Aceite de oliva'!$B$6:$B$257,"&lt;="&amp;$B272)</f>
        <v>0</v>
      </c>
      <c r="IJ272" s="4">
        <f>SUMIFS('Aceite de oliva'!IJ$6:IJ$257,'Aceite de oliva'!$A$6:$A$257,"&gt;="&amp;$A272,'Aceite de oliva'!$B$6:$B$257,"&lt;="&amp;$B272)</f>
        <v>0.88000000000000012</v>
      </c>
      <c r="IK272" s="4">
        <f>SUMIFS('Aceite de oliva'!IK$6:IK$257,'Aceite de oliva'!$A$6:$A$257,"&gt;="&amp;$A272,'Aceite de oliva'!$B$6:$B$257,"&lt;="&amp;$B272)</f>
        <v>0</v>
      </c>
      <c r="IO272" s="4">
        <f>SUMIFS('Aceite de oliva'!IO$6:IO$257,'Aceite de oliva'!$A$6:$A$257,"&gt;="&amp;$A272,'Aceite de oliva'!$B$6:$B$257,"&lt;="&amp;$B272)</f>
        <v>0.14000000000000001</v>
      </c>
      <c r="IP272" s="4">
        <f>SUMIFS('Aceite de oliva'!IP$6:IP$257,'Aceite de oliva'!$A$6:$A$257,"&gt;="&amp;$A272,'Aceite de oliva'!$B$6:$B$257,"&lt;="&amp;$B272)</f>
        <v>0</v>
      </c>
      <c r="IQ272" s="4">
        <f>SUMIFS('Aceite de oliva'!IQ$6:IQ$257,'Aceite de oliva'!$A$6:$A$257,"&gt;="&amp;$A272,'Aceite de oliva'!$B$6:$B$257,"&lt;="&amp;$B272)</f>
        <v>0.04</v>
      </c>
      <c r="IR272" s="4">
        <f>SUMIFS('Aceite de oliva'!IR$6:IR$257,'Aceite de oliva'!$A$6:$A$257,"&gt;="&amp;$A272,'Aceite de oliva'!$B$6:$B$257,"&lt;="&amp;$B272)</f>
        <v>0</v>
      </c>
      <c r="IV272" s="4">
        <f>SUMIFS('Aceite de oliva'!IV$6:IV$257,'Aceite de oliva'!$A$6:$A$257,"&gt;="&amp;$A272,'Aceite de oliva'!$B$6:$B$257,"&lt;="&amp;$B272)</f>
        <v>0.21</v>
      </c>
      <c r="IW272" s="4">
        <f>SUMIFS('Aceite de oliva'!IW$6:IW$257,'Aceite de oliva'!$A$6:$A$257,"&gt;="&amp;$A272,'Aceite de oliva'!$B$6:$B$257,"&lt;="&amp;$B272)</f>
        <v>0</v>
      </c>
      <c r="IX272" s="4">
        <f>SUMIFS('Aceite de oliva'!IX$6:IX$257,'Aceite de oliva'!$A$6:$A$257,"&gt;="&amp;$A272,'Aceite de oliva'!$B$6:$B$257,"&lt;="&amp;$B272)</f>
        <v>0.28000000000000003</v>
      </c>
      <c r="IY272" s="4">
        <f>SUMIFS('Aceite de oliva'!IY$6:IY$257,'Aceite de oliva'!$A$6:$A$257,"&gt;="&amp;$A272,'Aceite de oliva'!$B$6:$B$257,"&lt;="&amp;$B272)</f>
        <v>0</v>
      </c>
      <c r="JC272" s="4">
        <f>SUMIFS('Aceite de oliva'!JC$6:JC$257,'Aceite de oliva'!$A$6:$A$257,"&gt;="&amp;$A272,'Aceite de oliva'!$B$6:$B$257,"&lt;="&amp;$B272)</f>
        <v>0.31</v>
      </c>
      <c r="JD272" s="4">
        <f>SUMIFS('Aceite de oliva'!JD$6:JD$257,'Aceite de oliva'!$A$6:$A$257,"&gt;="&amp;$A272,'Aceite de oliva'!$B$6:$B$257,"&lt;="&amp;$B272)</f>
        <v>0</v>
      </c>
      <c r="JE272" s="4">
        <f>SUMIFS('Aceite de oliva'!JE$6:JE$257,'Aceite de oliva'!$A$6:$A$257,"&gt;="&amp;$A272,'Aceite de oliva'!$B$6:$B$257,"&lt;="&amp;$B272)</f>
        <v>0.44</v>
      </c>
      <c r="JF272" s="4">
        <f>SUMIFS('Aceite de oliva'!JF$6:JF$257,'Aceite de oliva'!$A$6:$A$257,"&gt;="&amp;$A272,'Aceite de oliva'!$B$6:$B$257,"&lt;="&amp;$B272)</f>
        <v>0</v>
      </c>
      <c r="JJ272" s="4">
        <f>SUMIFS('Aceite de oliva'!JJ$6:JJ$257,'Aceite de oliva'!$A$6:$A$257,"&gt;="&amp;$A272,'Aceite de oliva'!$B$6:$B$257,"&lt;="&amp;$B272)</f>
        <v>0.22000000000000003</v>
      </c>
      <c r="JK272" s="4">
        <f>SUMIFS('Aceite de oliva'!JK$6:JK$257,'Aceite de oliva'!$A$6:$A$257,"&gt;="&amp;$A272,'Aceite de oliva'!$B$6:$B$257,"&lt;="&amp;$B272)</f>
        <v>0</v>
      </c>
      <c r="JL272" s="4">
        <f>SUMIFS('Aceite de oliva'!JL$6:JL$257,'Aceite de oliva'!$A$6:$A$257,"&gt;="&amp;$A272,'Aceite de oliva'!$B$6:$B$257,"&lt;="&amp;$B272)</f>
        <v>0.38</v>
      </c>
      <c r="JM272" s="4">
        <f>SUMIFS('Aceite de oliva'!JM$6:JM$257,'Aceite de oliva'!$A$6:$A$257,"&gt;="&amp;$A272,'Aceite de oliva'!$B$6:$B$257,"&lt;="&amp;$B272)</f>
        <v>0</v>
      </c>
      <c r="JQ272" s="4">
        <f>SUMIFS('Aceite de oliva'!JQ$6:JQ$257,'Aceite de oliva'!$A$6:$A$257,"&gt;="&amp;$A272,'Aceite de oliva'!$B$6:$B$257,"&lt;="&amp;$B272)</f>
        <v>0.69</v>
      </c>
      <c r="JR272" s="4">
        <f>SUMIFS('Aceite de oliva'!JR$6:JR$257,'Aceite de oliva'!$A$6:$A$257,"&gt;="&amp;$A272,'Aceite de oliva'!$B$6:$B$257,"&lt;="&amp;$B272)</f>
        <v>0.69000000000000006</v>
      </c>
      <c r="JS272" s="4">
        <f>SUMIFS('Aceite de oliva'!JS$6:JS$257,'Aceite de oliva'!$A$6:$A$257,"&gt;="&amp;$A272,'Aceite de oliva'!$B$6:$B$257,"&lt;="&amp;$B272)</f>
        <v>0.8600000000000001</v>
      </c>
      <c r="JT272" s="4">
        <f>SUMIFS('Aceite de oliva'!JT$6:JT$257,'Aceite de oliva'!$A$6:$A$257,"&gt;="&amp;$A272,'Aceite de oliva'!$B$6:$B$257,"&lt;="&amp;$B272)</f>
        <v>0</v>
      </c>
      <c r="JX272" s="4">
        <f>SUMIFS('Aceite de oliva'!JX$6:JX$257,'Aceite de oliva'!$A$6:$A$257,"&gt;="&amp;$A272,'Aceite de oliva'!$B$6:$B$257,"&lt;="&amp;$B272)</f>
        <v>0.44999999999999996</v>
      </c>
      <c r="JY272" s="4">
        <f>SUMIFS('Aceite de oliva'!JY$6:JY$257,'Aceite de oliva'!$A$6:$A$257,"&gt;="&amp;$A272,'Aceite de oliva'!$B$6:$B$257,"&lt;="&amp;$B272)</f>
        <v>0.28999999999999998</v>
      </c>
      <c r="JZ272" s="4">
        <f>SUMIFS('Aceite de oliva'!JZ$6:JZ$257,'Aceite de oliva'!$A$6:$A$257,"&gt;="&amp;$A272,'Aceite de oliva'!$B$6:$B$257,"&lt;="&amp;$B272)</f>
        <v>0.57999999999999996</v>
      </c>
      <c r="KA272" s="4">
        <f>SUMIFS('Aceite de oliva'!KA$6:KA$257,'Aceite de oliva'!$A$6:$A$257,"&gt;="&amp;$A272,'Aceite de oliva'!$B$6:$B$257,"&lt;="&amp;$B272)</f>
        <v>0.19</v>
      </c>
      <c r="KE272" s="4">
        <f>SUMIFS('Aceite de oliva'!KE$6:KE$257,'Aceite de oliva'!$A$6:$A$257,"&gt;="&amp;$A272,'Aceite de oliva'!$B$6:$B$257,"&lt;="&amp;$B272)</f>
        <v>0.15</v>
      </c>
      <c r="KF272" s="4">
        <f>SUMIFS('Aceite de oliva'!KF$6:KF$257,'Aceite de oliva'!$A$6:$A$257,"&gt;="&amp;$A272,'Aceite de oliva'!$B$6:$B$257,"&lt;="&amp;$B272)</f>
        <v>0</v>
      </c>
      <c r="KG272" s="4">
        <f>SUMIFS('Aceite de oliva'!KG$6:KG$257,'Aceite de oliva'!$A$6:$A$257,"&gt;="&amp;$A272,'Aceite de oliva'!$B$6:$B$257,"&lt;="&amp;$B272)</f>
        <v>0.15</v>
      </c>
      <c r="KH272" s="4">
        <f>SUMIFS('Aceite de oliva'!KH$6:KH$257,'Aceite de oliva'!$A$6:$A$257,"&gt;="&amp;$A272,'Aceite de oliva'!$B$6:$B$257,"&lt;="&amp;$B272)</f>
        <v>0</v>
      </c>
      <c r="KL272" s="4">
        <f>SUMIFS('Aceite de oliva'!KL$6:KL$257,'Aceite de oliva'!$A$6:$A$257,"&gt;="&amp;$A272,'Aceite de oliva'!$B$6:$B$257,"&lt;="&amp;$B272)</f>
        <v>0.56000000000000005</v>
      </c>
      <c r="KM272" s="4">
        <f>SUMIFS('Aceite de oliva'!KM$6:KM$257,'Aceite de oliva'!$A$6:$A$257,"&gt;="&amp;$A272,'Aceite de oliva'!$B$6:$B$257,"&lt;="&amp;$B272)</f>
        <v>0</v>
      </c>
      <c r="KN272" s="4">
        <f>SUMIFS('Aceite de oliva'!KN$6:KN$257,'Aceite de oliva'!$A$6:$A$257,"&gt;="&amp;$A272,'Aceite de oliva'!$B$6:$B$257,"&lt;="&amp;$B272)</f>
        <v>0.33</v>
      </c>
      <c r="KO272" s="4">
        <f>SUMIFS('Aceite de oliva'!KO$6:KO$257,'Aceite de oliva'!$A$6:$A$257,"&gt;="&amp;$A272,'Aceite de oliva'!$B$6:$B$257,"&lt;="&amp;$B272)</f>
        <v>0</v>
      </c>
      <c r="KS272" s="4">
        <f>SUMIFS('Aceite de oliva'!KS$6:KS$257,'Aceite de oliva'!$A$6:$A$257,"&gt;="&amp;$A272,'Aceite de oliva'!$B$6:$B$257,"&lt;="&amp;$B272)</f>
        <v>0.33</v>
      </c>
      <c r="KT272" s="4">
        <f>SUMIFS('Aceite de oliva'!KT$6:KT$257,'Aceite de oliva'!$A$6:$A$257,"&gt;="&amp;$A272,'Aceite de oliva'!$B$6:$B$257,"&lt;="&amp;$B272)</f>
        <v>0</v>
      </c>
      <c r="KU272" s="4">
        <f>SUMIFS('Aceite de oliva'!KU$6:KU$257,'Aceite de oliva'!$A$6:$A$257,"&gt;="&amp;$A272,'Aceite de oliva'!$B$6:$B$257,"&lt;="&amp;$B272)</f>
        <v>0.25</v>
      </c>
      <c r="KV272" s="4">
        <f>SUMIFS('Aceite de oliva'!KV$6:KV$257,'Aceite de oliva'!$A$6:$A$257,"&gt;="&amp;$A272,'Aceite de oliva'!$B$6:$B$257,"&lt;="&amp;$B272)</f>
        <v>0.43</v>
      </c>
      <c r="KZ272" s="4">
        <f>SUMIFS('Aceite de oliva'!KZ$6:KZ$257,'Aceite de oliva'!$A$6:$A$257,"&gt;="&amp;$A272,'Aceite de oliva'!$B$6:$B$257,"&lt;="&amp;$B272)</f>
        <v>0.47</v>
      </c>
      <c r="LA272" s="4">
        <f>SUMIFS('Aceite de oliva'!LA$6:LA$257,'Aceite de oliva'!$A$6:$A$257,"&gt;="&amp;$A272,'Aceite de oliva'!$B$6:$B$257,"&lt;="&amp;$B272)</f>
        <v>0.36</v>
      </c>
      <c r="LB272" s="4">
        <f>SUMIFS('Aceite de oliva'!LB$6:LB$257,'Aceite de oliva'!$A$6:$A$257,"&gt;="&amp;$A272,'Aceite de oliva'!$B$6:$B$257,"&lt;="&amp;$B272)</f>
        <v>0.41000000000000003</v>
      </c>
      <c r="LC272" s="4">
        <f>SUMIFS('Aceite de oliva'!LC$6:LC$257,'Aceite de oliva'!$A$6:$A$257,"&gt;="&amp;$A272,'Aceite de oliva'!$B$6:$B$257,"&lt;="&amp;$B272)</f>
        <v>0</v>
      </c>
      <c r="LG272" s="4">
        <f>SUMIFS('Aceite de oliva'!LG$6:LG$257,'Aceite de oliva'!$A$6:$A$257,"&gt;="&amp;$A272,'Aceite de oliva'!$B$6:$B$257,"&lt;="&amp;$B272)</f>
        <v>0.35</v>
      </c>
      <c r="LH272" s="4">
        <f>SUMIFS('Aceite de oliva'!LH$6:LH$257,'Aceite de oliva'!$A$6:$A$257,"&gt;="&amp;$A272,'Aceite de oliva'!$B$6:$B$257,"&lt;="&amp;$B272)</f>
        <v>0.83</v>
      </c>
      <c r="LI272" s="4">
        <f>SUMIFS('Aceite de oliva'!LI$6:LI$257,'Aceite de oliva'!$A$6:$A$257,"&gt;="&amp;$A272,'Aceite de oliva'!$B$6:$B$257,"&lt;="&amp;$B272)</f>
        <v>0.06</v>
      </c>
      <c r="LJ272" s="4">
        <f>SUMIFS('Aceite de oliva'!LJ$6:LJ$257,'Aceite de oliva'!$A$6:$A$257,"&gt;="&amp;$A272,'Aceite de oliva'!$B$6:$B$257,"&lt;="&amp;$B272)</f>
        <v>0</v>
      </c>
      <c r="LN272" s="4">
        <f>SUMIFS('Aceite de oliva'!LN$6:LN$257,'Aceite de oliva'!$A$6:$A$257,"&gt;="&amp;$A272,'Aceite de oliva'!$B$6:$B$257,"&lt;="&amp;$B272)</f>
        <v>0.4</v>
      </c>
      <c r="LO272" s="4">
        <f>SUMIFS('Aceite de oliva'!LO$6:LO$257,'Aceite de oliva'!$A$6:$A$257,"&gt;="&amp;$A272,'Aceite de oliva'!$B$6:$B$257,"&lt;="&amp;$B272)</f>
        <v>0</v>
      </c>
      <c r="LP272" s="4">
        <f>SUMIFS('Aceite de oliva'!LP$6:LP$257,'Aceite de oliva'!$A$6:$A$257,"&gt;="&amp;$A272,'Aceite de oliva'!$B$6:$B$257,"&lt;="&amp;$B272)</f>
        <v>0.54</v>
      </c>
      <c r="LQ272" s="4">
        <f>SUMIFS('Aceite de oliva'!LQ$6:LQ$257,'Aceite de oliva'!$A$6:$A$257,"&gt;="&amp;$A272,'Aceite de oliva'!$B$6:$B$257,"&lt;="&amp;$B272)</f>
        <v>0</v>
      </c>
      <c r="LU272" s="4">
        <f>SUMIFS('Aceite de oliva'!LU$6:LU$257,'Aceite de oliva'!$A$6:$A$257,"&gt;="&amp;$A272,'Aceite de oliva'!$B$6:$B$257,"&lt;="&amp;$B272)</f>
        <v>0.26</v>
      </c>
      <c r="LV272" s="4">
        <f>SUMIFS('Aceite de oliva'!LV$6:LV$257,'Aceite de oliva'!$A$6:$A$257,"&gt;="&amp;$A272,'Aceite de oliva'!$B$6:$B$257,"&lt;="&amp;$B272)</f>
        <v>0</v>
      </c>
      <c r="LW272" s="4">
        <f>SUMIFS('Aceite de oliva'!LW$6:LW$257,'Aceite de oliva'!$A$6:$A$257,"&gt;="&amp;$A272,'Aceite de oliva'!$B$6:$B$257,"&lt;="&amp;$B272)</f>
        <v>0.31</v>
      </c>
      <c r="LX272" s="4">
        <f>SUMIFS('Aceite de oliva'!LX$6:LX$257,'Aceite de oliva'!$A$6:$A$257,"&gt;="&amp;$A272,'Aceite de oliva'!$B$6:$B$257,"&lt;="&amp;$B272)</f>
        <v>0.46</v>
      </c>
      <c r="MB272" s="4">
        <f>SUMIFS('Aceite de oliva'!MB$6:MB$257,'Aceite de oliva'!$A$6:$A$257,"&gt;="&amp;$A272,'Aceite de oliva'!$B$6:$B$257,"&lt;="&amp;$B272)</f>
        <v>0.44</v>
      </c>
      <c r="MC272" s="4">
        <f>SUMIFS('Aceite de oliva'!MC$6:MC$257,'Aceite de oliva'!$A$6:$A$257,"&gt;="&amp;$A272,'Aceite de oliva'!$B$6:$B$257,"&lt;="&amp;$B272)</f>
        <v>0.22</v>
      </c>
      <c r="MD272" s="4">
        <f>SUMIFS('Aceite de oliva'!MD$6:MD$257,'Aceite de oliva'!$A$6:$A$257,"&gt;="&amp;$A272,'Aceite de oliva'!$B$6:$B$257,"&lt;="&amp;$B272)</f>
        <v>0.46</v>
      </c>
      <c r="ME272" s="4">
        <f>SUMIFS('Aceite de oliva'!ME$6:ME$257,'Aceite de oliva'!$A$6:$A$257,"&gt;="&amp;$A272,'Aceite de oliva'!$B$6:$B$257,"&lt;="&amp;$B272)</f>
        <v>0.23</v>
      </c>
      <c r="MI272" s="4">
        <f>SUMIFS('Aceite de oliva'!MI$6:MI$257,'Aceite de oliva'!$A$6:$A$257,"&gt;="&amp;$A272,'Aceite de oliva'!$B$6:$B$257,"&lt;="&amp;$B272)</f>
        <v>0.78</v>
      </c>
      <c r="MJ272" s="4">
        <f>SUMIFS('Aceite de oliva'!MJ$6:MJ$257,'Aceite de oliva'!$A$6:$A$257,"&gt;="&amp;$A272,'Aceite de oliva'!$B$6:$B$257,"&lt;="&amp;$B272)</f>
        <v>0.37</v>
      </c>
      <c r="MK272" s="4">
        <f>SUMIFS('Aceite de oliva'!MK$6:MK$257,'Aceite de oliva'!$A$6:$A$257,"&gt;="&amp;$A272,'Aceite de oliva'!$B$6:$B$257,"&lt;="&amp;$B272)</f>
        <v>1.1000000000000001</v>
      </c>
      <c r="ML272" s="4">
        <f>SUMIFS('Aceite de oliva'!ML$6:ML$257,'Aceite de oliva'!$A$6:$A$257,"&gt;="&amp;$A272,'Aceite de oliva'!$B$6:$B$257,"&lt;="&amp;$B272)</f>
        <v>0.23</v>
      </c>
      <c r="MP272" s="4">
        <f>SUMIFS('Aceite de oliva'!MP$6:MP$257,'Aceite de oliva'!$A$6:$A$257,"&gt;="&amp;$A272,'Aceite de oliva'!$B$6:$B$257,"&lt;="&amp;$B272)</f>
        <v>2.04</v>
      </c>
      <c r="MQ272" s="4">
        <f>SUMIFS('Aceite de oliva'!MQ$6:MQ$257,'Aceite de oliva'!$A$6:$A$257,"&gt;="&amp;$A272,'Aceite de oliva'!$B$6:$B$257,"&lt;="&amp;$B272)</f>
        <v>0.23</v>
      </c>
      <c r="MR272" s="4">
        <f>SUMIFS('Aceite de oliva'!MR$6:MR$257,'Aceite de oliva'!$A$6:$A$257,"&gt;="&amp;$A272,'Aceite de oliva'!$B$6:$B$257,"&lt;="&amp;$B272)</f>
        <v>2.92</v>
      </c>
      <c r="MS272" s="4">
        <f>SUMIFS('Aceite de oliva'!MS$6:MS$257,'Aceite de oliva'!$A$6:$A$257,"&gt;="&amp;$A272,'Aceite de oliva'!$B$6:$B$257,"&lt;="&amp;$B272)</f>
        <v>0.87</v>
      </c>
      <c r="MW272" s="4">
        <f>SUMIFS('Aceite de oliva'!MW$6:MW$257,'Aceite de oliva'!$A$6:$A$257,"&gt;="&amp;$A272,'Aceite de oliva'!$B$6:$B$257,"&lt;="&amp;$B272)</f>
        <v>1.1000000000000001</v>
      </c>
      <c r="MX272" s="4">
        <f>SUMIFS('Aceite de oliva'!MX$6:MX$257,'Aceite de oliva'!$A$6:$A$257,"&gt;="&amp;$A272,'Aceite de oliva'!$B$6:$B$257,"&lt;="&amp;$B272)</f>
        <v>0.44</v>
      </c>
      <c r="MY272" s="4">
        <f>SUMIFS('Aceite de oliva'!MY$6:MY$257,'Aceite de oliva'!$A$6:$A$257,"&gt;="&amp;$A272,'Aceite de oliva'!$B$6:$B$257,"&lt;="&amp;$B272)</f>
        <v>1.6</v>
      </c>
      <c r="MZ272" s="4">
        <f>SUMIFS('Aceite de oliva'!MZ$6:MZ$257,'Aceite de oliva'!$A$6:$A$257,"&gt;="&amp;$A272,'Aceite de oliva'!$B$6:$B$257,"&lt;="&amp;$B272)</f>
        <v>0.31</v>
      </c>
      <c r="ND272" s="4">
        <f>SUMIFS('Aceite de oliva'!ND$6:ND$257,'Aceite de oliva'!$A$6:$A$257,"&gt;="&amp;$A272,'Aceite de oliva'!$B$6:$B$257,"&lt;="&amp;$B272)</f>
        <v>0.64999999999999991</v>
      </c>
      <c r="NE272" s="4">
        <f>SUMIFS('Aceite de oliva'!NE$6:NE$257,'Aceite de oliva'!$A$6:$A$257,"&gt;="&amp;$A272,'Aceite de oliva'!$B$6:$B$257,"&lt;="&amp;$B272)</f>
        <v>0.31</v>
      </c>
      <c r="NF272" s="4">
        <f>SUMIFS('Aceite de oliva'!NF$6:NF$257,'Aceite de oliva'!$A$6:$A$257,"&gt;="&amp;$A272,'Aceite de oliva'!$B$6:$B$257,"&lt;="&amp;$B272)</f>
        <v>0.79</v>
      </c>
      <c r="NG272" s="4">
        <f>SUMIFS('Aceite de oliva'!NG$6:NG$257,'Aceite de oliva'!$A$6:$A$257,"&gt;="&amp;$A272,'Aceite de oliva'!$B$6:$B$257,"&lt;="&amp;$B272)</f>
        <v>0</v>
      </c>
      <c r="NK272" s="4">
        <f>SUMIFS('Aceite de oliva'!NK$6:NK$257,'Aceite de oliva'!$A$6:$A$257,"&gt;="&amp;$A272,'Aceite de oliva'!$B$6:$B$257,"&lt;="&amp;$B272)</f>
        <v>0.61</v>
      </c>
      <c r="NL272" s="4">
        <f>SUMIFS('Aceite de oliva'!NL$6:NL$257,'Aceite de oliva'!$A$6:$A$257,"&gt;="&amp;$A272,'Aceite de oliva'!$B$6:$B$257,"&lt;="&amp;$B272)</f>
        <v>0.8899999999999999</v>
      </c>
      <c r="NM272" s="4">
        <f>SUMIFS('Aceite de oliva'!NM$6:NM$257,'Aceite de oliva'!$A$6:$A$257,"&gt;="&amp;$A272,'Aceite de oliva'!$B$6:$B$257,"&lt;="&amp;$B272)</f>
        <v>0.7</v>
      </c>
      <c r="NN272" s="4">
        <f>SUMIFS('Aceite de oliva'!NN$6:NN$257,'Aceite de oliva'!$A$6:$A$257,"&gt;="&amp;$A272,'Aceite de oliva'!$B$6:$B$257,"&lt;="&amp;$B272)</f>
        <v>0</v>
      </c>
      <c r="NR272" s="4">
        <f>SUMIFS('Aceite de oliva'!NR$6:NR$257,'Aceite de oliva'!$A$6:$A$257,"&gt;="&amp;$A272,'Aceite de oliva'!$B$6:$B$257,"&lt;="&amp;$B272)</f>
        <v>0.97</v>
      </c>
      <c r="NS272" s="4">
        <f>SUMIFS('Aceite de oliva'!NS$6:NS$257,'Aceite de oliva'!$A$6:$A$257,"&gt;="&amp;$A272,'Aceite de oliva'!$B$6:$B$257,"&lt;="&amp;$B272)</f>
        <v>0.16</v>
      </c>
      <c r="NT272" s="4">
        <f>SUMIFS('Aceite de oliva'!NT$6:NT$257,'Aceite de oliva'!$A$6:$A$257,"&gt;="&amp;$A272,'Aceite de oliva'!$B$6:$B$257,"&lt;="&amp;$B272)</f>
        <v>0.74</v>
      </c>
      <c r="NU272" s="4">
        <f>SUMIFS('Aceite de oliva'!NU$6:NU$257,'Aceite de oliva'!$A$6:$A$257,"&gt;="&amp;$A272,'Aceite de oliva'!$B$6:$B$257,"&lt;="&amp;$B272)</f>
        <v>0</v>
      </c>
      <c r="NY272" s="4">
        <f>SUMIFS('Aceite de oliva'!NY$6:NY$257,'Aceite de oliva'!$A$6:$A$257,"&gt;="&amp;$A272,'Aceite de oliva'!$B$6:$B$257,"&lt;="&amp;$B272)</f>
        <v>1.01</v>
      </c>
      <c r="NZ272" s="4">
        <f>SUMIFS('Aceite de oliva'!NZ$6:NZ$257,'Aceite de oliva'!$A$6:$A$257,"&gt;="&amp;$A272,'Aceite de oliva'!$B$6:$B$257,"&lt;="&amp;$B272)</f>
        <v>0.47</v>
      </c>
      <c r="OA272" s="4">
        <f>SUMIFS('Aceite de oliva'!OA$6:OA$257,'Aceite de oliva'!$A$6:$A$257,"&gt;="&amp;$A272,'Aceite de oliva'!$B$6:$B$257,"&lt;="&amp;$B272)</f>
        <v>1.39</v>
      </c>
      <c r="OB272" s="4">
        <f>SUMIFS('Aceite de oliva'!OB$6:OB$257,'Aceite de oliva'!$A$6:$A$257,"&gt;="&amp;$A272,'Aceite de oliva'!$B$6:$B$257,"&lt;="&amp;$B272)</f>
        <v>0</v>
      </c>
      <c r="OF272" s="4">
        <f>SUMIFS('Aceite de oliva'!OF$6:OF$257,'Aceite de oliva'!$A$6:$A$257,"&gt;="&amp;$A272,'Aceite de oliva'!$B$6:$B$257,"&lt;="&amp;$B272)</f>
        <v>0.66</v>
      </c>
      <c r="OG272" s="4">
        <f>SUMIFS('Aceite de oliva'!OG$6:OG$257,'Aceite de oliva'!$A$6:$A$257,"&gt;="&amp;$A272,'Aceite de oliva'!$B$6:$B$257,"&lt;="&amp;$B272)</f>
        <v>0.87000000000000011</v>
      </c>
      <c r="OH272" s="4">
        <f>SUMIFS('Aceite de oliva'!OH$6:OH$257,'Aceite de oliva'!$A$6:$A$257,"&gt;="&amp;$A272,'Aceite de oliva'!$B$6:$B$257,"&lt;="&amp;$B272)</f>
        <v>0.57000000000000006</v>
      </c>
      <c r="OI272" s="4">
        <f>SUMIFS('Aceite de oliva'!OI$6:OI$257,'Aceite de oliva'!$A$6:$A$257,"&gt;="&amp;$A272,'Aceite de oliva'!$B$6:$B$257,"&lt;="&amp;$B272)</f>
        <v>0</v>
      </c>
      <c r="OM272" s="4">
        <f>SUMIFS('Aceite de oliva'!OM$6:OM$257,'Aceite de oliva'!$A$6:$A$257,"&gt;="&amp;$A272,'Aceite de oliva'!$B$6:$B$257,"&lt;="&amp;$B272)</f>
        <v>2.5099999999999998</v>
      </c>
      <c r="ON272" s="4">
        <f>SUMIFS('Aceite de oliva'!ON$6:ON$257,'Aceite de oliva'!$A$6:$A$257,"&gt;="&amp;$A272,'Aceite de oliva'!$B$6:$B$257,"&lt;="&amp;$B272)</f>
        <v>3.45</v>
      </c>
      <c r="OO272" s="4">
        <f>SUMIFS('Aceite de oliva'!OO$6:OO$257,'Aceite de oliva'!$A$6:$A$257,"&gt;="&amp;$A272,'Aceite de oliva'!$B$6:$B$257,"&lt;="&amp;$B272)</f>
        <v>2.64</v>
      </c>
      <c r="OP272" s="4">
        <f>SUMIFS('Aceite de oliva'!OP$6:OP$257,'Aceite de oliva'!$A$6:$A$257,"&gt;="&amp;$A272,'Aceite de oliva'!$B$6:$B$257,"&lt;="&amp;$B272)</f>
        <v>1.73</v>
      </c>
      <c r="OT272" s="4">
        <f>SUMIFS('Aceite de oliva'!OT$6:OT$257,'Aceite de oliva'!$A$6:$A$257,"&gt;="&amp;$A272,'Aceite de oliva'!$B$6:$B$257,"&lt;="&amp;$B272)</f>
        <v>8.84</v>
      </c>
      <c r="OU272" s="4">
        <f>SUMIFS('Aceite de oliva'!OU$6:OU$257,'Aceite de oliva'!$A$6:$A$257,"&gt;="&amp;$A272,'Aceite de oliva'!$B$6:$B$257,"&lt;="&amp;$B272)</f>
        <v>7.6300000000000008</v>
      </c>
      <c r="OV272" s="4">
        <f>SUMIFS('Aceite de oliva'!OV$6:OV$257,'Aceite de oliva'!$A$6:$A$257,"&gt;="&amp;$A272,'Aceite de oliva'!$B$6:$B$257,"&lt;="&amp;$B272)</f>
        <v>9.7200000000000006</v>
      </c>
      <c r="OW272" s="4">
        <f>SUMIFS('Aceite de oliva'!OW$6:OW$257,'Aceite de oliva'!$A$6:$A$257,"&gt;="&amp;$A272,'Aceite de oliva'!$B$6:$B$257,"&lt;="&amp;$B272)</f>
        <v>6.83</v>
      </c>
      <c r="PA272" s="4">
        <f>SUMIFS('Aceite de oliva'!PA$6:PA$257,'Aceite de oliva'!$A$6:$A$257,"&gt;="&amp;$A272,'Aceite de oliva'!$B$6:$B$257,"&lt;="&amp;$B272)</f>
        <v>8.11</v>
      </c>
      <c r="PB272" s="4">
        <f>SUMIFS('Aceite de oliva'!PB$6:PB$257,'Aceite de oliva'!$A$6:$A$257,"&gt;="&amp;$A272,'Aceite de oliva'!$B$6:$B$257,"&lt;="&amp;$B272)</f>
        <v>4.34</v>
      </c>
      <c r="PC272" s="4">
        <f>SUMIFS('Aceite de oliva'!PC$6:PC$257,'Aceite de oliva'!$A$6:$A$257,"&gt;="&amp;$A272,'Aceite de oliva'!$B$6:$B$257,"&lt;="&amp;$B272)</f>
        <v>10.57</v>
      </c>
      <c r="PD272" s="4">
        <f>SUMIFS('Aceite de oliva'!PD$6:PD$257,'Aceite de oliva'!$A$6:$A$257,"&gt;="&amp;$A272,'Aceite de oliva'!$B$6:$B$257,"&lt;="&amp;$B272)</f>
        <v>3.12</v>
      </c>
      <c r="PH272" s="4">
        <f>SUMIFS('Aceite de oliva'!PH$6:PH$257,'Aceite de oliva'!$A$6:$A$257,"&gt;="&amp;$A272,'Aceite de oliva'!$B$6:$B$257,"&lt;="&amp;$B272)</f>
        <v>3.5300000000000002</v>
      </c>
      <c r="PI272" s="4">
        <f>SUMIFS('Aceite de oliva'!PI$6:PI$257,'Aceite de oliva'!$A$6:$A$257,"&gt;="&amp;$A272,'Aceite de oliva'!$B$6:$B$257,"&lt;="&amp;$B272)</f>
        <v>3.7</v>
      </c>
      <c r="PJ272" s="4">
        <f>SUMIFS('Aceite de oliva'!PJ$6:PJ$257,'Aceite de oliva'!$A$6:$A$257,"&gt;="&amp;$A272,'Aceite de oliva'!$B$6:$B$257,"&lt;="&amp;$B272)</f>
        <v>3.87</v>
      </c>
      <c r="PK272" s="4">
        <f>SUMIFS('Aceite de oliva'!PK$6:PK$257,'Aceite de oliva'!$A$6:$A$257,"&gt;="&amp;$A272,'Aceite de oliva'!$B$6:$B$257,"&lt;="&amp;$B272)</f>
        <v>1.88</v>
      </c>
      <c r="PO272" s="4">
        <f>SUMIFS('Aceite de oliva'!PO$6:PO$257,'Aceite de oliva'!$A$6:$A$257,"&gt;="&amp;$A272,'Aceite de oliva'!$B$6:$B$257,"&lt;="&amp;$B272)</f>
        <v>3.79</v>
      </c>
      <c r="PP272" s="4">
        <f>SUMIFS('Aceite de oliva'!PP$6:PP$257,'Aceite de oliva'!$A$6:$A$257,"&gt;="&amp;$A272,'Aceite de oliva'!$B$6:$B$257,"&lt;="&amp;$B272)</f>
        <v>1.1000000000000001</v>
      </c>
      <c r="PQ272" s="4">
        <f>SUMIFS('Aceite de oliva'!PQ$6:PQ$257,'Aceite de oliva'!$A$6:$A$257,"&gt;="&amp;$A272,'Aceite de oliva'!$B$6:$B$257,"&lt;="&amp;$B272)</f>
        <v>5.33</v>
      </c>
      <c r="PR272" s="4">
        <f>SUMIFS('Aceite de oliva'!PR$6:PR$257,'Aceite de oliva'!$A$6:$A$257,"&gt;="&amp;$A272,'Aceite de oliva'!$B$6:$B$257,"&lt;="&amp;$B272)</f>
        <v>0.54</v>
      </c>
      <c r="PV272" s="4">
        <f>SUMIFS('Aceite de oliva'!PV$6:PV$257,'Aceite de oliva'!$A$6:$A$257,"&gt;="&amp;$A272,'Aceite de oliva'!$B$6:$B$257,"&lt;="&amp;$B272)</f>
        <v>5.26</v>
      </c>
      <c r="PW272" s="4">
        <f>SUMIFS('Aceite de oliva'!PW$6:PW$257,'Aceite de oliva'!$A$6:$A$257,"&gt;="&amp;$A272,'Aceite de oliva'!$B$6:$B$257,"&lt;="&amp;$B272)</f>
        <v>0.82</v>
      </c>
      <c r="PX272" s="4">
        <f>SUMIFS('Aceite de oliva'!PX$6:PX$257,'Aceite de oliva'!$A$6:$A$257,"&gt;="&amp;$A272,'Aceite de oliva'!$B$6:$B$257,"&lt;="&amp;$B272)</f>
        <v>5.4</v>
      </c>
      <c r="PY272" s="4">
        <f>SUMIFS('Aceite de oliva'!PY$6:PY$257,'Aceite de oliva'!$A$6:$A$257,"&gt;="&amp;$A272,'Aceite de oliva'!$B$6:$B$257,"&lt;="&amp;$B272)</f>
        <v>10.14</v>
      </c>
      <c r="QC272" s="4">
        <f>SUMIFS('Aceite de oliva'!QC$6:QC$257,'Aceite de oliva'!$A$6:$A$257,"&gt;="&amp;$A272,'Aceite de oliva'!$B$6:$B$257,"&lt;="&amp;$B272)</f>
        <v>9.07</v>
      </c>
      <c r="QD272" s="4">
        <f>SUMIFS('Aceite de oliva'!QD$6:QD$257,'Aceite de oliva'!$A$6:$A$257,"&gt;="&amp;$A272,'Aceite de oliva'!$B$6:$B$257,"&lt;="&amp;$B272)</f>
        <v>3.95</v>
      </c>
      <c r="QE272" s="4">
        <f>SUMIFS('Aceite de oliva'!QE$6:QE$257,'Aceite de oliva'!$A$6:$A$257,"&gt;="&amp;$A272,'Aceite de oliva'!$B$6:$B$257,"&lt;="&amp;$B272)</f>
        <v>8.06</v>
      </c>
      <c r="QF272" s="4">
        <f>SUMIFS('Aceite de oliva'!QF$6:QF$257,'Aceite de oliva'!$A$6:$A$257,"&gt;="&amp;$A272,'Aceite de oliva'!$B$6:$B$257,"&lt;="&amp;$B272)</f>
        <v>20.259999999999998</v>
      </c>
      <c r="QJ272" s="4">
        <f>SUMIFS('Aceite de oliva'!QJ$6:QJ$257,'Aceite de oliva'!$A$6:$A$257,"&gt;="&amp;$A272,'Aceite de oliva'!$B$6:$B$257,"&lt;="&amp;$B272)</f>
        <v>28.78</v>
      </c>
      <c r="QK272" s="4">
        <f>SUMIFS('Aceite de oliva'!QK$6:QK$257,'Aceite de oliva'!$A$6:$A$257,"&gt;="&amp;$A272,'Aceite de oliva'!$B$6:$B$257,"&lt;="&amp;$B272)</f>
        <v>6.87</v>
      </c>
      <c r="QL272" s="4">
        <f>SUMIFS('Aceite de oliva'!QL$6:QL$257,'Aceite de oliva'!$A$6:$A$257,"&gt;="&amp;$A272,'Aceite de oliva'!$B$6:$B$257,"&lt;="&amp;$B272)</f>
        <v>43.71</v>
      </c>
      <c r="QM272" s="4">
        <f>SUMIFS('Aceite de oliva'!QM$6:QM$257,'Aceite de oliva'!$A$6:$A$257,"&gt;="&amp;$A272,'Aceite de oliva'!$B$6:$B$257,"&lt;="&amp;$B272)</f>
        <v>8.51</v>
      </c>
      <c r="QQ272" s="4">
        <f>SUMIFS('Aceite de oliva'!QQ$6:QQ$257,'Aceite de oliva'!$A$6:$A$257,"&gt;="&amp;$A272,'Aceite de oliva'!$B$6:$B$257,"&lt;="&amp;$B272)</f>
        <v>8.6</v>
      </c>
      <c r="QR272" s="4">
        <f>SUMIFS('Aceite de oliva'!QR$6:QR$257,'Aceite de oliva'!$A$6:$A$257,"&gt;="&amp;$A272,'Aceite de oliva'!$B$6:$B$257,"&lt;="&amp;$B272)</f>
        <v>5.28</v>
      </c>
      <c r="QS272" s="4">
        <f>SUMIFS('Aceite de oliva'!QS$6:QS$257,'Aceite de oliva'!$A$6:$A$257,"&gt;="&amp;$A272,'Aceite de oliva'!$B$6:$B$257,"&lt;="&amp;$B272)</f>
        <v>11.55</v>
      </c>
      <c r="QT272" s="4">
        <f>SUMIFS('Aceite de oliva'!QT$6:QT$257,'Aceite de oliva'!$A$6:$A$257,"&gt;="&amp;$A272,'Aceite de oliva'!$B$6:$B$257,"&lt;="&amp;$B272)</f>
        <v>0.72</v>
      </c>
      <c r="QX272" s="4">
        <f>SUMIFS('Aceite de oliva'!QX$6:QX$257,'Aceite de oliva'!$A$6:$A$257,"&gt;="&amp;$A272,'Aceite de oliva'!$B$6:$B$257,"&lt;="&amp;$B272)</f>
        <v>5.339999999999999</v>
      </c>
      <c r="QY272" s="4">
        <f>SUMIFS('Aceite de oliva'!QY$6:QY$257,'Aceite de oliva'!$A$6:$A$257,"&gt;="&amp;$A272,'Aceite de oliva'!$B$6:$B$257,"&lt;="&amp;$B272)</f>
        <v>5.9700000000000006</v>
      </c>
      <c r="QZ272" s="4">
        <f>SUMIFS('Aceite de oliva'!QZ$6:QZ$257,'Aceite de oliva'!$A$6:$A$257,"&gt;="&amp;$A272,'Aceite de oliva'!$B$6:$B$257,"&lt;="&amp;$B272)</f>
        <v>6.6700000000000008</v>
      </c>
      <c r="RA272" s="4">
        <f>SUMIFS('Aceite de oliva'!RA$6:RA$257,'Aceite de oliva'!$A$6:$A$257,"&gt;="&amp;$A272,'Aceite de oliva'!$B$6:$B$257,"&lt;="&amp;$B272)</f>
        <v>0.61</v>
      </c>
      <c r="RE272" s="4">
        <f>SUMIFS('Aceite de oliva'!RE$6:RE$257,'Aceite de oliva'!$A$6:$A$257,"&gt;="&amp;$A272,'Aceite de oliva'!$B$6:$B$257,"&lt;="&amp;$B272)</f>
        <v>5.13</v>
      </c>
      <c r="RF272" s="4">
        <f>SUMIFS('Aceite de oliva'!RF$6:RF$257,'Aceite de oliva'!$A$6:$A$257,"&gt;="&amp;$A272,'Aceite de oliva'!$B$6:$B$257,"&lt;="&amp;$B272)</f>
        <v>8.5</v>
      </c>
      <c r="RG272" s="4">
        <f>SUMIFS('Aceite de oliva'!RG$6:RG$257,'Aceite de oliva'!$A$6:$A$257,"&gt;="&amp;$A272,'Aceite de oliva'!$B$6:$B$257,"&lt;="&amp;$B272)</f>
        <v>5.0199999999999996</v>
      </c>
      <c r="RH272" s="4">
        <f>SUMIFS('Aceite de oliva'!RH$6:RH$257,'Aceite de oliva'!$A$6:$A$257,"&gt;="&amp;$A272,'Aceite de oliva'!$B$6:$B$257,"&lt;="&amp;$B272)</f>
        <v>3.06</v>
      </c>
      <c r="RL272" s="4">
        <f>SUMIFS('Aceite de oliva'!RL$6:RL$257,'Aceite de oliva'!$A$6:$A$257,"&gt;="&amp;$A272,'Aceite de oliva'!$B$6:$B$257,"&lt;="&amp;$B272)</f>
        <v>4.4400000000000004</v>
      </c>
      <c r="RM272" s="4">
        <f>SUMIFS('Aceite de oliva'!RM$6:RM$257,'Aceite de oliva'!$A$6:$A$257,"&gt;="&amp;$A272,'Aceite de oliva'!$B$6:$B$257,"&lt;="&amp;$B272)</f>
        <v>5.37</v>
      </c>
      <c r="RN272" s="4">
        <f>SUMIFS('Aceite de oliva'!RN$6:RN$257,'Aceite de oliva'!$A$6:$A$257,"&gt;="&amp;$A272,'Aceite de oliva'!$B$6:$B$257,"&lt;="&amp;$B272)</f>
        <v>4.3099999999999996</v>
      </c>
      <c r="RO272" s="4">
        <f>SUMIFS('Aceite de oliva'!RO$6:RO$257,'Aceite de oliva'!$A$6:$A$257,"&gt;="&amp;$A272,'Aceite de oliva'!$B$6:$B$257,"&lt;="&amp;$B272)</f>
        <v>3.18</v>
      </c>
      <c r="RS272" s="4">
        <f>SUMIFS('Aceite de oliva'!RS$6:RS$257,'Aceite de oliva'!$A$6:$A$257,"&gt;="&amp;$A272,'Aceite de oliva'!$B$6:$B$257,"&lt;="&amp;$B272)</f>
        <v>2.5100000000000002</v>
      </c>
      <c r="RT272" s="4">
        <f>SUMIFS('Aceite de oliva'!RT$6:RT$257,'Aceite de oliva'!$A$6:$A$257,"&gt;="&amp;$A272,'Aceite de oliva'!$B$6:$B$257,"&lt;="&amp;$B272)</f>
        <v>4.26</v>
      </c>
      <c r="RU272" s="4">
        <f>SUMIFS('Aceite de oliva'!RU$6:RU$257,'Aceite de oliva'!$A$6:$A$257,"&gt;="&amp;$A272,'Aceite de oliva'!$B$6:$B$257,"&lt;="&amp;$B272)</f>
        <v>2.6500000000000004</v>
      </c>
      <c r="RV272" s="4">
        <f>SUMIFS('Aceite de oliva'!RV$6:RV$257,'Aceite de oliva'!$A$6:$A$257,"&gt;="&amp;$A272,'Aceite de oliva'!$B$6:$B$257,"&lt;="&amp;$B272)</f>
        <v>0</v>
      </c>
      <c r="RZ272" s="4">
        <f>SUMIFS('Aceite de oliva'!RZ$6:RZ$257,'Aceite de oliva'!$A$6:$A$257,"&gt;="&amp;$A272,'Aceite de oliva'!$B$6:$B$257,"&lt;="&amp;$B272)</f>
        <v>0.87000000000000011</v>
      </c>
      <c r="SA272" s="4">
        <f>SUMIFS('Aceite de oliva'!SA$6:SA$257,'Aceite de oliva'!$A$6:$A$257,"&gt;="&amp;$A272,'Aceite de oliva'!$B$6:$B$257,"&lt;="&amp;$B272)</f>
        <v>2.69</v>
      </c>
      <c r="SB272" s="4">
        <f>SUMIFS('Aceite de oliva'!SB$6:SB$257,'Aceite de oliva'!$A$6:$A$257,"&gt;="&amp;$A272,'Aceite de oliva'!$B$6:$B$257,"&lt;="&amp;$B272)</f>
        <v>0.5</v>
      </c>
      <c r="SC272" s="4">
        <f>SUMIFS('Aceite de oliva'!SC$6:SC$257,'Aceite de oliva'!$A$6:$A$257,"&gt;="&amp;$A272,'Aceite de oliva'!$B$6:$B$257,"&lt;="&amp;$B272)</f>
        <v>0</v>
      </c>
      <c r="SG272" s="4">
        <f>SUMIFS('Aceite de oliva'!SG$6:SG$257,'Aceite de oliva'!$A$6:$A$257,"&gt;="&amp;$A272,'Aceite de oliva'!$B$6:$B$257,"&lt;="&amp;$B272)</f>
        <v>0.43999999999999995</v>
      </c>
      <c r="SH272" s="4">
        <f>SUMIFS('Aceite de oliva'!SH$6:SH$257,'Aceite de oliva'!$A$6:$A$257,"&gt;="&amp;$A272,'Aceite de oliva'!$B$6:$B$257,"&lt;="&amp;$B272)</f>
        <v>0.98</v>
      </c>
      <c r="SI272" s="4">
        <f>SUMIFS('Aceite de oliva'!SI$6:SI$257,'Aceite de oliva'!$A$6:$A$257,"&gt;="&amp;$A272,'Aceite de oliva'!$B$6:$B$257,"&lt;="&amp;$B272)</f>
        <v>0.14000000000000001</v>
      </c>
      <c r="SJ272" s="4">
        <f>SUMIFS('Aceite de oliva'!SJ$6:SJ$257,'Aceite de oliva'!$A$6:$A$257,"&gt;="&amp;$A272,'Aceite de oliva'!$B$6:$B$257,"&lt;="&amp;$B272)</f>
        <v>0</v>
      </c>
      <c r="SN272" s="4">
        <f>SUMIFS('Aceite de oliva'!SN$6:SN$257,'Aceite de oliva'!$A$6:$A$257,"&gt;="&amp;$A272,'Aceite de oliva'!$B$6:$B$257,"&lt;="&amp;$B272)</f>
        <v>0.18</v>
      </c>
      <c r="SO272" s="4">
        <f>SUMIFS('Aceite de oliva'!SO$6:SO$257,'Aceite de oliva'!$A$6:$A$257,"&gt;="&amp;$A272,'Aceite de oliva'!$B$6:$B$257,"&lt;="&amp;$B272)</f>
        <v>0.21</v>
      </c>
      <c r="SP272" s="4">
        <f>SUMIFS('Aceite de oliva'!SP$6:SP$257,'Aceite de oliva'!$A$6:$A$257,"&gt;="&amp;$A272,'Aceite de oliva'!$B$6:$B$257,"&lt;="&amp;$B272)</f>
        <v>0.09</v>
      </c>
      <c r="SQ272" s="4">
        <f>SUMIFS('Aceite de oliva'!SQ$6:SQ$257,'Aceite de oliva'!$A$6:$A$257,"&gt;="&amp;$A272,'Aceite de oliva'!$B$6:$B$257,"&lt;="&amp;$B272)</f>
        <v>0</v>
      </c>
      <c r="SU272" s="4">
        <f>SUMIFS('Aceite de oliva'!SU$6:SU$257,'Aceite de oliva'!$A$6:$A$257,"&gt;="&amp;$A272,'Aceite de oliva'!$B$6:$B$257,"&lt;="&amp;$B272)</f>
        <v>0.59</v>
      </c>
      <c r="SV272" s="4">
        <f>SUMIFS('Aceite de oliva'!SV$6:SV$257,'Aceite de oliva'!$A$6:$A$257,"&gt;="&amp;$A272,'Aceite de oliva'!$B$6:$B$257,"&lt;="&amp;$B272)</f>
        <v>1.81</v>
      </c>
      <c r="SW272" s="4">
        <f>SUMIFS('Aceite de oliva'!SW$6:SW$257,'Aceite de oliva'!$A$6:$A$257,"&gt;="&amp;$A272,'Aceite de oliva'!$B$6:$B$257,"&lt;="&amp;$B272)</f>
        <v>0.36</v>
      </c>
      <c r="SX272" s="4">
        <f>SUMIFS('Aceite de oliva'!SX$6:SX$257,'Aceite de oliva'!$A$6:$A$257,"&gt;="&amp;$A272,'Aceite de oliva'!$B$6:$B$257,"&lt;="&amp;$B272)</f>
        <v>0</v>
      </c>
      <c r="TB272" s="4">
        <f>SUMIFS('Aceite de oliva'!TB$6:TB$257,'Aceite de oliva'!$A$6:$A$257,"&gt;="&amp;$A272,'Aceite de oliva'!$B$6:$B$257,"&lt;="&amp;$B272)</f>
        <v>0.68</v>
      </c>
      <c r="TC272" s="4">
        <f>SUMIFS('Aceite de oliva'!TC$6:TC$257,'Aceite de oliva'!$A$6:$A$257,"&gt;="&amp;$A272,'Aceite de oliva'!$B$6:$B$257,"&lt;="&amp;$B272)</f>
        <v>1.02</v>
      </c>
      <c r="TD272" s="4">
        <f>SUMIFS('Aceite de oliva'!TD$6:TD$257,'Aceite de oliva'!$A$6:$A$257,"&gt;="&amp;$A272,'Aceite de oliva'!$B$6:$B$257,"&lt;="&amp;$B272)</f>
        <v>0.61</v>
      </c>
      <c r="TE272" s="4">
        <f>SUMIFS('Aceite de oliva'!TE$6:TE$257,'Aceite de oliva'!$A$6:$A$257,"&gt;="&amp;$A272,'Aceite de oliva'!$B$6:$B$257,"&lt;="&amp;$B272)</f>
        <v>0.17</v>
      </c>
      <c r="TI272" s="4">
        <f>SUMIFS('Aceite de oliva'!TI$6:TI$257,'Aceite de oliva'!$A$6:$A$257,"&gt;="&amp;$A272,'Aceite de oliva'!$B$6:$B$257,"&lt;="&amp;$B272)</f>
        <v>0.44</v>
      </c>
      <c r="TJ272" s="4">
        <f>SUMIFS('Aceite de oliva'!TJ$6:TJ$257,'Aceite de oliva'!$A$6:$A$257,"&gt;="&amp;$A272,'Aceite de oliva'!$B$6:$B$257,"&lt;="&amp;$B272)</f>
        <v>0</v>
      </c>
      <c r="TK272" s="4">
        <f>SUMIFS('Aceite de oliva'!TK$6:TK$257,'Aceite de oliva'!$A$6:$A$257,"&gt;="&amp;$A272,'Aceite de oliva'!$B$6:$B$257,"&lt;="&amp;$B272)</f>
        <v>0.43</v>
      </c>
      <c r="TL272" s="4">
        <f>SUMIFS('Aceite de oliva'!TL$6:TL$257,'Aceite de oliva'!$A$6:$A$257,"&gt;="&amp;$A272,'Aceite de oliva'!$B$6:$B$257,"&lt;="&amp;$B272)</f>
        <v>0.28999999999999998</v>
      </c>
      <c r="TP272" s="4">
        <f>SUMIFS('Aceite de oliva'!TP$6:TP$257,'Aceite de oliva'!$A$6:$A$257,"&gt;="&amp;$A272,'Aceite de oliva'!$B$6:$B$257,"&lt;="&amp;$B272)</f>
        <v>0.22999999999999998</v>
      </c>
      <c r="TQ272" s="4">
        <f>SUMIFS('Aceite de oliva'!TQ$6:TQ$257,'Aceite de oliva'!$A$6:$A$257,"&gt;="&amp;$A272,'Aceite de oliva'!$B$6:$B$257,"&lt;="&amp;$B272)</f>
        <v>0.24</v>
      </c>
      <c r="TR272" s="4">
        <f>SUMIFS('Aceite de oliva'!TR$6:TR$257,'Aceite de oliva'!$A$6:$A$257,"&gt;="&amp;$A272,'Aceite de oliva'!$B$6:$B$257,"&lt;="&amp;$B272)</f>
        <v>0.30000000000000004</v>
      </c>
      <c r="TS272" s="4">
        <f>SUMIFS('Aceite de oliva'!TS$6:TS$257,'Aceite de oliva'!$A$6:$A$257,"&gt;="&amp;$A272,'Aceite de oliva'!$B$6:$B$257,"&lt;="&amp;$B272)</f>
        <v>0</v>
      </c>
      <c r="TW272" s="4">
        <f>SUMIFS('Aceite de oliva'!TW$6:TW$257,'Aceite de oliva'!$A$6:$A$257,"&gt;="&amp;$A272,'Aceite de oliva'!$B$6:$B$257,"&lt;="&amp;$B272)</f>
        <v>0.19</v>
      </c>
      <c r="TX272" s="4">
        <f>SUMIFS('Aceite de oliva'!TX$6:TX$257,'Aceite de oliva'!$A$6:$A$257,"&gt;="&amp;$A272,'Aceite de oliva'!$B$6:$B$257,"&lt;="&amp;$B272)</f>
        <v>0</v>
      </c>
      <c r="TY272" s="4">
        <f>SUMIFS('Aceite de oliva'!TY$6:TY$257,'Aceite de oliva'!$A$6:$A$257,"&gt;="&amp;$A272,'Aceite de oliva'!$B$6:$B$257,"&lt;="&amp;$B272)</f>
        <v>0.23</v>
      </c>
      <c r="TZ272" s="4">
        <f>SUMIFS('Aceite de oliva'!TZ$6:TZ$257,'Aceite de oliva'!$A$6:$A$257,"&gt;="&amp;$A272,'Aceite de oliva'!$B$6:$B$257,"&lt;="&amp;$B272)</f>
        <v>0</v>
      </c>
      <c r="UD272" s="4">
        <f>SUMIFS('Aceite de oliva'!UD$6:UD$257,'Aceite de oliva'!$A$6:$A$257,"&gt;="&amp;$A272,'Aceite de oliva'!$B$6:$B$257,"&lt;="&amp;$B272)</f>
        <v>0.46</v>
      </c>
      <c r="UE272" s="4">
        <f>SUMIFS('Aceite de oliva'!UE$6:UE$257,'Aceite de oliva'!$A$6:$A$257,"&gt;="&amp;$A272,'Aceite de oliva'!$B$6:$B$257,"&lt;="&amp;$B272)</f>
        <v>0.95</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0.2</v>
      </c>
      <c r="UL272" s="4">
        <f>SUMIFS('Aceite de oliva'!UL$6:UL$257,'Aceite de oliva'!$A$6:$A$257,"&gt;="&amp;$A272,'Aceite de oliva'!$B$6:$B$257,"&lt;="&amp;$B272)</f>
        <v>0</v>
      </c>
      <c r="UM272" s="4">
        <f>SUMIFS('Aceite de oliva'!UM$6:UM$257,'Aceite de oliva'!$A$6:$A$257,"&gt;="&amp;$A272,'Aceite de oliva'!$B$6:$B$257,"&lt;="&amp;$B272)</f>
        <v>0.18</v>
      </c>
      <c r="UN272" s="4">
        <f>SUMIFS('Aceite de oliva'!UN$6:UN$257,'Aceite de oliva'!$A$6:$A$257,"&gt;="&amp;$A272,'Aceite de oliva'!$B$6:$B$257,"&lt;="&amp;$B272)</f>
        <v>0</v>
      </c>
      <c r="UR272" s="4">
        <f>SUMIFS('Aceite de oliva'!UR$6:UR$257,'Aceite de oliva'!$A$6:$A$257,"&gt;="&amp;$A272,'Aceite de oliva'!$B$6:$B$257,"&lt;="&amp;$B272)</f>
        <v>0.24</v>
      </c>
      <c r="US272" s="4">
        <f>SUMIFS('Aceite de oliva'!US$6:US$257,'Aceite de oliva'!$A$6:$A$257,"&gt;="&amp;$A272,'Aceite de oliva'!$B$6:$B$257,"&lt;="&amp;$B272)</f>
        <v>0</v>
      </c>
      <c r="UT272" s="4">
        <f>SUMIFS('Aceite de oliva'!UT$6:UT$257,'Aceite de oliva'!$A$6:$A$257,"&gt;="&amp;$A272,'Aceite de oliva'!$B$6:$B$257,"&lt;="&amp;$B272)</f>
        <v>0.35000000000000003</v>
      </c>
      <c r="UU272" s="4">
        <f>SUMIFS('Aceite de oliva'!UU$6:UU$257,'Aceite de oliva'!$A$6:$A$257,"&gt;="&amp;$A272,'Aceite de oliva'!$B$6:$B$257,"&lt;="&amp;$B272)</f>
        <v>0</v>
      </c>
      <c r="UY272" s="4">
        <f>SUMIFS('Aceite de oliva'!UY$6:UY$257,'Aceite de oliva'!$A$6:$A$257,"&gt;="&amp;$A272,'Aceite de oliva'!$B$6:$B$257,"&lt;="&amp;$B272)</f>
        <v>0.15</v>
      </c>
      <c r="UZ272" s="4">
        <f>SUMIFS('Aceite de oliva'!UZ$6:UZ$257,'Aceite de oliva'!$A$6:$A$257,"&gt;="&amp;$A272,'Aceite de oliva'!$B$6:$B$257,"&lt;="&amp;$B272)</f>
        <v>0.34</v>
      </c>
      <c r="VA272" s="4">
        <f>SUMIFS('Aceite de oliva'!VA$6:VA$257,'Aceite de oliva'!$A$6:$A$257,"&gt;="&amp;$A272,'Aceite de oliva'!$B$6:$B$257,"&lt;="&amp;$B272)</f>
        <v>0.09</v>
      </c>
      <c r="VB272" s="4">
        <f>SUMIFS('Aceite de oliva'!VB$6:VB$257,'Aceite de oliva'!$A$6:$A$257,"&gt;="&amp;$A272,'Aceite de oliva'!$B$6:$B$257,"&lt;="&amp;$B272)</f>
        <v>0</v>
      </c>
      <c r="VF272" s="4">
        <f>SUMIFS('Aceite de oliva'!VF$6:VF$257,'Aceite de oliva'!$A$6:$A$257,"&gt;="&amp;$A272,'Aceite de oliva'!$B$6:$B$257,"&lt;="&amp;$B272)</f>
        <v>0.26</v>
      </c>
      <c r="VG272" s="4">
        <f>SUMIFS('Aceite de oliva'!VG$6:VG$257,'Aceite de oliva'!$A$6:$A$257,"&gt;="&amp;$A272,'Aceite de oliva'!$B$6:$B$257,"&lt;="&amp;$B272)</f>
        <v>0</v>
      </c>
      <c r="VH272" s="4">
        <f>SUMIFS('Aceite de oliva'!VH$6:VH$257,'Aceite de oliva'!$A$6:$A$257,"&gt;="&amp;$A272,'Aceite de oliva'!$B$6:$B$257,"&lt;="&amp;$B272)</f>
        <v>0.21000000000000002</v>
      </c>
      <c r="VI272" s="4">
        <f>SUMIFS('Aceite de oliva'!VI$6:VI$257,'Aceite de oliva'!$A$6:$A$257,"&gt;="&amp;$A272,'Aceite de oliva'!$B$6:$B$257,"&lt;="&amp;$B272)</f>
        <v>0</v>
      </c>
      <c r="VM272" s="4">
        <f>SUMIFS('Aceite de oliva'!VM$6:VM$257,'Aceite de oliva'!$A$6:$A$257,"&gt;="&amp;$A272,'Aceite de oliva'!$B$6:$B$257,"&lt;="&amp;$B272)</f>
        <v>0.11000000000000001</v>
      </c>
      <c r="VN272" s="4">
        <f>SUMIFS('Aceite de oliva'!VN$6:VN$257,'Aceite de oliva'!$A$6:$A$257,"&gt;="&amp;$A272,'Aceite de oliva'!$B$6:$B$257,"&lt;="&amp;$B272)</f>
        <v>0</v>
      </c>
      <c r="VO272" s="4">
        <f>SUMIFS('Aceite de oliva'!VO$6:VO$257,'Aceite de oliva'!$A$6:$A$257,"&gt;="&amp;$A272,'Aceite de oliva'!$B$6:$B$257,"&lt;="&amp;$B272)</f>
        <v>0.21000000000000002</v>
      </c>
      <c r="VP272" s="4">
        <f>SUMIFS('Aceite de oliva'!VP$6:VP$257,'Aceite de oliva'!$A$6:$A$257,"&gt;="&amp;$A272,'Aceite de oliva'!$B$6:$B$257,"&lt;="&amp;$B272)</f>
        <v>0</v>
      </c>
      <c r="VT272" s="4">
        <f>SUMIFS('Aceite de oliva'!VT$6:VT$257,'Aceite de oliva'!$A$6:$A$257,"&gt;="&amp;$A272,'Aceite de oliva'!$B$6:$B$257,"&lt;="&amp;$B272)</f>
        <v>0.05</v>
      </c>
      <c r="VU272" s="4">
        <f>SUMIFS('Aceite de oliva'!VU$6:VU$257,'Aceite de oliva'!$A$6:$A$257,"&gt;="&amp;$A272,'Aceite de oliva'!$B$6:$B$257,"&lt;="&amp;$B272)</f>
        <v>0</v>
      </c>
      <c r="VV272" s="4">
        <f>SUMIFS('Aceite de oliva'!VV$6:VV$257,'Aceite de oliva'!$A$6:$A$257,"&gt;="&amp;$A272,'Aceite de oliva'!$B$6:$B$257,"&lt;="&amp;$B272)</f>
        <v>0.08</v>
      </c>
      <c r="VW272" s="4">
        <f>SUMIFS('Aceite de oliva'!VW$6:VW$257,'Aceite de oliva'!$A$6:$A$257,"&gt;="&amp;$A272,'Aceite de oliva'!$B$6:$B$257,"&lt;="&amp;$B272)</f>
        <v>0</v>
      </c>
      <c r="WA272" s="4">
        <f>SUMIFS('Aceite de oliva'!WA$6:WA$257,'Aceite de oliva'!$A$6:$A$257,"&gt;="&amp;$A272,'Aceite de oliva'!$B$6:$B$257,"&lt;="&amp;$B272)</f>
        <v>0.26</v>
      </c>
      <c r="WB272" s="4">
        <f>SUMIFS('Aceite de oliva'!WB$6:WB$257,'Aceite de oliva'!$A$6:$A$257,"&gt;="&amp;$A272,'Aceite de oliva'!$B$6:$B$257,"&lt;="&amp;$B272)</f>
        <v>0</v>
      </c>
      <c r="WC272" s="4">
        <f>SUMIFS('Aceite de oliva'!WC$6:WC$257,'Aceite de oliva'!$A$6:$A$257,"&gt;="&amp;$A272,'Aceite de oliva'!$B$6:$B$257,"&lt;="&amp;$B272)</f>
        <v>0.41</v>
      </c>
      <c r="WD272" s="4">
        <f>SUMIFS('Aceite de oliva'!WD$6:WD$257,'Aceite de oliva'!$A$6:$A$257,"&gt;="&amp;$A272,'Aceite de oliva'!$B$6:$B$257,"&lt;="&amp;$B272)</f>
        <v>0</v>
      </c>
      <c r="WH272" s="4">
        <f>SUMIFS('Aceite de oliva'!WH$6:WH$257,'Aceite de oliva'!$A$6:$A$257,"&gt;="&amp;$A272,'Aceite de oliva'!$B$6:$B$257,"&lt;="&amp;$B272)</f>
        <v>0.09</v>
      </c>
      <c r="WI272" s="4">
        <f>SUMIFS('Aceite de oliva'!WI$6:WI$257,'Aceite de oliva'!$A$6:$A$257,"&gt;="&amp;$A272,'Aceite de oliva'!$B$6:$B$257,"&lt;="&amp;$B272)</f>
        <v>0.41000000000000003</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0.23</v>
      </c>
      <c r="WP272" s="4">
        <f>SUMIFS('Aceite de oliva'!WP$6:WP$257,'Aceite de oliva'!$A$6:$A$257,"&gt;="&amp;$A272,'Aceite de oliva'!$B$6:$B$257,"&lt;="&amp;$B272)</f>
        <v>0.17</v>
      </c>
      <c r="WQ272" s="4">
        <f>SUMIFS('Aceite de oliva'!WQ$6:WQ$257,'Aceite de oliva'!$A$6:$A$257,"&gt;="&amp;$A272,'Aceite de oliva'!$B$6:$B$257,"&lt;="&amp;$B272)</f>
        <v>0.31</v>
      </c>
      <c r="WR272" s="4">
        <f>SUMIFS('Aceite de oliva'!WR$6:WR$257,'Aceite de oliva'!$A$6:$A$257,"&gt;="&amp;$A272,'Aceite de oliva'!$B$6:$B$257,"&lt;="&amp;$B272)</f>
        <v>0</v>
      </c>
      <c r="WV272" s="4">
        <f>SUMIFS('Aceite de oliva'!WV$6:WV$257,'Aceite de oliva'!$A$6:$A$257,"&gt;="&amp;$A272,'Aceite de oliva'!$B$6:$B$257,"&lt;="&amp;$B272)</f>
        <v>0.33</v>
      </c>
      <c r="WW272" s="4">
        <f>SUMIFS('Aceite de oliva'!WW$6:WW$257,'Aceite de oliva'!$A$6:$A$257,"&gt;="&amp;$A272,'Aceite de oliva'!$B$6:$B$257,"&lt;="&amp;$B272)</f>
        <v>0</v>
      </c>
      <c r="WX272" s="4">
        <f>SUMIFS('Aceite de oliva'!WX$6:WX$257,'Aceite de oliva'!$A$6:$A$257,"&gt;="&amp;$A272,'Aceite de oliva'!$B$6:$B$257,"&lt;="&amp;$B272)</f>
        <v>0.54</v>
      </c>
      <c r="WY272" s="4">
        <f>SUMIFS('Aceite de oliva'!WY$6:WY$257,'Aceite de oliva'!$A$6:$A$257,"&gt;="&amp;$A272,'Aceite de oliva'!$B$6:$B$257,"&lt;="&amp;$B272)</f>
        <v>0</v>
      </c>
      <c r="XC272" s="4">
        <f>SUMIFS('Aceite de oliva'!XC$6:XC$257,'Aceite de oliva'!$A$6:$A$257,"&gt;="&amp;$A272,'Aceite de oliva'!$B$6:$B$257,"&lt;="&amp;$B272)</f>
        <v>0.08</v>
      </c>
      <c r="XD272" s="4">
        <f>SUMIFS('Aceite de oliva'!XD$6:XD$257,'Aceite de oliva'!$A$6:$A$257,"&gt;="&amp;$A272,'Aceite de oliva'!$B$6:$B$257,"&lt;="&amp;$B272)</f>
        <v>0</v>
      </c>
      <c r="XE272" s="4">
        <f>SUMIFS('Aceite de oliva'!XE$6:XE$257,'Aceite de oliva'!$A$6:$A$257,"&gt;="&amp;$A272,'Aceite de oliva'!$B$6:$B$257,"&lt;="&amp;$B272)</f>
        <v>0.05</v>
      </c>
      <c r="XF272" s="4">
        <f>SUMIFS('Aceite de oliva'!XF$6:XF$257,'Aceite de oliva'!$A$6:$A$257,"&gt;="&amp;$A272,'Aceite de oliva'!$B$6:$B$257,"&lt;="&amp;$B272)</f>
        <v>0</v>
      </c>
      <c r="XJ272" s="4">
        <f>SUMIFS('Aceite de oliva'!XJ$6:XJ$257,'Aceite de oliva'!$A$6:$A$257,"&gt;="&amp;$A272,'Aceite de oliva'!$B$6:$B$257,"&lt;="&amp;$B272)</f>
        <v>0.09</v>
      </c>
      <c r="XK272" s="4">
        <f>SUMIFS('Aceite de oliva'!XK$6:XK$257,'Aceite de oliva'!$A$6:$A$257,"&gt;="&amp;$A272,'Aceite de oliva'!$B$6:$B$257,"&lt;="&amp;$B272)</f>
        <v>0.39</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0.52</v>
      </c>
      <c r="XR272" s="4">
        <f>SUMIFS('Aceite de oliva'!XR$6:XR$257,'Aceite de oliva'!$A$6:$A$257,"&gt;="&amp;$A272,'Aceite de oliva'!$B$6:$B$257,"&lt;="&amp;$B272)</f>
        <v>1.57</v>
      </c>
      <c r="XS272" s="4">
        <f>SUMIFS('Aceite de oliva'!XS$6:XS$257,'Aceite de oliva'!$A$6:$A$257,"&gt;="&amp;$A272,'Aceite de oliva'!$B$6:$B$257,"&lt;="&amp;$B272)</f>
        <v>0.3</v>
      </c>
      <c r="XT272" s="4">
        <f>SUMIFS('Aceite de oliva'!XT$6:XT$257,'Aceite de oliva'!$A$6:$A$257,"&gt;="&amp;$A272,'Aceite de oliva'!$B$6:$B$257,"&lt;="&amp;$B272)</f>
        <v>0</v>
      </c>
      <c r="XX272" s="4">
        <f>SUMIFS('Aceite de oliva'!XX$6:XX$257,'Aceite de oliva'!$A$6:$A$257,"&gt;="&amp;$A272,'Aceite de oliva'!$B$6:$B$257,"&lt;="&amp;$B272)</f>
        <v>3.4200000000000004</v>
      </c>
      <c r="XY272" s="4">
        <f>SUMIFS('Aceite de oliva'!XY$6:XY$257,'Aceite de oliva'!$A$6:$A$257,"&gt;="&amp;$A272,'Aceite de oliva'!$B$6:$B$257,"&lt;="&amp;$B272)</f>
        <v>8.8699999999999992</v>
      </c>
      <c r="XZ272" s="4">
        <f>SUMIFS('Aceite de oliva'!XZ$6:XZ$257,'Aceite de oliva'!$A$6:$A$257,"&gt;="&amp;$A272,'Aceite de oliva'!$B$6:$B$257,"&lt;="&amp;$B272)</f>
        <v>1.08</v>
      </c>
      <c r="YA272" s="4">
        <f>SUMIFS('Aceite de oliva'!YA$6:YA$257,'Aceite de oliva'!$A$6:$A$257,"&gt;="&amp;$A272,'Aceite de oliva'!$B$6:$B$257,"&lt;="&amp;$B272)</f>
        <v>3.23</v>
      </c>
      <c r="YE272" s="4">
        <f>SUMIFS('Aceite de oliva'!YE$6:YE$257,'Aceite de oliva'!$A$6:$A$257,"&gt;="&amp;$A272,'Aceite de oliva'!$B$6:$B$257,"&lt;="&amp;$B272)</f>
        <v>8.91</v>
      </c>
      <c r="YF272" s="4">
        <f>SUMIFS('Aceite de oliva'!YF$6:YF$257,'Aceite de oliva'!$A$6:$A$257,"&gt;="&amp;$A272,'Aceite de oliva'!$B$6:$B$257,"&lt;="&amp;$B272)</f>
        <v>2.8600000000000003</v>
      </c>
      <c r="YG272" s="4">
        <f>SUMIFS('Aceite de oliva'!YG$6:YG$257,'Aceite de oliva'!$A$6:$A$257,"&gt;="&amp;$A272,'Aceite de oliva'!$B$6:$B$257,"&lt;="&amp;$B272)</f>
        <v>9.8099999999999987</v>
      </c>
      <c r="YH272" s="4">
        <f>SUMIFS('Aceite de oliva'!YH$6:YH$257,'Aceite de oliva'!$A$6:$A$257,"&gt;="&amp;$A272,'Aceite de oliva'!$B$6:$B$257,"&lt;="&amp;$B272)</f>
        <v>15.84</v>
      </c>
      <c r="YL272" s="4">
        <f>SUMIFS('Aceite de oliva'!YL$6:YL$257,'Aceite de oliva'!$A$6:$A$257,"&gt;="&amp;$A272,'Aceite de oliva'!$B$6:$B$257,"&lt;="&amp;$B272)</f>
        <v>19.619999999999997</v>
      </c>
      <c r="YM272" s="4">
        <f>SUMIFS('Aceite de oliva'!YM$6:YM$257,'Aceite de oliva'!$A$6:$A$257,"&gt;="&amp;$A272,'Aceite de oliva'!$B$6:$B$257,"&lt;="&amp;$B272)</f>
        <v>18.45</v>
      </c>
      <c r="YN272" s="4">
        <f>SUMIFS('Aceite de oliva'!YN$6:YN$257,'Aceite de oliva'!$A$6:$A$257,"&gt;="&amp;$A272,'Aceite de oliva'!$B$6:$B$257,"&lt;="&amp;$B272)</f>
        <v>20.66</v>
      </c>
      <c r="YO272" s="4">
        <f>SUMIFS('Aceite de oliva'!YO$6:YO$257,'Aceite de oliva'!$A$6:$A$257,"&gt;="&amp;$A272,'Aceite de oliva'!$B$6:$B$257,"&lt;="&amp;$B272)</f>
        <v>19.28</v>
      </c>
      <c r="YP272" s="4">
        <f>SUMIFS('Aceite de oliva'!YP$6:YP$257,'Aceite de oliva'!$A$6:$A$257,"&gt;="&amp;$A272,'Aceite de oliva'!$B$6:$B$257,"&lt;="&amp;$B272)</f>
        <v>25.560000000000002</v>
      </c>
      <c r="YS272" s="4">
        <f>SUMIFS('Aceite de oliva'!YS$6:YS$257,'Aceite de oliva'!$A$6:$A$257,"&gt;="&amp;$A272,'Aceite de oliva'!$B$6:$B$257,"&lt;="&amp;$B272)</f>
        <v>26.64</v>
      </c>
      <c r="YT272" s="4">
        <f>SUMIFS('Aceite de oliva'!YT$6:YT$257,'Aceite de oliva'!$A$6:$A$257,"&gt;="&amp;$A272,'Aceite de oliva'!$B$6:$B$257,"&lt;="&amp;$B272)</f>
        <v>13.98</v>
      </c>
      <c r="YU272" s="4">
        <f>SUMIFS('Aceite de oliva'!YU$6:YU$257,'Aceite de oliva'!$A$6:$A$257,"&gt;="&amp;$A272,'Aceite de oliva'!$B$6:$B$257,"&lt;="&amp;$B272)</f>
        <v>31.32</v>
      </c>
      <c r="YV272" s="4">
        <f>SUMIFS('Aceite de oliva'!YV$6:YV$257,'Aceite de oliva'!$A$6:$A$257,"&gt;="&amp;$A272,'Aceite de oliva'!$B$6:$B$257,"&lt;="&amp;$B272)</f>
        <v>29.669999999999998</v>
      </c>
      <c r="YW272" s="4">
        <f>SUMIFS('Aceite de oliva'!YW$6:YW$257,'Aceite de oliva'!$A$6:$A$257,"&gt;="&amp;$A272,'Aceite de oliva'!$B$6:$B$257,"&lt;="&amp;$B272)</f>
        <v>38.47</v>
      </c>
      <c r="YZ272" s="4">
        <f>SUMIFS('Aceite de oliva'!YZ$6:YZ$257,'Aceite de oliva'!$A$6:$A$257,"&gt;="&amp;$A272,'Aceite de oliva'!$B$6:$B$257,"&lt;="&amp;$B272)</f>
        <v>5.6400000000000006</v>
      </c>
      <c r="ZA272" s="4">
        <f>SUMIFS('Aceite de oliva'!ZA$6:ZA$257,'Aceite de oliva'!$A$6:$A$257,"&gt;="&amp;$A272,'Aceite de oliva'!$B$6:$B$257,"&lt;="&amp;$B272)</f>
        <v>2.23</v>
      </c>
      <c r="ZB272" s="4">
        <f>SUMIFS('Aceite de oliva'!ZB$6:ZB$257,'Aceite de oliva'!$A$6:$A$257,"&gt;="&amp;$A272,'Aceite de oliva'!$B$6:$B$257,"&lt;="&amp;$B272)</f>
        <v>6.93</v>
      </c>
      <c r="ZC272" s="4">
        <f>SUMIFS('Aceite de oliva'!ZC$6:ZC$257,'Aceite de oliva'!$A$6:$A$257,"&gt;="&amp;$A272,'Aceite de oliva'!$B$6:$B$257,"&lt;="&amp;$B272)</f>
        <v>2.79</v>
      </c>
      <c r="ZD272" s="4">
        <f>SUMIFS('Aceite de oliva'!ZD$6:ZD$257,'Aceite de oliva'!$A$6:$A$257,"&gt;="&amp;$A272,'Aceite de oliva'!$B$6:$B$257,"&lt;="&amp;$B272)</f>
        <v>24.87</v>
      </c>
      <c r="ZG272" s="4">
        <f>SUMIFS('Aceite de oliva'!ZG$6:ZG$257,'Aceite de oliva'!$A$6:$A$257,"&gt;="&amp;$A272,'Aceite de oliva'!$B$6:$B$257,"&lt;="&amp;$B272)</f>
        <v>2.4800000000000004</v>
      </c>
      <c r="ZH272" s="4">
        <f>SUMIFS('Aceite de oliva'!ZH$6:ZH$257,'Aceite de oliva'!$A$6:$A$257,"&gt;="&amp;$A272,'Aceite de oliva'!$B$6:$B$257,"&lt;="&amp;$B272)</f>
        <v>3.02</v>
      </c>
      <c r="ZI272" s="4">
        <f>SUMIFS('Aceite de oliva'!ZI$6:ZI$257,'Aceite de oliva'!$A$6:$A$257,"&gt;="&amp;$A272,'Aceite de oliva'!$B$6:$B$257,"&lt;="&amp;$B272)</f>
        <v>2.35</v>
      </c>
      <c r="ZJ272" s="4">
        <f>SUMIFS('Aceite de oliva'!ZJ$6:ZJ$257,'Aceite de oliva'!$A$6:$A$257,"&gt;="&amp;$A272,'Aceite de oliva'!$B$6:$B$257,"&lt;="&amp;$B272)</f>
        <v>2</v>
      </c>
      <c r="ZK272" s="4">
        <f>SUMIFS('Aceite de oliva'!ZK$6:ZK$257,'Aceite de oliva'!$A$6:$A$257,"&gt;="&amp;$A272,'Aceite de oliva'!$B$6:$B$257,"&lt;="&amp;$B272)</f>
        <v>3.75</v>
      </c>
      <c r="ZN272" s="4">
        <f>SUMIFS('Aceite de oliva'!ZN$6:ZN$257,'Aceite de oliva'!$A$6:$A$257,"&gt;="&amp;$A272,'Aceite de oliva'!$B$6:$B$257,"&lt;="&amp;$B272)</f>
        <v>0.95</v>
      </c>
      <c r="ZO272" s="4">
        <f>SUMIFS('Aceite de oliva'!ZO$6:ZO$257,'Aceite de oliva'!$A$6:$A$257,"&gt;="&amp;$A272,'Aceite de oliva'!$B$6:$B$257,"&lt;="&amp;$B272)</f>
        <v>0</v>
      </c>
      <c r="ZP272" s="4">
        <f>SUMIFS('Aceite de oliva'!ZP$6:ZP$257,'Aceite de oliva'!$A$6:$A$257,"&gt;="&amp;$A272,'Aceite de oliva'!$B$6:$B$257,"&lt;="&amp;$B272)</f>
        <v>1.19</v>
      </c>
      <c r="ZQ272" s="4">
        <f>SUMIFS('Aceite de oliva'!ZQ$6:ZQ$257,'Aceite de oliva'!$A$6:$A$257,"&gt;="&amp;$A272,'Aceite de oliva'!$B$6:$B$257,"&lt;="&amp;$B272)</f>
        <v>1.05</v>
      </c>
      <c r="ZR272" s="4">
        <f>SUMIFS('Aceite de oliva'!ZR$6:ZR$257,'Aceite de oliva'!$A$6:$A$257,"&gt;="&amp;$A272,'Aceite de oliva'!$B$6:$B$257,"&lt;="&amp;$B272)</f>
        <v>1.88</v>
      </c>
      <c r="ZU272" s="4">
        <f>SUMIFS('Aceite de oliva'!ZU$6:ZU$257,'Aceite de oliva'!$A$6:$A$257,"&gt;="&amp;$A272,'Aceite de oliva'!$B$6:$B$257,"&lt;="&amp;$B272)</f>
        <v>0.35</v>
      </c>
      <c r="ZV272" s="4">
        <f>SUMIFS('Aceite de oliva'!ZV$6:ZV$257,'Aceite de oliva'!$A$6:$A$257,"&gt;="&amp;$A272,'Aceite de oliva'!$B$6:$B$257,"&lt;="&amp;$B272)</f>
        <v>0.67999999999999994</v>
      </c>
      <c r="ZW272" s="4">
        <f>SUMIFS('Aceite de oliva'!ZW$6:ZW$257,'Aceite de oliva'!$A$6:$A$257,"&gt;="&amp;$A272,'Aceite de oliva'!$B$6:$B$257,"&lt;="&amp;$B272)</f>
        <v>0.28000000000000003</v>
      </c>
      <c r="ZX272" s="4">
        <f>SUMIFS('Aceite de oliva'!ZX$6:ZX$257,'Aceite de oliva'!$A$6:$A$257,"&gt;="&amp;$A272,'Aceite de oliva'!$B$6:$B$257,"&lt;="&amp;$B272)</f>
        <v>0.36</v>
      </c>
      <c r="ZY272" s="4">
        <f>SUMIFS('Aceite de oliva'!ZY$6:ZY$257,'Aceite de oliva'!$A$6:$A$257,"&gt;="&amp;$A272,'Aceite de oliva'!$B$6:$B$257,"&lt;="&amp;$B272)</f>
        <v>0</v>
      </c>
    </row>
    <row r="273" spans="1:701" x14ac:dyDescent="0.25">
      <c r="A273" s="9">
        <f>'TAM Aceite de oliva'!B21</f>
        <v>4.3</v>
      </c>
      <c r="B273" s="9">
        <f>'TAM Aceite de oliva'!C21</f>
        <v>4.5</v>
      </c>
      <c r="C273" s="9"/>
      <c r="D273" s="4">
        <f>SUMIFS('Aceite de oliva'!D$6:D$257,'Aceite de oliva'!$A$6:$A$257,"&gt;="&amp;$A273,'Aceite de oliva'!$B$6:$B$257,"&lt;="&amp;$B273)</f>
        <v>3.6500000000000004</v>
      </c>
      <c r="E273" s="4">
        <f>SUMIFS('Aceite de oliva'!E$6:E$257,'Aceite de oliva'!$A$6:$A$257,"&gt;="&amp;$A273,'Aceite de oliva'!$B$6:$B$257,"&lt;="&amp;$B273)</f>
        <v>6.1</v>
      </c>
      <c r="F273" s="4">
        <f>SUMIFS('Aceite de oliva'!F$6:F$257,'Aceite de oliva'!$A$6:$A$257,"&gt;="&amp;$A273,'Aceite de oliva'!$B$6:$B$257,"&lt;="&amp;$B273)</f>
        <v>4.28</v>
      </c>
      <c r="G273" s="4">
        <f>SUMIFS('Aceite de oliva'!G$6:G$257,'Aceite de oliva'!$A$6:$A$257,"&gt;="&amp;$A273,'Aceite de oliva'!$B$6:$B$257,"&lt;="&amp;$B273)</f>
        <v>0</v>
      </c>
      <c r="H273" s="9"/>
      <c r="I273" s="9"/>
      <c r="J273" s="9"/>
      <c r="K273" s="4">
        <f>SUMIFS('Aceite de oliva'!K$6:K$257,'Aceite de oliva'!$A$6:$A$257,"&gt;="&amp;$A273,'Aceite de oliva'!$B$6:$B$257,"&lt;="&amp;$B273)</f>
        <v>4.67</v>
      </c>
      <c r="L273" s="4">
        <f>SUMIFS('Aceite de oliva'!L$6:L$257,'Aceite de oliva'!$A$6:$A$257,"&gt;="&amp;$A273,'Aceite de oliva'!$B$6:$B$257,"&lt;="&amp;$B273)</f>
        <v>3.84</v>
      </c>
      <c r="M273" s="4">
        <f>SUMIFS('Aceite de oliva'!M$6:M$257,'Aceite de oliva'!$A$6:$A$257,"&gt;="&amp;$A273,'Aceite de oliva'!$B$6:$B$257,"&lt;="&amp;$B273)</f>
        <v>5.09</v>
      </c>
      <c r="N273" s="4">
        <f>SUMIFS('Aceite de oliva'!N$6:N$257,'Aceite de oliva'!$A$6:$A$257,"&gt;="&amp;$A273,'Aceite de oliva'!$B$6:$B$257,"&lt;="&amp;$B273)</f>
        <v>2.39</v>
      </c>
      <c r="O273" s="9"/>
      <c r="P273" s="9"/>
      <c r="Q273" s="9"/>
      <c r="R273" s="4">
        <f>SUMIFS('Aceite de oliva'!R$6:R$257,'Aceite de oliva'!$A$6:$A$257,"&gt;="&amp;$A273,'Aceite de oliva'!$B$6:$B$257,"&lt;="&amp;$B273)</f>
        <v>3</v>
      </c>
      <c r="S273" s="4">
        <f>SUMIFS('Aceite de oliva'!S$6:S$257,'Aceite de oliva'!$A$6:$A$257,"&gt;="&amp;$A273,'Aceite de oliva'!$B$6:$B$257,"&lt;="&amp;$B273)</f>
        <v>4.08</v>
      </c>
      <c r="T273" s="4">
        <f>SUMIFS('Aceite de oliva'!T$6:T$257,'Aceite de oliva'!$A$6:$A$257,"&gt;="&amp;$A273,'Aceite de oliva'!$B$6:$B$257,"&lt;="&amp;$B273)</f>
        <v>3.14</v>
      </c>
      <c r="U273" s="4">
        <f>SUMIFS('Aceite de oliva'!U$6:U$257,'Aceite de oliva'!$A$6:$A$257,"&gt;="&amp;$A273,'Aceite de oliva'!$B$6:$B$257,"&lt;="&amp;$B273)</f>
        <v>0.9</v>
      </c>
      <c r="V273" s="9"/>
      <c r="W273" s="9"/>
      <c r="X273" s="9"/>
      <c r="Y273" s="4">
        <f>SUMIFS('Aceite de oliva'!Y$6:Y$257,'Aceite de oliva'!$A$6:$A$257,"&gt;="&amp;$A273,'Aceite de oliva'!$B$6:$B$257,"&lt;="&amp;$B273)</f>
        <v>3.6900000000000004</v>
      </c>
      <c r="Z273" s="4">
        <f>SUMIFS('Aceite de oliva'!Z$6:Z$257,'Aceite de oliva'!$A$6:$A$257,"&gt;="&amp;$A273,'Aceite de oliva'!$B$6:$B$257,"&lt;="&amp;$B273)</f>
        <v>4.84</v>
      </c>
      <c r="AA273" s="4">
        <f>SUMIFS('Aceite de oliva'!AA$6:AA$257,'Aceite de oliva'!$A$6:$A$257,"&gt;="&amp;$A273,'Aceite de oliva'!$B$6:$B$257,"&lt;="&amp;$B273)</f>
        <v>3.7</v>
      </c>
      <c r="AB273" s="4">
        <f>SUMIFS('Aceite de oliva'!AB$6:AB$257,'Aceite de oliva'!$A$6:$A$257,"&gt;="&amp;$A273,'Aceite de oliva'!$B$6:$B$257,"&lt;="&amp;$B273)</f>
        <v>1.98</v>
      </c>
      <c r="AC273" s="9"/>
      <c r="AD273" s="9"/>
      <c r="AE273" s="9"/>
      <c r="AF273" s="4">
        <f>SUMIFS('Aceite de oliva'!AF$6:AF$257,'Aceite de oliva'!$A$6:$A$257,"&gt;="&amp;$A273,'Aceite de oliva'!$B$6:$B$257,"&lt;="&amp;$B273)</f>
        <v>5.09</v>
      </c>
      <c r="AG273" s="4">
        <f>SUMIFS('Aceite de oliva'!AG$6:AG$257,'Aceite de oliva'!$A$6:$A$257,"&gt;="&amp;$A273,'Aceite de oliva'!$B$6:$B$257,"&lt;="&amp;$B273)</f>
        <v>4.07</v>
      </c>
      <c r="AH273" s="4">
        <f>SUMIFS('Aceite de oliva'!AH$6:AH$257,'Aceite de oliva'!$A$6:$A$257,"&gt;="&amp;$A273,'Aceite de oliva'!$B$6:$B$257,"&lt;="&amp;$B273)</f>
        <v>7.29</v>
      </c>
      <c r="AI273" s="4">
        <f>SUMIFS('Aceite de oliva'!AI$6:AI$257,'Aceite de oliva'!$A$6:$A$257,"&gt;="&amp;$A273,'Aceite de oliva'!$B$6:$B$257,"&lt;="&amp;$B273)</f>
        <v>1.8699999999999999</v>
      </c>
      <c r="AJ273" s="9"/>
      <c r="AK273" s="9"/>
      <c r="AL273" s="9"/>
      <c r="AM273" s="4">
        <f>SUMIFS('Aceite de oliva'!AM$6:AM$257,'Aceite de oliva'!$A$6:$A$257,"&gt;="&amp;$A273,'Aceite de oliva'!$B$6:$B$257,"&lt;="&amp;$B273)</f>
        <v>4.9399999999999995</v>
      </c>
      <c r="AN273" s="4">
        <f>SUMIFS('Aceite de oliva'!AN$6:AN$257,'Aceite de oliva'!$A$6:$A$257,"&gt;="&amp;$A273,'Aceite de oliva'!$B$6:$B$257,"&lt;="&amp;$B273)</f>
        <v>3.96</v>
      </c>
      <c r="AO273" s="4">
        <f>SUMIFS('Aceite de oliva'!AO$6:AO$257,'Aceite de oliva'!$A$6:$A$257,"&gt;="&amp;$A273,'Aceite de oliva'!$B$6:$B$257,"&lt;="&amp;$B273)</f>
        <v>6.08</v>
      </c>
      <c r="AP273" s="4">
        <f>SUMIFS('Aceite de oliva'!AP$6:AP$257,'Aceite de oliva'!$A$6:$A$257,"&gt;="&amp;$A273,'Aceite de oliva'!$B$6:$B$257,"&lt;="&amp;$B273)</f>
        <v>4.8999999999999995</v>
      </c>
      <c r="AQ273" s="9"/>
      <c r="AR273" s="9"/>
      <c r="AT273" s="4">
        <f>SUMIFS('Aceite de oliva'!AT$6:AT$257,'Aceite de oliva'!$A$6:$A$257,"&gt;="&amp;$A273,'Aceite de oliva'!$B$6:$B$257,"&lt;="&amp;$B273)</f>
        <v>5.62</v>
      </c>
      <c r="AU273" s="4">
        <f>SUMIFS('Aceite de oliva'!AU$6:AU$257,'Aceite de oliva'!$A$6:$A$257,"&gt;="&amp;$A273,'Aceite de oliva'!$B$6:$B$257,"&lt;="&amp;$B273)</f>
        <v>10.290000000000001</v>
      </c>
      <c r="AV273" s="4">
        <f>SUMIFS('Aceite de oliva'!AV$6:AV$257,'Aceite de oliva'!$A$6:$A$257,"&gt;="&amp;$A273,'Aceite de oliva'!$B$6:$B$257,"&lt;="&amp;$B273)</f>
        <v>5.8000000000000007</v>
      </c>
      <c r="AW273" s="4">
        <f>SUMIFS('Aceite de oliva'!AW$6:AW$257,'Aceite de oliva'!$A$6:$A$257,"&gt;="&amp;$A273,'Aceite de oliva'!$B$6:$B$257,"&lt;="&amp;$B273)</f>
        <v>0</v>
      </c>
      <c r="BA273" s="4">
        <f>SUMIFS('Aceite de oliva'!BA$6:BA$257,'Aceite de oliva'!$A$6:$A$257,"&gt;="&amp;A273,'Aceite de oliva'!$B$6:$B$257,"&lt;="&amp;B273)</f>
        <v>3.8200000000000003</v>
      </c>
      <c r="BB273" s="4">
        <f>SUMIFS('Aceite de oliva'!BB$6:BB$257,'Aceite de oliva'!$A$6:$A$257,"&gt;="&amp;$A273,'Aceite de oliva'!$B$6:$B$257,"&lt;="&amp;$B273)</f>
        <v>3.9899999999999998</v>
      </c>
      <c r="BC273" s="4">
        <f>SUMIFS('Aceite de oliva'!BC$6:BC$257,'Aceite de oliva'!$A$6:$A$257,"&gt;="&amp;$A273,'Aceite de oliva'!$B$6:$B$257,"&lt;="&amp;$B273)</f>
        <v>5.04</v>
      </c>
      <c r="BD273" s="4">
        <f>SUMIFS('Aceite de oliva'!BD$6:BD$257,'Aceite de oliva'!$A$6:$A$257,"&gt;="&amp;$A273,'Aceite de oliva'!$B$6:$B$257,"&lt;="&amp;$B273)</f>
        <v>1.1100000000000001</v>
      </c>
      <c r="BH273" s="4">
        <f>SUMIFS('Aceite de oliva'!BH$6:BH$257,'Aceite de oliva'!$A$6:$A$257,"&gt;="&amp;$A273,'Aceite de oliva'!$B$6:$B$257,"&lt;="&amp;$B273)</f>
        <v>3.27</v>
      </c>
      <c r="BI273" s="4">
        <f>SUMIFS('Aceite de oliva'!BI$6:BI$257,'Aceite de oliva'!$A$6:$A$257,"&gt;="&amp;$A273,'Aceite de oliva'!$B$6:$B$257,"&lt;="&amp;$B273)</f>
        <v>4.78</v>
      </c>
      <c r="BJ273" s="4">
        <f>SUMIFS('Aceite de oliva'!BJ$6:BJ$257,'Aceite de oliva'!$A$6:$A$257,"&gt;="&amp;$A273,'Aceite de oliva'!$B$6:$B$257,"&lt;="&amp;$B273)</f>
        <v>4.04</v>
      </c>
      <c r="BK273" s="4">
        <f>SUMIFS('Aceite de oliva'!BK$6:BK$257,'Aceite de oliva'!$A$6:$A$257,"&gt;="&amp;$A273,'Aceite de oliva'!$B$6:$B$257,"&lt;="&amp;$B273)</f>
        <v>0.98</v>
      </c>
      <c r="BO273" s="4">
        <f>SUMIFS('Aceite de oliva'!BO$6:BO$257,'Aceite de oliva'!$A$6:$A$257,"&gt;="&amp;$A273,'Aceite de oliva'!$B$6:$B$257,"&lt;="&amp;$B273)</f>
        <v>3.75</v>
      </c>
      <c r="BP273" s="4">
        <f>SUMIFS('Aceite de oliva'!BP$6:BP$257,'Aceite de oliva'!$A$6:$A$257,"&gt;="&amp;$A273,'Aceite de oliva'!$B$6:$B$257,"&lt;="&amp;$B273)</f>
        <v>4.92</v>
      </c>
      <c r="BQ273" s="4">
        <f>SUMIFS('Aceite de oliva'!BQ$6:BQ$257,'Aceite de oliva'!$A$6:$A$257,"&gt;="&amp;$A273,'Aceite de oliva'!$B$6:$B$257,"&lt;="&amp;$B273)</f>
        <v>4.51</v>
      </c>
      <c r="BR273" s="4">
        <f>SUMIFS('Aceite de oliva'!BR$6:BR$257,'Aceite de oliva'!$A$6:$A$257,"&gt;="&amp;$A273,'Aceite de oliva'!$B$6:$B$257,"&lt;="&amp;$B273)</f>
        <v>1.5699999999999998</v>
      </c>
      <c r="BV273" s="4">
        <f>SUMIFS('Aceite de oliva'!BV$6:BV$257,'Aceite de oliva'!$A$6:$A$257,"&gt;="&amp;$A273,'Aceite de oliva'!$B$6:$B$257,"&lt;="&amp;$B273)</f>
        <v>1.6400000000000001</v>
      </c>
      <c r="BW273" s="4">
        <f>SUMIFS('Aceite de oliva'!BW$6:BW$257,'Aceite de oliva'!$A$6:$A$257,"&gt;="&amp;$A273,'Aceite de oliva'!$B$6:$B$257,"&lt;="&amp;$B273)</f>
        <v>0.55000000000000004</v>
      </c>
      <c r="BX273" s="4">
        <f>SUMIFS('Aceite de oliva'!BX$6:BX$257,'Aceite de oliva'!$A$6:$A$257,"&gt;="&amp;$A273,'Aceite de oliva'!$B$6:$B$257,"&lt;="&amp;$B273)</f>
        <v>1.67</v>
      </c>
      <c r="BY273" s="4">
        <f>SUMIFS('Aceite de oliva'!BY$6:BY$257,'Aceite de oliva'!$A$6:$A$257,"&gt;="&amp;$A273,'Aceite de oliva'!$B$6:$B$257,"&lt;="&amp;$B273)</f>
        <v>0.11</v>
      </c>
      <c r="CC273" s="4">
        <f>SUMIFS('Aceite de oliva'!CC$6:CC$257,'Aceite de oliva'!$A$6:$A$257,"&gt;="&amp;$A273,'Aceite de oliva'!$B$6:$B$257,"&lt;="&amp;$B273)</f>
        <v>1.1800000000000002</v>
      </c>
      <c r="CD273" s="4">
        <f>SUMIFS('Aceite de oliva'!CD$6:CD$257,'Aceite de oliva'!$A$6:$A$257,"&gt;="&amp;$A273,'Aceite de oliva'!$B$6:$B$257,"&lt;="&amp;$B273)</f>
        <v>0.15</v>
      </c>
      <c r="CE273" s="4">
        <f>SUMIFS('Aceite de oliva'!CE$6:CE$257,'Aceite de oliva'!$A$6:$A$257,"&gt;="&amp;$A273,'Aceite de oliva'!$B$6:$B$257,"&lt;="&amp;$B273)</f>
        <v>1.8399999999999999</v>
      </c>
      <c r="CF273" s="4">
        <f>SUMIFS('Aceite de oliva'!CF$6:CF$257,'Aceite de oliva'!$A$6:$A$257,"&gt;="&amp;$A273,'Aceite de oliva'!$B$6:$B$257,"&lt;="&amp;$B273)</f>
        <v>0</v>
      </c>
      <c r="CJ273" s="4">
        <f>SUMIFS('Aceite de oliva'!CJ$6:CJ$257,'Aceite de oliva'!$A$6:$A$257,"&gt;="&amp;$A273,'Aceite de oliva'!$B$6:$B$257,"&lt;="&amp;$B273)</f>
        <v>0.99</v>
      </c>
      <c r="CK273" s="4">
        <f>SUMIFS('Aceite de oliva'!CK$6:CK$257,'Aceite de oliva'!$A$6:$A$257,"&gt;="&amp;$A273,'Aceite de oliva'!$B$6:$B$257,"&lt;="&amp;$B273)</f>
        <v>1.31</v>
      </c>
      <c r="CL273" s="4">
        <f>SUMIFS('Aceite de oliva'!CL$6:CL$257,'Aceite de oliva'!$A$6:$A$257,"&gt;="&amp;$A273,'Aceite de oliva'!$B$6:$B$257,"&lt;="&amp;$B273)</f>
        <v>1.26</v>
      </c>
      <c r="CM273" s="4">
        <f>SUMIFS('Aceite de oliva'!CM$6:CM$257,'Aceite de oliva'!$A$6:$A$257,"&gt;="&amp;$A273,'Aceite de oliva'!$B$6:$B$257,"&lt;="&amp;$B273)</f>
        <v>0</v>
      </c>
      <c r="CQ273" s="4">
        <f>SUMIFS('Aceite de oliva'!CQ$6:CQ$257,'Aceite de oliva'!$A$6:$A$257,"&gt;="&amp;$A273,'Aceite de oliva'!$B$6:$B$257,"&lt;="&amp;$B273)</f>
        <v>0.49</v>
      </c>
      <c r="CR273" s="4">
        <f>SUMIFS('Aceite de oliva'!CR$6:CR$257,'Aceite de oliva'!$A$6:$A$257,"&gt;="&amp;$A273,'Aceite de oliva'!$B$6:$B$257,"&lt;="&amp;$B273)</f>
        <v>0.15</v>
      </c>
      <c r="CS273" s="4">
        <f>SUMIFS('Aceite de oliva'!CS$6:CS$257,'Aceite de oliva'!$A$6:$A$257,"&gt;="&amp;$A273,'Aceite de oliva'!$B$6:$B$257,"&lt;="&amp;$B273)</f>
        <v>0.68</v>
      </c>
      <c r="CT273" s="4">
        <f>SUMIFS('Aceite de oliva'!CT$6:CT$257,'Aceite de oliva'!$A$6:$A$257,"&gt;="&amp;$A273,'Aceite de oliva'!$B$6:$B$257,"&lt;="&amp;$B273)</f>
        <v>0</v>
      </c>
      <c r="CX273" s="4">
        <f>SUMIFS('Aceite de oliva'!CX$6:CX$257,'Aceite de oliva'!$A$6:$A$257,"&gt;="&amp;$A273,'Aceite de oliva'!$B$6:$B$257,"&lt;="&amp;$B273)</f>
        <v>0.90999999999999992</v>
      </c>
      <c r="CY273" s="4">
        <f>SUMIFS('Aceite de oliva'!CY$6:CY$257,'Aceite de oliva'!$A$6:$A$257,"&gt;="&amp;$A273,'Aceite de oliva'!$B$6:$B$257,"&lt;="&amp;$B273)</f>
        <v>0.47</v>
      </c>
      <c r="CZ273" s="4">
        <f>SUMIFS('Aceite de oliva'!CZ$6:CZ$257,'Aceite de oliva'!$A$6:$A$257,"&gt;="&amp;$A273,'Aceite de oliva'!$B$6:$B$257,"&lt;="&amp;$B273)</f>
        <v>1.1000000000000001</v>
      </c>
      <c r="DA273" s="4">
        <f>SUMIFS('Aceite de oliva'!DA$6:DA$257,'Aceite de oliva'!$A$6:$A$257,"&gt;="&amp;$A273,'Aceite de oliva'!$B$6:$B$257,"&lt;="&amp;$B273)</f>
        <v>0</v>
      </c>
      <c r="DE273" s="4">
        <f>SUMIFS('Aceite de oliva'!DE$6:DE$257,'Aceite de oliva'!$A$6:$A$257,"&gt;="&amp;$A273,'Aceite de oliva'!$B$6:$B$257,"&lt;="&amp;$B273)</f>
        <v>0.79</v>
      </c>
      <c r="DF273" s="4">
        <f>SUMIFS('Aceite de oliva'!DF$6:DF$257,'Aceite de oliva'!$A$6:$A$257,"&gt;="&amp;$A273,'Aceite de oliva'!$B$6:$B$257,"&lt;="&amp;$B273)</f>
        <v>1.1499999999999999</v>
      </c>
      <c r="DG273" s="4">
        <f>SUMIFS('Aceite de oliva'!DG$6:DG$257,'Aceite de oliva'!$A$6:$A$257,"&gt;="&amp;$A273,'Aceite de oliva'!$B$6:$B$257,"&lt;="&amp;$B273)</f>
        <v>0.52</v>
      </c>
      <c r="DH273" s="4">
        <f>SUMIFS('Aceite de oliva'!DH$6:DH$257,'Aceite de oliva'!$A$6:$A$257,"&gt;="&amp;$A273,'Aceite de oliva'!$B$6:$B$257,"&lt;="&amp;$B273)</f>
        <v>0</v>
      </c>
      <c r="DL273" s="4">
        <f>SUMIFS('Aceite de oliva'!DL$6:DL$257,'Aceite de oliva'!$A$6:$A$257,"&gt;="&amp;$A273,'Aceite de oliva'!$B$6:$B$257,"&lt;="&amp;$B273)</f>
        <v>0.87000000000000011</v>
      </c>
      <c r="DM273" s="4">
        <f>SUMIFS('Aceite de oliva'!DM$6:DM$257,'Aceite de oliva'!$A$6:$A$257,"&gt;="&amp;$A273,'Aceite de oliva'!$B$6:$B$257,"&lt;="&amp;$B273)</f>
        <v>0.55000000000000004</v>
      </c>
      <c r="DN273" s="4">
        <f>SUMIFS('Aceite de oliva'!DN$6:DN$257,'Aceite de oliva'!$A$6:$A$257,"&gt;="&amp;$A273,'Aceite de oliva'!$B$6:$B$257,"&lt;="&amp;$B273)</f>
        <v>0.64000000000000012</v>
      </c>
      <c r="DO273" s="4">
        <f>SUMIFS('Aceite de oliva'!DO$6:DO$257,'Aceite de oliva'!$A$6:$A$257,"&gt;="&amp;$A273,'Aceite de oliva'!$B$6:$B$257,"&lt;="&amp;$B273)</f>
        <v>0.21</v>
      </c>
      <c r="DS273" s="4">
        <f>SUMIFS('Aceite de oliva'!DS$6:DS$257,'Aceite de oliva'!$A$6:$A$257,"&gt;="&amp;$A273,'Aceite de oliva'!$B$6:$B$257,"&lt;="&amp;$B273)</f>
        <v>0.45999999999999996</v>
      </c>
      <c r="DT273" s="4">
        <f>SUMIFS('Aceite de oliva'!DT$6:DT$257,'Aceite de oliva'!$A$6:$A$257,"&gt;="&amp;$A273,'Aceite de oliva'!$B$6:$B$257,"&lt;="&amp;$B273)</f>
        <v>0</v>
      </c>
      <c r="DU273" s="4">
        <f>SUMIFS('Aceite de oliva'!DU$6:DU$257,'Aceite de oliva'!$A$6:$A$257,"&gt;="&amp;$A273,'Aceite de oliva'!$B$6:$B$257,"&lt;="&amp;$B273)</f>
        <v>0.46</v>
      </c>
      <c r="DV273" s="4">
        <f>SUMIFS('Aceite de oliva'!DV$6:DV$257,'Aceite de oliva'!$A$6:$A$257,"&gt;="&amp;$A273,'Aceite de oliva'!$B$6:$B$257,"&lt;="&amp;$B273)</f>
        <v>0</v>
      </c>
      <c r="DZ273" s="4">
        <f>SUMIFS('Aceite de oliva'!DZ$6:DZ$257,'Aceite de oliva'!$A$6:$A$257,"&gt;="&amp;$A273,'Aceite de oliva'!$B$6:$B$257,"&lt;="&amp;$B273)</f>
        <v>0.79</v>
      </c>
      <c r="EA273" s="4">
        <f>SUMIFS('Aceite de oliva'!EA$6:EA$257,'Aceite de oliva'!$A$6:$A$257,"&gt;="&amp;$A273,'Aceite de oliva'!$B$6:$B$257,"&lt;="&amp;$B273)</f>
        <v>2.1799999999999997</v>
      </c>
      <c r="EB273" s="4">
        <f>SUMIFS('Aceite de oliva'!EB$6:EB$257,'Aceite de oliva'!$A$6:$A$257,"&gt;="&amp;$A273,'Aceite de oliva'!$B$6:$B$257,"&lt;="&amp;$B273)</f>
        <v>0.7</v>
      </c>
      <c r="EC273" s="4">
        <f>SUMIFS('Aceite de oliva'!EC$6:EC$257,'Aceite de oliva'!$A$6:$A$257,"&gt;="&amp;$A273,'Aceite de oliva'!$B$6:$B$257,"&lt;="&amp;$B273)</f>
        <v>0</v>
      </c>
      <c r="EG273" s="4">
        <f>SUMIFS('Aceite de oliva'!EG$6:EG$257,'Aceite de oliva'!$A$6:$A$257,"&gt;="&amp;$A273,'Aceite de oliva'!$B$6:$B$257,"&lt;="&amp;$B273)</f>
        <v>0.87</v>
      </c>
      <c r="EH273" s="4">
        <f>SUMIFS('Aceite de oliva'!EH$6:EH$257,'Aceite de oliva'!$A$6:$A$257,"&gt;="&amp;$A273,'Aceite de oliva'!$B$6:$B$257,"&lt;="&amp;$B273)</f>
        <v>0.54</v>
      </c>
      <c r="EI273" s="4">
        <f>SUMIFS('Aceite de oliva'!EI$6:EI$257,'Aceite de oliva'!$A$6:$A$257,"&gt;="&amp;$A273,'Aceite de oliva'!$B$6:$B$257,"&lt;="&amp;$B273)</f>
        <v>1.17</v>
      </c>
      <c r="EJ273" s="4">
        <f>SUMIFS('Aceite de oliva'!EJ$6:EJ$257,'Aceite de oliva'!$A$6:$A$257,"&gt;="&amp;$A273,'Aceite de oliva'!$B$6:$B$257,"&lt;="&amp;$B273)</f>
        <v>0.11</v>
      </c>
      <c r="EN273" s="4">
        <f>SUMIFS('Aceite de oliva'!EN$6:EN$257,'Aceite de oliva'!$A$6:$A$257,"&gt;="&amp;$A273,'Aceite de oliva'!$B$6:$B$257,"&lt;="&amp;$B273)</f>
        <v>1.8399999999999999</v>
      </c>
      <c r="EO273" s="4">
        <f>SUMIFS('Aceite de oliva'!EO$6:EO$257,'Aceite de oliva'!$A$6:$A$257,"&gt;="&amp;$A273,'Aceite de oliva'!$B$6:$B$257,"&lt;="&amp;$B273)</f>
        <v>1.1499999999999999</v>
      </c>
      <c r="EP273" s="4">
        <f>SUMIFS('Aceite de oliva'!EP$6:EP$257,'Aceite de oliva'!$A$6:$A$257,"&gt;="&amp;$A273,'Aceite de oliva'!$B$6:$B$257,"&lt;="&amp;$B273)</f>
        <v>1.75</v>
      </c>
      <c r="EQ273" s="4">
        <f>SUMIFS('Aceite de oliva'!EQ$6:EQ$257,'Aceite de oliva'!$A$6:$A$257,"&gt;="&amp;$A273,'Aceite de oliva'!$B$6:$B$257,"&lt;="&amp;$B273)</f>
        <v>0.17</v>
      </c>
      <c r="EU273" s="4">
        <f>SUMIFS('Aceite de oliva'!EU$6:EU$257,'Aceite de oliva'!$A$6:$A$257,"&gt;="&amp;$A273,'Aceite de oliva'!$B$6:$B$257,"&lt;="&amp;$B273)</f>
        <v>1.5</v>
      </c>
      <c r="EV273" s="4">
        <f>SUMIFS('Aceite de oliva'!EV$6:EV$257,'Aceite de oliva'!$A$6:$A$257,"&gt;="&amp;$A273,'Aceite de oliva'!$B$6:$B$257,"&lt;="&amp;$B273)</f>
        <v>1.79</v>
      </c>
      <c r="EW273" s="4">
        <f>SUMIFS('Aceite de oliva'!EW$6:EW$257,'Aceite de oliva'!$A$6:$A$257,"&gt;="&amp;$A273,'Aceite de oliva'!$B$6:$B$257,"&lt;="&amp;$B273)</f>
        <v>1.19</v>
      </c>
      <c r="EX273" s="4">
        <f>SUMIFS('Aceite de oliva'!EX$6:EX$257,'Aceite de oliva'!$A$6:$A$257,"&gt;="&amp;$A273,'Aceite de oliva'!$B$6:$B$257,"&lt;="&amp;$B273)</f>
        <v>0.3</v>
      </c>
      <c r="FB273" s="4">
        <f>SUMIFS('Aceite de oliva'!FB$6:FB$257,'Aceite de oliva'!$A$6:$A$257,"&gt;="&amp;$A273,'Aceite de oliva'!$B$6:$B$257,"&lt;="&amp;$B273)</f>
        <v>0.56000000000000005</v>
      </c>
      <c r="FC273" s="4">
        <f>SUMIFS('Aceite de oliva'!FC$6:FC$257,'Aceite de oliva'!$A$6:$A$257,"&gt;="&amp;$A273,'Aceite de oliva'!$B$6:$B$257,"&lt;="&amp;$B273)</f>
        <v>0.19</v>
      </c>
      <c r="FD273" s="4">
        <f>SUMIFS('Aceite de oliva'!FD$6:FD$257,'Aceite de oliva'!$A$6:$A$257,"&gt;="&amp;$A273,'Aceite de oliva'!$B$6:$B$257,"&lt;="&amp;$B273)</f>
        <v>0.16999999999999998</v>
      </c>
      <c r="FE273" s="4">
        <f>SUMIFS('Aceite de oliva'!FE$6:FE$257,'Aceite de oliva'!$A$6:$A$257,"&gt;="&amp;$A273,'Aceite de oliva'!$B$6:$B$257,"&lt;="&amp;$B273)</f>
        <v>2.2799999999999998</v>
      </c>
      <c r="FI273" s="4">
        <f>SUMIFS('Aceite de oliva'!FI$6:FI$257,'Aceite de oliva'!$A$6:$A$257,"&gt;="&amp;$A273,'Aceite de oliva'!$B$6:$B$257,"&lt;="&amp;$B273)</f>
        <v>0.4</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1.9200000000000002</v>
      </c>
      <c r="FP273" s="4">
        <f>SUMIFS('Aceite de oliva'!FP$6:FP$257,'Aceite de oliva'!$A$6:$A$257,"&gt;="&amp;$A273,'Aceite de oliva'!$B$6:$B$257,"&lt;="&amp;$B273)</f>
        <v>0.49</v>
      </c>
      <c r="FQ273" s="4">
        <f>SUMIFS('Aceite de oliva'!FQ$6:FQ$257,'Aceite de oliva'!$A$6:$A$257,"&gt;="&amp;$A273,'Aceite de oliva'!$B$6:$B$257,"&lt;="&amp;$B273)</f>
        <v>0.56999999999999995</v>
      </c>
      <c r="FR273" s="4">
        <f>SUMIFS('Aceite de oliva'!FR$6:FR$257,'Aceite de oliva'!$A$6:$A$257,"&gt;="&amp;$A273,'Aceite de oliva'!$B$6:$B$257,"&lt;="&amp;$B273)</f>
        <v>0.63</v>
      </c>
      <c r="FS273" s="4">
        <f>SUMIFS('Aceite de oliva'!FS$6:FS$257,'Aceite de oliva'!$A$6:$A$257,"&gt;="&amp;$A273,'Aceite de oliva'!$B$6:$B$257,"&lt;="&amp;$B273)</f>
        <v>0</v>
      </c>
      <c r="FW273" s="4">
        <f>SUMIFS('Aceite de oliva'!FW$6:FW$257,'Aceite de oliva'!$A$6:$A$257,"&gt;="&amp;$A273,'Aceite de oliva'!$B$6:$B$257,"&lt;="&amp;$B273)</f>
        <v>0.22000000000000003</v>
      </c>
      <c r="FX273" s="4">
        <f>SUMIFS('Aceite de oliva'!FX$6:FX$257,'Aceite de oliva'!$A$6:$A$257,"&gt;="&amp;$A273,'Aceite de oliva'!$B$6:$B$257,"&lt;="&amp;$B273)</f>
        <v>0.8600000000000001</v>
      </c>
      <c r="FY273" s="4">
        <f>SUMIFS('Aceite de oliva'!FY$6:FY$257,'Aceite de oliva'!$A$6:$A$257,"&gt;="&amp;$A273,'Aceite de oliva'!$B$6:$B$257,"&lt;="&amp;$B273)</f>
        <v>0.12</v>
      </c>
      <c r="FZ273" s="4">
        <f>SUMIFS('Aceite de oliva'!FZ$6:FZ$257,'Aceite de oliva'!$A$6:$A$257,"&gt;="&amp;$A273,'Aceite de oliva'!$B$6:$B$257,"&lt;="&amp;$B273)</f>
        <v>0</v>
      </c>
      <c r="GD273" s="4">
        <f>SUMIFS('Aceite de oliva'!GD$6:GD$257,'Aceite de oliva'!$A$6:$A$257,"&gt;="&amp;$A273,'Aceite de oliva'!$B$6:$B$257,"&lt;="&amp;$B273)</f>
        <v>0.27</v>
      </c>
      <c r="GE273" s="4">
        <f>SUMIFS('Aceite de oliva'!GE$6:GE$257,'Aceite de oliva'!$A$6:$A$257,"&gt;="&amp;$A273,'Aceite de oliva'!$B$6:$B$257,"&lt;="&amp;$B273)</f>
        <v>0.47</v>
      </c>
      <c r="GF273" s="4">
        <f>SUMIFS('Aceite de oliva'!GF$6:GF$257,'Aceite de oliva'!$A$6:$A$257,"&gt;="&amp;$A273,'Aceite de oliva'!$B$6:$B$257,"&lt;="&amp;$B273)</f>
        <v>0.09</v>
      </c>
      <c r="GG273" s="4">
        <f>SUMIFS('Aceite de oliva'!GG$6:GG$257,'Aceite de oliva'!$A$6:$A$257,"&gt;="&amp;$A273,'Aceite de oliva'!$B$6:$B$257,"&lt;="&amp;$B273)</f>
        <v>0</v>
      </c>
      <c r="GK273" s="4">
        <f>SUMIFS('Aceite de oliva'!GK$6:GK$257,'Aceite de oliva'!$A$6:$A$257,"&gt;="&amp;$A273,'Aceite de oliva'!$B$6:$B$257,"&lt;="&amp;$B273)</f>
        <v>0.16</v>
      </c>
      <c r="GL273" s="4">
        <f>SUMIFS('Aceite de oliva'!GL$6:GL$257,'Aceite de oliva'!$A$6:$A$257,"&gt;="&amp;$A273,'Aceite de oliva'!$B$6:$B$257,"&lt;="&amp;$B273)</f>
        <v>0.16</v>
      </c>
      <c r="GM273" s="4">
        <f>SUMIFS('Aceite de oliva'!GM$6:GM$257,'Aceite de oliva'!$A$6:$A$257,"&gt;="&amp;$A273,'Aceite de oliva'!$B$6:$B$257,"&lt;="&amp;$B273)</f>
        <v>0.22000000000000003</v>
      </c>
      <c r="GN273" s="4">
        <f>SUMIFS('Aceite de oliva'!GN$6:GN$257,'Aceite de oliva'!$A$6:$A$257,"&gt;="&amp;$A273,'Aceite de oliva'!$B$6:$B$257,"&lt;="&amp;$B273)</f>
        <v>0</v>
      </c>
      <c r="GR273" s="4">
        <f>SUMIFS('Aceite de oliva'!GR$6:GR$257,'Aceite de oliva'!$A$6:$A$257,"&gt;="&amp;$A273,'Aceite de oliva'!$B$6:$B$257,"&lt;="&amp;$B273)</f>
        <v>0.33</v>
      </c>
      <c r="GS273" s="4">
        <f>SUMIFS('Aceite de oliva'!GS$6:GS$257,'Aceite de oliva'!$A$6:$A$257,"&gt;="&amp;$A273,'Aceite de oliva'!$B$6:$B$257,"&lt;="&amp;$B273)</f>
        <v>0</v>
      </c>
      <c r="GT273" s="4">
        <f>SUMIFS('Aceite de oliva'!GT$6:GT$257,'Aceite de oliva'!$A$6:$A$257,"&gt;="&amp;$A273,'Aceite de oliva'!$B$6:$B$257,"&lt;="&amp;$B273)</f>
        <v>0.48</v>
      </c>
      <c r="GU273" s="4">
        <f>SUMIFS('Aceite de oliva'!GU$6:GU$257,'Aceite de oliva'!$A$6:$A$257,"&gt;="&amp;$A273,'Aceite de oliva'!$B$6:$B$257,"&lt;="&amp;$B273)</f>
        <v>0</v>
      </c>
      <c r="GY273" s="4">
        <f>SUMIFS('Aceite de oliva'!GY$6:GY$257,'Aceite de oliva'!$A$6:$A$257,"&gt;="&amp;$A273,'Aceite de oliva'!$B$6:$B$257,"&lt;="&amp;$B273)</f>
        <v>0.03</v>
      </c>
      <c r="GZ273" s="4">
        <f>SUMIFS('Aceite de oliva'!GZ$6:GZ$257,'Aceite de oliva'!$A$6:$A$257,"&gt;="&amp;$A273,'Aceite de oliva'!$B$6:$B$257,"&lt;="&amp;$B273)</f>
        <v>0</v>
      </c>
      <c r="HA273" s="4">
        <f>SUMIFS('Aceite de oliva'!HA$6:HA$257,'Aceite de oliva'!$A$6:$A$257,"&gt;="&amp;$A273,'Aceite de oliva'!$B$6:$B$257,"&lt;="&amp;$B273)</f>
        <v>0.04</v>
      </c>
      <c r="HB273" s="4">
        <f>SUMIFS('Aceite de oliva'!HB$6:HB$257,'Aceite de oliva'!$A$6:$A$257,"&gt;="&amp;$A273,'Aceite de oliva'!$B$6:$B$257,"&lt;="&amp;$B273)</f>
        <v>0</v>
      </c>
      <c r="HF273" s="4">
        <f>SUMIFS('Aceite de oliva'!HF$6:HF$257,'Aceite de oliva'!$A$6:$A$257,"&gt;="&amp;$A273,'Aceite de oliva'!$B$6:$B$257,"&lt;="&amp;$B273)</f>
        <v>0.41</v>
      </c>
      <c r="HG273" s="4">
        <f>SUMIFS('Aceite de oliva'!HG$6:HG$257,'Aceite de oliva'!$A$6:$A$257,"&gt;="&amp;$A273,'Aceite de oliva'!$B$6:$B$257,"&lt;="&amp;$B273)</f>
        <v>1.52</v>
      </c>
      <c r="HH273" s="4">
        <f>SUMIFS('Aceite de oliva'!HH$6:HH$257,'Aceite de oliva'!$A$6:$A$257,"&gt;="&amp;$A273,'Aceite de oliva'!$B$6:$B$257,"&lt;="&amp;$B273)</f>
        <v>0.12</v>
      </c>
      <c r="HI273" s="4">
        <f>SUMIFS('Aceite de oliva'!HI$6:HI$257,'Aceite de oliva'!$A$6:$A$257,"&gt;="&amp;$A273,'Aceite de oliva'!$B$6:$B$257,"&lt;="&amp;$B273)</f>
        <v>0</v>
      </c>
      <c r="HM273" s="4">
        <f>SUMIFS('Aceite de oliva'!HM$6:HM$257,'Aceite de oliva'!$A$6:$A$257,"&gt;="&amp;$A273,'Aceite de oliva'!$B$6:$B$257,"&lt;="&amp;$B273)</f>
        <v>0.19</v>
      </c>
      <c r="HN273" s="4">
        <f>SUMIFS('Aceite de oliva'!HN$6:HN$257,'Aceite de oliva'!$A$6:$A$257,"&gt;="&amp;$A273,'Aceite de oliva'!$B$6:$B$257,"&lt;="&amp;$B273)</f>
        <v>0.36</v>
      </c>
      <c r="HO273" s="4">
        <f>SUMIFS('Aceite de oliva'!HO$6:HO$257,'Aceite de oliva'!$A$6:$A$257,"&gt;="&amp;$A273,'Aceite de oliva'!$B$6:$B$257,"&lt;="&amp;$B273)</f>
        <v>0.1</v>
      </c>
      <c r="HP273" s="4">
        <f>SUMIFS('Aceite de oliva'!HP$6:HP$257,'Aceite de oliva'!$A$6:$A$257,"&gt;="&amp;$A273,'Aceite de oliva'!$B$6:$B$257,"&lt;="&amp;$B273)</f>
        <v>0</v>
      </c>
      <c r="HT273" s="4">
        <f>SUMIFS('Aceite de oliva'!HT$6:HT$257,'Aceite de oliva'!$A$6:$A$257,"&gt;="&amp;$A273,'Aceite de oliva'!$B$6:$B$257,"&lt;="&amp;$B273)</f>
        <v>0.15000000000000002</v>
      </c>
      <c r="HU273" s="4">
        <f>SUMIFS('Aceite de oliva'!HU$6:HU$257,'Aceite de oliva'!$A$6:$A$257,"&gt;="&amp;$A273,'Aceite de oliva'!$B$6:$B$257,"&lt;="&amp;$B273)</f>
        <v>0.62</v>
      </c>
      <c r="HV273" s="4">
        <f>SUMIFS('Aceite de oliva'!HV$6:HV$257,'Aceite de oliva'!$A$6:$A$257,"&gt;="&amp;$A273,'Aceite de oliva'!$B$6:$B$257,"&lt;="&amp;$B273)</f>
        <v>0.03</v>
      </c>
      <c r="HW273" s="4">
        <f>SUMIFS('Aceite de oliva'!HW$6:HW$257,'Aceite de oliva'!$A$6:$A$257,"&gt;="&amp;$A273,'Aceite de oliva'!$B$6:$B$257,"&lt;="&amp;$B273)</f>
        <v>0</v>
      </c>
      <c r="IA273" s="4">
        <f>SUMIFS('Aceite de oliva'!IA$6:IA$257,'Aceite de oliva'!$A$6:$A$257,"&gt;="&amp;$A273,'Aceite de oliva'!$B$6:$B$257,"&lt;="&amp;$B273)</f>
        <v>0.17</v>
      </c>
      <c r="IB273" s="4">
        <f>SUMIFS('Aceite de oliva'!IB$6:IB$257,'Aceite de oliva'!$A$6:$A$257,"&gt;="&amp;$A273,'Aceite de oliva'!$B$6:$B$257,"&lt;="&amp;$B273)</f>
        <v>0.61</v>
      </c>
      <c r="IC273" s="4">
        <f>SUMIFS('Aceite de oliva'!IC$6:IC$257,'Aceite de oliva'!$A$6:$A$257,"&gt;="&amp;$A273,'Aceite de oliva'!$B$6:$B$257,"&lt;="&amp;$B273)</f>
        <v>0.11000000000000001</v>
      </c>
      <c r="ID273" s="4">
        <f>SUMIFS('Aceite de oliva'!ID$6:ID$257,'Aceite de oliva'!$A$6:$A$257,"&gt;="&amp;$A273,'Aceite de oliva'!$B$6:$B$257,"&lt;="&amp;$B273)</f>
        <v>0</v>
      </c>
      <c r="IH273" s="4">
        <f>SUMIFS('Aceite de oliva'!IH$6:IH$257,'Aceite de oliva'!$A$6:$A$257,"&gt;="&amp;$A273,'Aceite de oliva'!$B$6:$B$257,"&lt;="&amp;$B273)</f>
        <v>0.28000000000000003</v>
      </c>
      <c r="II273" s="4">
        <f>SUMIFS('Aceite de oliva'!II$6:II$257,'Aceite de oliva'!$A$6:$A$257,"&gt;="&amp;$A273,'Aceite de oliva'!$B$6:$B$257,"&lt;="&amp;$B273)</f>
        <v>0.61</v>
      </c>
      <c r="IJ273" s="4">
        <f>SUMIFS('Aceite de oliva'!IJ$6:IJ$257,'Aceite de oliva'!$A$6:$A$257,"&gt;="&amp;$A273,'Aceite de oliva'!$B$6:$B$257,"&lt;="&amp;$B273)</f>
        <v>0.21000000000000002</v>
      </c>
      <c r="IK273" s="4">
        <f>SUMIFS('Aceite de oliva'!IK$6:IK$257,'Aceite de oliva'!$A$6:$A$257,"&gt;="&amp;$A273,'Aceite de oliva'!$B$6:$B$257,"&lt;="&amp;$B273)</f>
        <v>0</v>
      </c>
      <c r="IO273" s="4">
        <f>SUMIFS('Aceite de oliva'!IO$6:IO$257,'Aceite de oliva'!$A$6:$A$257,"&gt;="&amp;$A273,'Aceite de oliva'!$B$6:$B$257,"&lt;="&amp;$B273)</f>
        <v>0.05</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0.14000000000000001</v>
      </c>
      <c r="IW273" s="4">
        <f>SUMIFS('Aceite de oliva'!IW$6:IW$257,'Aceite de oliva'!$A$6:$A$257,"&gt;="&amp;$A273,'Aceite de oliva'!$B$6:$B$257,"&lt;="&amp;$B273)</f>
        <v>0.6</v>
      </c>
      <c r="IX273" s="4">
        <f>SUMIFS('Aceite de oliva'!IX$6:IX$257,'Aceite de oliva'!$A$6:$A$257,"&gt;="&amp;$A273,'Aceite de oliva'!$B$6:$B$257,"&lt;="&amp;$B273)</f>
        <v>0.05</v>
      </c>
      <c r="IY273" s="4">
        <f>SUMIFS('Aceite de oliva'!IY$6:IY$257,'Aceite de oliva'!$A$6:$A$257,"&gt;="&amp;$A273,'Aceite de oliva'!$B$6:$B$257,"&lt;="&amp;$B273)</f>
        <v>0</v>
      </c>
      <c r="JC273" s="4">
        <f>SUMIFS('Aceite de oliva'!JC$6:JC$257,'Aceite de oliva'!$A$6:$A$257,"&gt;="&amp;$A273,'Aceite de oliva'!$B$6:$B$257,"&lt;="&amp;$B273)</f>
        <v>0.32</v>
      </c>
      <c r="JD273" s="4">
        <f>SUMIFS('Aceite de oliva'!JD$6:JD$257,'Aceite de oliva'!$A$6:$A$257,"&gt;="&amp;$A273,'Aceite de oliva'!$B$6:$B$257,"&lt;="&amp;$B273)</f>
        <v>0.7</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0.1</v>
      </c>
      <c r="JK273" s="4">
        <f>SUMIFS('Aceite de oliva'!JK$6:JK$257,'Aceite de oliva'!$A$6:$A$257,"&gt;="&amp;$A273,'Aceite de oliva'!$B$6:$B$257,"&lt;="&amp;$B273)</f>
        <v>0.53</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0.03</v>
      </c>
      <c r="JY273" s="4">
        <f>SUMIFS('Aceite de oliva'!JY$6:JY$257,'Aceite de oliva'!$A$6:$A$257,"&gt;="&amp;$A273,'Aceite de oliva'!$B$6:$B$257,"&lt;="&amp;$B273)</f>
        <v>0.06</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0.15</v>
      </c>
      <c r="KF273" s="4">
        <f>SUMIFS('Aceite de oliva'!KF$6:KF$257,'Aceite de oliva'!$A$6:$A$257,"&gt;="&amp;$A273,'Aceite de oliva'!$B$6:$B$257,"&lt;="&amp;$B273)</f>
        <v>0.57999999999999996</v>
      </c>
      <c r="KG273" s="4">
        <f>SUMIFS('Aceite de oliva'!KG$6:KG$257,'Aceite de oliva'!$A$6:$A$257,"&gt;="&amp;$A273,'Aceite de oliva'!$B$6:$B$257,"&lt;="&amp;$B273)</f>
        <v>7.0000000000000007E-2</v>
      </c>
      <c r="KH273" s="4">
        <f>SUMIFS('Aceite de oliva'!KH$6:KH$257,'Aceite de oliva'!$A$6:$A$257,"&gt;="&amp;$A273,'Aceite de oliva'!$B$6:$B$257,"&lt;="&amp;$B273)</f>
        <v>0</v>
      </c>
      <c r="KL273" s="4">
        <f>SUMIFS('Aceite de oliva'!KL$6:KL$257,'Aceite de oliva'!$A$6:$A$257,"&gt;="&amp;$A273,'Aceite de oliva'!$B$6:$B$257,"&lt;="&amp;$B273)</f>
        <v>0.64</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0.19</v>
      </c>
      <c r="LO273" s="4">
        <f>SUMIFS('Aceite de oliva'!LO$6:LO$257,'Aceite de oliva'!$A$6:$A$257,"&gt;="&amp;$A273,'Aceite de oliva'!$B$6:$B$257,"&lt;="&amp;$B273)</f>
        <v>0.13</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2.29</v>
      </c>
      <c r="LV273" s="4">
        <f>SUMIFS('Aceite de oliva'!LV$6:LV$257,'Aceite de oliva'!$A$6:$A$257,"&gt;="&amp;$A273,'Aceite de oliva'!$B$6:$B$257,"&lt;="&amp;$B273)</f>
        <v>7.1899999999999995</v>
      </c>
      <c r="LW273" s="4">
        <f>SUMIFS('Aceite de oliva'!LW$6:LW$257,'Aceite de oliva'!$A$6:$A$257,"&gt;="&amp;$A273,'Aceite de oliva'!$B$6:$B$257,"&lt;="&amp;$B273)</f>
        <v>0.69</v>
      </c>
      <c r="LX273" s="4">
        <f>SUMIFS('Aceite de oliva'!LX$6:LX$257,'Aceite de oliva'!$A$6:$A$257,"&gt;="&amp;$A273,'Aceite de oliva'!$B$6:$B$257,"&lt;="&amp;$B273)</f>
        <v>2.81</v>
      </c>
      <c r="MB273" s="4">
        <f>SUMIFS('Aceite de oliva'!MB$6:MB$257,'Aceite de oliva'!$A$6:$A$257,"&gt;="&amp;$A273,'Aceite de oliva'!$B$6:$B$257,"&lt;="&amp;$B273)</f>
        <v>1.25</v>
      </c>
      <c r="MC273" s="4">
        <f>SUMIFS('Aceite de oliva'!MC$6:MC$257,'Aceite de oliva'!$A$6:$A$257,"&gt;="&amp;$A273,'Aceite de oliva'!$B$6:$B$257,"&lt;="&amp;$B273)</f>
        <v>5.77</v>
      </c>
      <c r="MD273" s="4">
        <f>SUMIFS('Aceite de oliva'!MD$6:MD$257,'Aceite de oliva'!$A$6:$A$257,"&gt;="&amp;$A273,'Aceite de oliva'!$B$6:$B$257,"&lt;="&amp;$B273)</f>
        <v>0.16999999999999998</v>
      </c>
      <c r="ME273" s="4">
        <f>SUMIFS('Aceite de oliva'!ME$6:ME$257,'Aceite de oliva'!$A$6:$A$257,"&gt;="&amp;$A273,'Aceite de oliva'!$B$6:$B$257,"&lt;="&amp;$B273)</f>
        <v>0.65</v>
      </c>
      <c r="MI273" s="4">
        <f>SUMIFS('Aceite de oliva'!MI$6:MI$257,'Aceite de oliva'!$A$6:$A$257,"&gt;="&amp;$A273,'Aceite de oliva'!$B$6:$B$257,"&lt;="&amp;$B273)</f>
        <v>0.12</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0.87</v>
      </c>
      <c r="MP273" s="4">
        <f>SUMIFS('Aceite de oliva'!MP$6:MP$257,'Aceite de oliva'!$A$6:$A$257,"&gt;="&amp;$A273,'Aceite de oliva'!$B$6:$B$257,"&lt;="&amp;$B273)</f>
        <v>0.46</v>
      </c>
      <c r="MQ273" s="4">
        <f>SUMIFS('Aceite de oliva'!MQ$6:MQ$257,'Aceite de oliva'!$A$6:$A$257,"&gt;="&amp;$A273,'Aceite de oliva'!$B$6:$B$257,"&lt;="&amp;$B273)</f>
        <v>0.42</v>
      </c>
      <c r="MR273" s="4">
        <f>SUMIFS('Aceite de oliva'!MR$6:MR$257,'Aceite de oliva'!$A$6:$A$257,"&gt;="&amp;$A273,'Aceite de oliva'!$B$6:$B$257,"&lt;="&amp;$B273)</f>
        <v>0.42000000000000004</v>
      </c>
      <c r="MS273" s="4">
        <f>SUMIFS('Aceite de oliva'!MS$6:MS$257,'Aceite de oliva'!$A$6:$A$257,"&gt;="&amp;$A273,'Aceite de oliva'!$B$6:$B$257,"&lt;="&amp;$B273)</f>
        <v>0</v>
      </c>
      <c r="MW273" s="4">
        <f>SUMIFS('Aceite de oliva'!MW$6:MW$257,'Aceite de oliva'!$A$6:$A$257,"&gt;="&amp;$A273,'Aceite de oliva'!$B$6:$B$257,"&lt;="&amp;$B273)</f>
        <v>1.38</v>
      </c>
      <c r="MX273" s="4">
        <f>SUMIFS('Aceite de oliva'!MX$6:MX$257,'Aceite de oliva'!$A$6:$A$257,"&gt;="&amp;$A273,'Aceite de oliva'!$B$6:$B$257,"&lt;="&amp;$B273)</f>
        <v>3.2699999999999996</v>
      </c>
      <c r="MY273" s="4">
        <f>SUMIFS('Aceite de oliva'!MY$6:MY$257,'Aceite de oliva'!$A$6:$A$257,"&gt;="&amp;$A273,'Aceite de oliva'!$B$6:$B$257,"&lt;="&amp;$B273)</f>
        <v>0.74</v>
      </c>
      <c r="MZ273" s="4">
        <f>SUMIFS('Aceite de oliva'!MZ$6:MZ$257,'Aceite de oliva'!$A$6:$A$257,"&gt;="&amp;$A273,'Aceite de oliva'!$B$6:$B$257,"&lt;="&amp;$B273)</f>
        <v>1.1200000000000001</v>
      </c>
      <c r="ND273" s="4">
        <f>SUMIFS('Aceite de oliva'!ND$6:ND$257,'Aceite de oliva'!$A$6:$A$257,"&gt;="&amp;$A273,'Aceite de oliva'!$B$6:$B$257,"&lt;="&amp;$B273)</f>
        <v>0.89000000000000012</v>
      </c>
      <c r="NE273" s="4">
        <f>SUMIFS('Aceite de oliva'!NE$6:NE$257,'Aceite de oliva'!$A$6:$A$257,"&gt;="&amp;$A273,'Aceite de oliva'!$B$6:$B$257,"&lt;="&amp;$B273)</f>
        <v>1.19</v>
      </c>
      <c r="NF273" s="4">
        <f>SUMIFS('Aceite de oliva'!NF$6:NF$257,'Aceite de oliva'!$A$6:$A$257,"&gt;="&amp;$A273,'Aceite de oliva'!$B$6:$B$257,"&lt;="&amp;$B273)</f>
        <v>0.63</v>
      </c>
      <c r="NG273" s="4">
        <f>SUMIFS('Aceite de oliva'!NG$6:NG$257,'Aceite de oliva'!$A$6:$A$257,"&gt;="&amp;$A273,'Aceite de oliva'!$B$6:$B$257,"&lt;="&amp;$B273)</f>
        <v>0</v>
      </c>
      <c r="NK273" s="4">
        <f>SUMIFS('Aceite de oliva'!NK$6:NK$257,'Aceite de oliva'!$A$6:$A$257,"&gt;="&amp;$A273,'Aceite de oliva'!$B$6:$B$257,"&lt;="&amp;$B273)</f>
        <v>0.7</v>
      </c>
      <c r="NL273" s="4">
        <f>SUMIFS('Aceite de oliva'!NL$6:NL$257,'Aceite de oliva'!$A$6:$A$257,"&gt;="&amp;$A273,'Aceite de oliva'!$B$6:$B$257,"&lt;="&amp;$B273)</f>
        <v>0.82</v>
      </c>
      <c r="NM273" s="4">
        <f>SUMIFS('Aceite de oliva'!NM$6:NM$257,'Aceite de oliva'!$A$6:$A$257,"&gt;="&amp;$A273,'Aceite de oliva'!$B$6:$B$257,"&lt;="&amp;$B273)</f>
        <v>0.63</v>
      </c>
      <c r="NN273" s="4">
        <f>SUMIFS('Aceite de oliva'!NN$6:NN$257,'Aceite de oliva'!$A$6:$A$257,"&gt;="&amp;$A273,'Aceite de oliva'!$B$6:$B$257,"&lt;="&amp;$B273)</f>
        <v>0.35</v>
      </c>
      <c r="NR273" s="4">
        <f>SUMIFS('Aceite de oliva'!NR$6:NR$257,'Aceite de oliva'!$A$6:$A$257,"&gt;="&amp;$A273,'Aceite de oliva'!$B$6:$B$257,"&lt;="&amp;$B273)</f>
        <v>1.5899999999999999</v>
      </c>
      <c r="NS273" s="4">
        <f>SUMIFS('Aceite de oliva'!NS$6:NS$257,'Aceite de oliva'!$A$6:$A$257,"&gt;="&amp;$A273,'Aceite de oliva'!$B$6:$B$257,"&lt;="&amp;$B273)</f>
        <v>1.61</v>
      </c>
      <c r="NT273" s="4">
        <f>SUMIFS('Aceite de oliva'!NT$6:NT$257,'Aceite de oliva'!$A$6:$A$257,"&gt;="&amp;$A273,'Aceite de oliva'!$B$6:$B$257,"&lt;="&amp;$B273)</f>
        <v>1.24</v>
      </c>
      <c r="NU273" s="4">
        <f>SUMIFS('Aceite de oliva'!NU$6:NU$257,'Aceite de oliva'!$A$6:$A$257,"&gt;="&amp;$A273,'Aceite de oliva'!$B$6:$B$257,"&lt;="&amp;$B273)</f>
        <v>0.39</v>
      </c>
      <c r="NY273" s="4">
        <f>SUMIFS('Aceite de oliva'!NY$6:NY$257,'Aceite de oliva'!$A$6:$A$257,"&gt;="&amp;$A273,'Aceite de oliva'!$B$6:$B$257,"&lt;="&amp;$B273)</f>
        <v>1.2</v>
      </c>
      <c r="NZ273" s="4">
        <f>SUMIFS('Aceite de oliva'!NZ$6:NZ$257,'Aceite de oliva'!$A$6:$A$257,"&gt;="&amp;$A273,'Aceite de oliva'!$B$6:$B$257,"&lt;="&amp;$B273)</f>
        <v>1.0900000000000001</v>
      </c>
      <c r="OA273" s="4">
        <f>SUMIFS('Aceite de oliva'!OA$6:OA$257,'Aceite de oliva'!$A$6:$A$257,"&gt;="&amp;$A273,'Aceite de oliva'!$B$6:$B$257,"&lt;="&amp;$B273)</f>
        <v>0.52</v>
      </c>
      <c r="OB273" s="4">
        <f>SUMIFS('Aceite de oliva'!OB$6:OB$257,'Aceite de oliva'!$A$6:$A$257,"&gt;="&amp;$A273,'Aceite de oliva'!$B$6:$B$257,"&lt;="&amp;$B273)</f>
        <v>0.57999999999999996</v>
      </c>
      <c r="OF273" s="4">
        <f>SUMIFS('Aceite de oliva'!OF$6:OF$257,'Aceite de oliva'!$A$6:$A$257,"&gt;="&amp;$A273,'Aceite de oliva'!$B$6:$B$257,"&lt;="&amp;$B273)</f>
        <v>0.82</v>
      </c>
      <c r="OG273" s="4">
        <f>SUMIFS('Aceite de oliva'!OG$6:OG$257,'Aceite de oliva'!$A$6:$A$257,"&gt;="&amp;$A273,'Aceite de oliva'!$B$6:$B$257,"&lt;="&amp;$B273)</f>
        <v>0.31</v>
      </c>
      <c r="OH273" s="4">
        <f>SUMIFS('Aceite de oliva'!OH$6:OH$257,'Aceite de oliva'!$A$6:$A$257,"&gt;="&amp;$A273,'Aceite de oliva'!$B$6:$B$257,"&lt;="&amp;$B273)</f>
        <v>0.48000000000000004</v>
      </c>
      <c r="OI273" s="4">
        <f>SUMIFS('Aceite de oliva'!OI$6:OI$257,'Aceite de oliva'!$A$6:$A$257,"&gt;="&amp;$A273,'Aceite de oliva'!$B$6:$B$257,"&lt;="&amp;$B273)</f>
        <v>1.1399999999999999</v>
      </c>
      <c r="OM273" s="4">
        <f>SUMIFS('Aceite de oliva'!OM$6:OM$257,'Aceite de oliva'!$A$6:$A$257,"&gt;="&amp;$A273,'Aceite de oliva'!$B$6:$B$257,"&lt;="&amp;$B273)</f>
        <v>11.21</v>
      </c>
      <c r="ON273" s="4">
        <f>SUMIFS('Aceite de oliva'!ON$6:ON$257,'Aceite de oliva'!$A$6:$A$257,"&gt;="&amp;$A273,'Aceite de oliva'!$B$6:$B$257,"&lt;="&amp;$B273)</f>
        <v>4.01</v>
      </c>
      <c r="OO273" s="4">
        <f>SUMIFS('Aceite de oliva'!OO$6:OO$257,'Aceite de oliva'!$A$6:$A$257,"&gt;="&amp;$A273,'Aceite de oliva'!$B$6:$B$257,"&lt;="&amp;$B273)</f>
        <v>14.61</v>
      </c>
      <c r="OP273" s="4">
        <f>SUMIFS('Aceite de oliva'!OP$6:OP$257,'Aceite de oliva'!$A$6:$A$257,"&gt;="&amp;$A273,'Aceite de oliva'!$B$6:$B$257,"&lt;="&amp;$B273)</f>
        <v>9.66</v>
      </c>
      <c r="OT273" s="4">
        <f>SUMIFS('Aceite de oliva'!OT$6:OT$257,'Aceite de oliva'!$A$6:$A$257,"&gt;="&amp;$A273,'Aceite de oliva'!$B$6:$B$257,"&lt;="&amp;$B273)</f>
        <v>42.110000000000007</v>
      </c>
      <c r="OU273" s="4">
        <f>SUMIFS('Aceite de oliva'!OU$6:OU$257,'Aceite de oliva'!$A$6:$A$257,"&gt;="&amp;$A273,'Aceite de oliva'!$B$6:$B$257,"&lt;="&amp;$B273)</f>
        <v>14.2</v>
      </c>
      <c r="OV273" s="4">
        <f>SUMIFS('Aceite de oliva'!OV$6:OV$257,'Aceite de oliva'!$A$6:$A$257,"&gt;="&amp;$A273,'Aceite de oliva'!$B$6:$B$257,"&lt;="&amp;$B273)</f>
        <v>52.23</v>
      </c>
      <c r="OW273" s="4">
        <f>SUMIFS('Aceite de oliva'!OW$6:OW$257,'Aceite de oliva'!$A$6:$A$257,"&gt;="&amp;$A273,'Aceite de oliva'!$B$6:$B$257,"&lt;="&amp;$B273)</f>
        <v>52.59</v>
      </c>
      <c r="PA273" s="4">
        <f>SUMIFS('Aceite de oliva'!PA$6:PA$257,'Aceite de oliva'!$A$6:$A$257,"&gt;="&amp;$A273,'Aceite de oliva'!$B$6:$B$257,"&lt;="&amp;$B273)</f>
        <v>6.910000000000001</v>
      </c>
      <c r="PB273" s="4">
        <f>SUMIFS('Aceite de oliva'!PB$6:PB$257,'Aceite de oliva'!$A$6:$A$257,"&gt;="&amp;$A273,'Aceite de oliva'!$B$6:$B$257,"&lt;="&amp;$B273)</f>
        <v>5.67</v>
      </c>
      <c r="PC273" s="4">
        <f>SUMIFS('Aceite de oliva'!PC$6:PC$257,'Aceite de oliva'!$A$6:$A$257,"&gt;="&amp;$A273,'Aceite de oliva'!$B$6:$B$257,"&lt;="&amp;$B273)</f>
        <v>6.3</v>
      </c>
      <c r="PD273" s="4">
        <f>SUMIFS('Aceite de oliva'!PD$6:PD$257,'Aceite de oliva'!$A$6:$A$257,"&gt;="&amp;$A273,'Aceite de oliva'!$B$6:$B$257,"&lt;="&amp;$B273)</f>
        <v>12.9</v>
      </c>
      <c r="PH273" s="4">
        <f>SUMIFS('Aceite de oliva'!PH$6:PH$257,'Aceite de oliva'!$A$6:$A$257,"&gt;="&amp;$A273,'Aceite de oliva'!$B$6:$B$257,"&lt;="&amp;$B273)</f>
        <v>2.33</v>
      </c>
      <c r="PI273" s="4">
        <f>SUMIFS('Aceite de oliva'!PI$6:PI$257,'Aceite de oliva'!$A$6:$A$257,"&gt;="&amp;$A273,'Aceite de oliva'!$B$6:$B$257,"&lt;="&amp;$B273)</f>
        <v>3.96</v>
      </c>
      <c r="PJ273" s="4">
        <f>SUMIFS('Aceite de oliva'!PJ$6:PJ$257,'Aceite de oliva'!$A$6:$A$257,"&gt;="&amp;$A273,'Aceite de oliva'!$B$6:$B$257,"&lt;="&amp;$B273)</f>
        <v>2.41</v>
      </c>
      <c r="PK273" s="4">
        <f>SUMIFS('Aceite de oliva'!PK$6:PK$257,'Aceite de oliva'!$A$6:$A$257,"&gt;="&amp;$A273,'Aceite de oliva'!$B$6:$B$257,"&lt;="&amp;$B273)</f>
        <v>0.23</v>
      </c>
      <c r="PO273" s="4">
        <f>SUMIFS('Aceite de oliva'!PO$6:PO$257,'Aceite de oliva'!$A$6:$A$257,"&gt;="&amp;$A273,'Aceite de oliva'!$B$6:$B$257,"&lt;="&amp;$B273)</f>
        <v>2.1799999999999997</v>
      </c>
      <c r="PP273" s="4">
        <f>SUMIFS('Aceite de oliva'!PP$6:PP$257,'Aceite de oliva'!$A$6:$A$257,"&gt;="&amp;$A273,'Aceite de oliva'!$B$6:$B$257,"&lt;="&amp;$B273)</f>
        <v>2.19</v>
      </c>
      <c r="PQ273" s="4">
        <f>SUMIFS('Aceite de oliva'!PQ$6:PQ$257,'Aceite de oliva'!$A$6:$A$257,"&gt;="&amp;$A273,'Aceite de oliva'!$B$6:$B$257,"&lt;="&amp;$B273)</f>
        <v>1.04</v>
      </c>
      <c r="PR273" s="4">
        <f>SUMIFS('Aceite de oliva'!PR$6:PR$257,'Aceite de oliva'!$A$6:$A$257,"&gt;="&amp;$A273,'Aceite de oliva'!$B$6:$B$257,"&lt;="&amp;$B273)</f>
        <v>5.05</v>
      </c>
      <c r="PV273" s="4">
        <f>SUMIFS('Aceite de oliva'!PV$6:PV$257,'Aceite de oliva'!$A$6:$A$257,"&gt;="&amp;$A273,'Aceite de oliva'!$B$6:$B$257,"&lt;="&amp;$B273)</f>
        <v>1.82</v>
      </c>
      <c r="PW273" s="4">
        <f>SUMIFS('Aceite de oliva'!PW$6:PW$257,'Aceite de oliva'!$A$6:$A$257,"&gt;="&amp;$A273,'Aceite de oliva'!$B$6:$B$257,"&lt;="&amp;$B273)</f>
        <v>3.59</v>
      </c>
      <c r="PX273" s="4">
        <f>SUMIFS('Aceite de oliva'!PX$6:PX$257,'Aceite de oliva'!$A$6:$A$257,"&gt;="&amp;$A273,'Aceite de oliva'!$B$6:$B$257,"&lt;="&amp;$B273)</f>
        <v>0.49</v>
      </c>
      <c r="PY273" s="4">
        <f>SUMIFS('Aceite de oliva'!PY$6:PY$257,'Aceite de oliva'!$A$6:$A$257,"&gt;="&amp;$A273,'Aceite de oliva'!$B$6:$B$257,"&lt;="&amp;$B273)</f>
        <v>4.07</v>
      </c>
      <c r="QC273" s="4">
        <f>SUMIFS('Aceite de oliva'!QC$6:QC$257,'Aceite de oliva'!$A$6:$A$257,"&gt;="&amp;$A273,'Aceite de oliva'!$B$6:$B$257,"&lt;="&amp;$B273)</f>
        <v>2.62</v>
      </c>
      <c r="QD273" s="4">
        <f>SUMIFS('Aceite de oliva'!QD$6:QD$257,'Aceite de oliva'!$A$6:$A$257,"&gt;="&amp;$A273,'Aceite de oliva'!$B$6:$B$257,"&lt;="&amp;$B273)</f>
        <v>1.98</v>
      </c>
      <c r="QE273" s="4">
        <f>SUMIFS('Aceite de oliva'!QE$6:QE$257,'Aceite de oliva'!$A$6:$A$257,"&gt;="&amp;$A273,'Aceite de oliva'!$B$6:$B$257,"&lt;="&amp;$B273)</f>
        <v>3.31</v>
      </c>
      <c r="QF273" s="4">
        <f>SUMIFS('Aceite de oliva'!QF$6:QF$257,'Aceite de oliva'!$A$6:$A$257,"&gt;="&amp;$A273,'Aceite de oliva'!$B$6:$B$257,"&lt;="&amp;$B273)</f>
        <v>1.29</v>
      </c>
      <c r="QJ273" s="4">
        <f>SUMIFS('Aceite de oliva'!QJ$6:QJ$257,'Aceite de oliva'!$A$6:$A$257,"&gt;="&amp;$A273,'Aceite de oliva'!$B$6:$B$257,"&lt;="&amp;$B273)</f>
        <v>6.1899999999999995</v>
      </c>
      <c r="QK273" s="4">
        <f>SUMIFS('Aceite de oliva'!QK$6:QK$257,'Aceite de oliva'!$A$6:$A$257,"&gt;="&amp;$A273,'Aceite de oliva'!$B$6:$B$257,"&lt;="&amp;$B273)</f>
        <v>1.3099999999999998</v>
      </c>
      <c r="QL273" s="4">
        <f>SUMIFS('Aceite de oliva'!QL$6:QL$257,'Aceite de oliva'!$A$6:$A$257,"&gt;="&amp;$A273,'Aceite de oliva'!$B$6:$B$257,"&lt;="&amp;$B273)</f>
        <v>6.12</v>
      </c>
      <c r="QM273" s="4">
        <f>SUMIFS('Aceite de oliva'!QM$6:QM$257,'Aceite de oliva'!$A$6:$A$257,"&gt;="&amp;$A273,'Aceite de oliva'!$B$6:$B$257,"&lt;="&amp;$B273)</f>
        <v>11.52</v>
      </c>
      <c r="QQ273" s="4">
        <f>SUMIFS('Aceite de oliva'!QQ$6:QQ$257,'Aceite de oliva'!$A$6:$A$257,"&gt;="&amp;$A273,'Aceite de oliva'!$B$6:$B$257,"&lt;="&amp;$B273)</f>
        <v>13.309999999999999</v>
      </c>
      <c r="QR273" s="4">
        <f>SUMIFS('Aceite de oliva'!QR$6:QR$257,'Aceite de oliva'!$A$6:$A$257,"&gt;="&amp;$A273,'Aceite de oliva'!$B$6:$B$257,"&lt;="&amp;$B273)</f>
        <v>14.790000000000001</v>
      </c>
      <c r="QS273" s="4">
        <f>SUMIFS('Aceite de oliva'!QS$6:QS$257,'Aceite de oliva'!$A$6:$A$257,"&gt;="&amp;$A273,'Aceite de oliva'!$B$6:$B$257,"&lt;="&amp;$B273)</f>
        <v>15.1</v>
      </c>
      <c r="QT273" s="4">
        <f>SUMIFS('Aceite de oliva'!QT$6:QT$257,'Aceite de oliva'!$A$6:$A$257,"&gt;="&amp;$A273,'Aceite de oliva'!$B$6:$B$257,"&lt;="&amp;$B273)</f>
        <v>6.96</v>
      </c>
      <c r="QX273" s="4">
        <f>SUMIFS('Aceite de oliva'!QX$6:QX$257,'Aceite de oliva'!$A$6:$A$257,"&gt;="&amp;$A273,'Aceite de oliva'!$B$6:$B$257,"&lt;="&amp;$B273)</f>
        <v>1.99</v>
      </c>
      <c r="QY273" s="4">
        <f>SUMIFS('Aceite de oliva'!QY$6:QY$257,'Aceite de oliva'!$A$6:$A$257,"&gt;="&amp;$A273,'Aceite de oliva'!$B$6:$B$257,"&lt;="&amp;$B273)</f>
        <v>6.95</v>
      </c>
      <c r="QZ273" s="4">
        <f>SUMIFS('Aceite de oliva'!QZ$6:QZ$257,'Aceite de oliva'!$A$6:$A$257,"&gt;="&amp;$A273,'Aceite de oliva'!$B$6:$B$257,"&lt;="&amp;$B273)</f>
        <v>0.91</v>
      </c>
      <c r="RA273" s="4">
        <f>SUMIFS('Aceite de oliva'!RA$6:RA$257,'Aceite de oliva'!$A$6:$A$257,"&gt;="&amp;$A273,'Aceite de oliva'!$B$6:$B$257,"&lt;="&amp;$B273)</f>
        <v>0</v>
      </c>
      <c r="RE273" s="4">
        <f>SUMIFS('Aceite de oliva'!RE$6:RE$257,'Aceite de oliva'!$A$6:$A$257,"&gt;="&amp;$A273,'Aceite de oliva'!$B$6:$B$257,"&lt;="&amp;$B273)</f>
        <v>1.6700000000000002</v>
      </c>
      <c r="RF273" s="4">
        <f>SUMIFS('Aceite de oliva'!RF$6:RF$257,'Aceite de oliva'!$A$6:$A$257,"&gt;="&amp;$A273,'Aceite de oliva'!$B$6:$B$257,"&lt;="&amp;$B273)</f>
        <v>6.830000000000001</v>
      </c>
      <c r="RG273" s="4">
        <f>SUMIFS('Aceite de oliva'!RG$6:RG$257,'Aceite de oliva'!$A$6:$A$257,"&gt;="&amp;$A273,'Aceite de oliva'!$B$6:$B$257,"&lt;="&amp;$B273)</f>
        <v>0.24</v>
      </c>
      <c r="RH273" s="4">
        <f>SUMIFS('Aceite de oliva'!RH$6:RH$257,'Aceite de oliva'!$A$6:$A$257,"&gt;="&amp;$A273,'Aceite de oliva'!$B$6:$B$257,"&lt;="&amp;$B273)</f>
        <v>0.28999999999999998</v>
      </c>
      <c r="RL273" s="4">
        <f>SUMIFS('Aceite de oliva'!RL$6:RL$257,'Aceite de oliva'!$A$6:$A$257,"&gt;="&amp;$A273,'Aceite de oliva'!$B$6:$B$257,"&lt;="&amp;$B273)</f>
        <v>1.4600000000000002</v>
      </c>
      <c r="RM273" s="4">
        <f>SUMIFS('Aceite de oliva'!RM$6:RM$257,'Aceite de oliva'!$A$6:$A$257,"&gt;="&amp;$A273,'Aceite de oliva'!$B$6:$B$257,"&lt;="&amp;$B273)</f>
        <v>4.8500000000000005</v>
      </c>
      <c r="RN273" s="4">
        <f>SUMIFS('Aceite de oliva'!RN$6:RN$257,'Aceite de oliva'!$A$6:$A$257,"&gt;="&amp;$A273,'Aceite de oliva'!$B$6:$B$257,"&lt;="&amp;$B273)</f>
        <v>0.71</v>
      </c>
      <c r="RO273" s="4">
        <f>SUMIFS('Aceite de oliva'!RO$6:RO$257,'Aceite de oliva'!$A$6:$A$257,"&gt;="&amp;$A273,'Aceite de oliva'!$B$6:$B$257,"&lt;="&amp;$B273)</f>
        <v>0</v>
      </c>
      <c r="RS273" s="4">
        <f>SUMIFS('Aceite de oliva'!RS$6:RS$257,'Aceite de oliva'!$A$6:$A$257,"&gt;="&amp;$A273,'Aceite de oliva'!$B$6:$B$257,"&lt;="&amp;$B273)</f>
        <v>0.65</v>
      </c>
      <c r="RT273" s="4">
        <f>SUMIFS('Aceite de oliva'!RT$6:RT$257,'Aceite de oliva'!$A$6:$A$257,"&gt;="&amp;$A273,'Aceite de oliva'!$B$6:$B$257,"&lt;="&amp;$B273)</f>
        <v>1.4</v>
      </c>
      <c r="RU273" s="4">
        <f>SUMIFS('Aceite de oliva'!RU$6:RU$257,'Aceite de oliva'!$A$6:$A$257,"&gt;="&amp;$A273,'Aceite de oliva'!$B$6:$B$257,"&lt;="&amp;$B273)</f>
        <v>0.4</v>
      </c>
      <c r="RV273" s="4">
        <f>SUMIFS('Aceite de oliva'!RV$6:RV$257,'Aceite de oliva'!$A$6:$A$257,"&gt;="&amp;$A273,'Aceite de oliva'!$B$6:$B$257,"&lt;="&amp;$B273)</f>
        <v>0.3</v>
      </c>
      <c r="RZ273" s="4">
        <f>SUMIFS('Aceite de oliva'!RZ$6:RZ$257,'Aceite de oliva'!$A$6:$A$257,"&gt;="&amp;$A273,'Aceite de oliva'!$B$6:$B$257,"&lt;="&amp;$B273)</f>
        <v>1.84</v>
      </c>
      <c r="SA273" s="4">
        <f>SUMIFS('Aceite de oliva'!SA$6:SA$257,'Aceite de oliva'!$A$6:$A$257,"&gt;="&amp;$A273,'Aceite de oliva'!$B$6:$B$257,"&lt;="&amp;$B273)</f>
        <v>3.41</v>
      </c>
      <c r="SB273" s="4">
        <f>SUMIFS('Aceite de oliva'!SB$6:SB$257,'Aceite de oliva'!$A$6:$A$257,"&gt;="&amp;$A273,'Aceite de oliva'!$B$6:$B$257,"&lt;="&amp;$B273)</f>
        <v>1.32</v>
      </c>
      <c r="SC273" s="4">
        <f>SUMIFS('Aceite de oliva'!SC$6:SC$257,'Aceite de oliva'!$A$6:$A$257,"&gt;="&amp;$A273,'Aceite de oliva'!$B$6:$B$257,"&lt;="&amp;$B273)</f>
        <v>1.29</v>
      </c>
      <c r="SG273" s="4">
        <f>SUMIFS('Aceite de oliva'!SG$6:SG$257,'Aceite de oliva'!$A$6:$A$257,"&gt;="&amp;$A273,'Aceite de oliva'!$B$6:$B$257,"&lt;="&amp;$B273)</f>
        <v>1.87</v>
      </c>
      <c r="SH273" s="4">
        <f>SUMIFS('Aceite de oliva'!SH$6:SH$257,'Aceite de oliva'!$A$6:$A$257,"&gt;="&amp;$A273,'Aceite de oliva'!$B$6:$B$257,"&lt;="&amp;$B273)</f>
        <v>3.6399999999999997</v>
      </c>
      <c r="SI273" s="4">
        <f>SUMIFS('Aceite de oliva'!SI$6:SI$257,'Aceite de oliva'!$A$6:$A$257,"&gt;="&amp;$A273,'Aceite de oliva'!$B$6:$B$257,"&lt;="&amp;$B273)</f>
        <v>1.18</v>
      </c>
      <c r="SJ273" s="4">
        <f>SUMIFS('Aceite de oliva'!SJ$6:SJ$257,'Aceite de oliva'!$A$6:$A$257,"&gt;="&amp;$A273,'Aceite de oliva'!$B$6:$B$257,"&lt;="&amp;$B273)</f>
        <v>0.88</v>
      </c>
      <c r="SN273" s="4">
        <f>SUMIFS('Aceite de oliva'!SN$6:SN$257,'Aceite de oliva'!$A$6:$A$257,"&gt;="&amp;$A273,'Aceite de oliva'!$B$6:$B$257,"&lt;="&amp;$B273)</f>
        <v>1.0999999999999999</v>
      </c>
      <c r="SO273" s="4">
        <f>SUMIFS('Aceite de oliva'!SO$6:SO$257,'Aceite de oliva'!$A$6:$A$257,"&gt;="&amp;$A273,'Aceite de oliva'!$B$6:$B$257,"&lt;="&amp;$B273)</f>
        <v>2.38</v>
      </c>
      <c r="SP273" s="4">
        <f>SUMIFS('Aceite de oliva'!SP$6:SP$257,'Aceite de oliva'!$A$6:$A$257,"&gt;="&amp;$A273,'Aceite de oliva'!$B$6:$B$257,"&lt;="&amp;$B273)</f>
        <v>0.74</v>
      </c>
      <c r="SQ273" s="4">
        <f>SUMIFS('Aceite de oliva'!SQ$6:SQ$257,'Aceite de oliva'!$A$6:$A$257,"&gt;="&amp;$A273,'Aceite de oliva'!$B$6:$B$257,"&lt;="&amp;$B273)</f>
        <v>0</v>
      </c>
      <c r="SU273" s="4">
        <f>SUMIFS('Aceite de oliva'!SU$6:SU$257,'Aceite de oliva'!$A$6:$A$257,"&gt;="&amp;$A273,'Aceite de oliva'!$B$6:$B$257,"&lt;="&amp;$B273)</f>
        <v>1.33</v>
      </c>
      <c r="SV273" s="4">
        <f>SUMIFS('Aceite de oliva'!SV$6:SV$257,'Aceite de oliva'!$A$6:$A$257,"&gt;="&amp;$A273,'Aceite de oliva'!$B$6:$B$257,"&lt;="&amp;$B273)</f>
        <v>2.42</v>
      </c>
      <c r="SW273" s="4">
        <f>SUMIFS('Aceite de oliva'!SW$6:SW$257,'Aceite de oliva'!$A$6:$A$257,"&gt;="&amp;$A273,'Aceite de oliva'!$B$6:$B$257,"&lt;="&amp;$B273)</f>
        <v>1.08</v>
      </c>
      <c r="SX273" s="4">
        <f>SUMIFS('Aceite de oliva'!SX$6:SX$257,'Aceite de oliva'!$A$6:$A$257,"&gt;="&amp;$A273,'Aceite de oliva'!$B$6:$B$257,"&lt;="&amp;$B273)</f>
        <v>0</v>
      </c>
      <c r="TB273" s="4">
        <f>SUMIFS('Aceite de oliva'!TB$6:TB$257,'Aceite de oliva'!$A$6:$A$257,"&gt;="&amp;$A273,'Aceite de oliva'!$B$6:$B$257,"&lt;="&amp;$B273)</f>
        <v>0.35</v>
      </c>
      <c r="TC273" s="4">
        <f>SUMIFS('Aceite de oliva'!TC$6:TC$257,'Aceite de oliva'!$A$6:$A$257,"&gt;="&amp;$A273,'Aceite de oliva'!$B$6:$B$257,"&lt;="&amp;$B273)</f>
        <v>0.43000000000000005</v>
      </c>
      <c r="TD273" s="4">
        <f>SUMIFS('Aceite de oliva'!TD$6:TD$257,'Aceite de oliva'!$A$6:$A$257,"&gt;="&amp;$A273,'Aceite de oliva'!$B$6:$B$257,"&lt;="&amp;$B273)</f>
        <v>0.42</v>
      </c>
      <c r="TE273" s="4">
        <f>SUMIFS('Aceite de oliva'!TE$6:TE$257,'Aceite de oliva'!$A$6:$A$257,"&gt;="&amp;$A273,'Aceite de oliva'!$B$6:$B$257,"&lt;="&amp;$B273)</f>
        <v>0</v>
      </c>
      <c r="TI273" s="4">
        <f>SUMIFS('Aceite de oliva'!TI$6:TI$257,'Aceite de oliva'!$A$6:$A$257,"&gt;="&amp;$A273,'Aceite de oliva'!$B$6:$B$257,"&lt;="&amp;$B273)</f>
        <v>0.25</v>
      </c>
      <c r="TJ273" s="4">
        <f>SUMIFS('Aceite de oliva'!TJ$6:TJ$257,'Aceite de oliva'!$A$6:$A$257,"&gt;="&amp;$A273,'Aceite de oliva'!$B$6:$B$257,"&lt;="&amp;$B273)</f>
        <v>0.18</v>
      </c>
      <c r="TK273" s="4">
        <f>SUMIFS('Aceite de oliva'!TK$6:TK$257,'Aceite de oliva'!$A$6:$A$257,"&gt;="&amp;$A273,'Aceite de oliva'!$B$6:$B$257,"&lt;="&amp;$B273)</f>
        <v>0.08</v>
      </c>
      <c r="TL273" s="4">
        <f>SUMIFS('Aceite de oliva'!TL$6:TL$257,'Aceite de oliva'!$A$6:$A$257,"&gt;="&amp;$A273,'Aceite de oliva'!$B$6:$B$257,"&lt;="&amp;$B273)</f>
        <v>0</v>
      </c>
      <c r="TP273" s="4">
        <f>SUMIFS('Aceite de oliva'!TP$6:TP$257,'Aceite de oliva'!$A$6:$A$257,"&gt;="&amp;$A273,'Aceite de oliva'!$B$6:$B$257,"&lt;="&amp;$B273)</f>
        <v>0.06</v>
      </c>
      <c r="TQ273" s="4">
        <f>SUMIFS('Aceite de oliva'!TQ$6:TQ$257,'Aceite de oliva'!$A$6:$A$257,"&gt;="&amp;$A273,'Aceite de oliva'!$B$6:$B$257,"&lt;="&amp;$B273)</f>
        <v>0.19</v>
      </c>
      <c r="TR273" s="4">
        <f>SUMIFS('Aceite de oliva'!TR$6:TR$257,'Aceite de oliva'!$A$6:$A$257,"&gt;="&amp;$A273,'Aceite de oliva'!$B$6:$B$257,"&lt;="&amp;$B273)</f>
        <v>0.03</v>
      </c>
      <c r="TS273" s="4">
        <f>SUMIFS('Aceite de oliva'!TS$6:TS$257,'Aceite de oliva'!$A$6:$A$257,"&gt;="&amp;$A273,'Aceite de oliva'!$B$6:$B$257,"&lt;="&amp;$B273)</f>
        <v>0</v>
      </c>
      <c r="TW273" s="4">
        <f>SUMIFS('Aceite de oliva'!TW$6:TW$257,'Aceite de oliva'!$A$6:$A$257,"&gt;="&amp;$A273,'Aceite de oliva'!$B$6:$B$257,"&lt;="&amp;$B273)</f>
        <v>0.19</v>
      </c>
      <c r="TX273" s="4">
        <f>SUMIFS('Aceite de oliva'!TX$6:TX$257,'Aceite de oliva'!$A$6:$A$257,"&gt;="&amp;$A273,'Aceite de oliva'!$B$6:$B$257,"&lt;="&amp;$B273)</f>
        <v>0.19</v>
      </c>
      <c r="TY273" s="4">
        <f>SUMIFS('Aceite de oliva'!TY$6:TY$257,'Aceite de oliva'!$A$6:$A$257,"&gt;="&amp;$A273,'Aceite de oliva'!$B$6:$B$257,"&lt;="&amp;$B273)</f>
        <v>0.12000000000000001</v>
      </c>
      <c r="TZ273" s="4">
        <f>SUMIFS('Aceite de oliva'!TZ$6:TZ$257,'Aceite de oliva'!$A$6:$A$257,"&gt;="&amp;$A273,'Aceite de oliva'!$B$6:$B$257,"&lt;="&amp;$B273)</f>
        <v>0.62</v>
      </c>
      <c r="UD273" s="4">
        <f>SUMIFS('Aceite de oliva'!UD$6:UD$257,'Aceite de oliva'!$A$6:$A$257,"&gt;="&amp;$A273,'Aceite de oliva'!$B$6:$B$257,"&lt;="&amp;$B273)</f>
        <v>0.21000000000000002</v>
      </c>
      <c r="UE273" s="4">
        <f>SUMIFS('Aceite de oliva'!UE$6:UE$257,'Aceite de oliva'!$A$6:$A$257,"&gt;="&amp;$A273,'Aceite de oliva'!$B$6:$B$257,"&lt;="&amp;$B273)</f>
        <v>0.45999999999999996</v>
      </c>
      <c r="UF273" s="4">
        <f>SUMIFS('Aceite de oliva'!UF$6:UF$257,'Aceite de oliva'!$A$6:$A$257,"&gt;="&amp;$A273,'Aceite de oliva'!$B$6:$B$257,"&lt;="&amp;$B273)</f>
        <v>0.11</v>
      </c>
      <c r="UG273" s="4">
        <f>SUMIFS('Aceite de oliva'!UG$6:UG$257,'Aceite de oliva'!$A$6:$A$257,"&gt;="&amp;$A273,'Aceite de oliva'!$B$6:$B$257,"&lt;="&amp;$B273)</f>
        <v>0.48</v>
      </c>
      <c r="UK273" s="4">
        <f>SUMIFS('Aceite de oliva'!UK$6:UK$257,'Aceite de oliva'!$A$6:$A$257,"&gt;="&amp;$A273,'Aceite de oliva'!$B$6:$B$257,"&lt;="&amp;$B273)</f>
        <v>0.17</v>
      </c>
      <c r="UL273" s="4">
        <f>SUMIFS('Aceite de oliva'!UL$6:UL$257,'Aceite de oliva'!$A$6:$A$257,"&gt;="&amp;$A273,'Aceite de oliva'!$B$6:$B$257,"&lt;="&amp;$B273)</f>
        <v>0</v>
      </c>
      <c r="UM273" s="4">
        <f>SUMIFS('Aceite de oliva'!UM$6:UM$257,'Aceite de oliva'!$A$6:$A$257,"&gt;="&amp;$A273,'Aceite de oliva'!$B$6:$B$257,"&lt;="&amp;$B273)</f>
        <v>0.28999999999999998</v>
      </c>
      <c r="UN273" s="4">
        <f>SUMIFS('Aceite de oliva'!UN$6:UN$257,'Aceite de oliva'!$A$6:$A$257,"&gt;="&amp;$A273,'Aceite de oliva'!$B$6:$B$257,"&lt;="&amp;$B273)</f>
        <v>0</v>
      </c>
      <c r="UR273" s="4">
        <f>SUMIFS('Aceite de oliva'!UR$6:UR$257,'Aceite de oliva'!$A$6:$A$257,"&gt;="&amp;$A273,'Aceite de oliva'!$B$6:$B$257,"&lt;="&amp;$B273)</f>
        <v>0</v>
      </c>
      <c r="US273" s="4">
        <f>SUMIFS('Aceite de oliva'!US$6:US$257,'Aceite de oliva'!$A$6:$A$257,"&gt;="&amp;$A273,'Aceite de oliva'!$B$6:$B$257,"&lt;="&amp;$B273)</f>
        <v>0</v>
      </c>
      <c r="UT273" s="4">
        <f>SUMIFS('Aceite de oliva'!UT$6:UT$257,'Aceite de oliva'!$A$6:$A$257,"&gt;="&amp;$A273,'Aceite de oliva'!$B$6:$B$257,"&lt;="&amp;$B273)</f>
        <v>0</v>
      </c>
      <c r="UU273" s="4">
        <f>SUMIFS('Aceite de oliva'!UU$6:UU$257,'Aceite de oliva'!$A$6:$A$257,"&gt;="&amp;$A273,'Aceite de oliva'!$B$6:$B$257,"&lt;="&amp;$B273)</f>
        <v>0</v>
      </c>
      <c r="UY273" s="4">
        <f>SUMIFS('Aceite de oliva'!UY$6:UY$257,'Aceite de oliva'!$A$6:$A$257,"&gt;="&amp;$A273,'Aceite de oliva'!$B$6:$B$257,"&lt;="&amp;$B273)</f>
        <v>0.14000000000000001</v>
      </c>
      <c r="UZ273" s="4">
        <f>SUMIFS('Aceite de oliva'!UZ$6:UZ$257,'Aceite de oliva'!$A$6:$A$257,"&gt;="&amp;$A273,'Aceite de oliva'!$B$6:$B$257,"&lt;="&amp;$B273)</f>
        <v>0</v>
      </c>
      <c r="VA273" s="4">
        <f>SUMIFS('Aceite de oliva'!VA$6:VA$257,'Aceite de oliva'!$A$6:$A$257,"&gt;="&amp;$A273,'Aceite de oliva'!$B$6:$B$257,"&lt;="&amp;$B273)</f>
        <v>0.12</v>
      </c>
      <c r="VB273" s="4">
        <f>SUMIFS('Aceite de oliva'!VB$6:VB$257,'Aceite de oliva'!$A$6:$A$257,"&gt;="&amp;$A273,'Aceite de oliva'!$B$6:$B$257,"&lt;="&amp;$B273)</f>
        <v>0</v>
      </c>
      <c r="VF273" s="4">
        <f>SUMIFS('Aceite de oliva'!VF$6:VF$257,'Aceite de oliva'!$A$6:$A$257,"&gt;="&amp;$A273,'Aceite de oliva'!$B$6:$B$257,"&lt;="&amp;$B273)</f>
        <v>0.28999999999999998</v>
      </c>
      <c r="VG273" s="4">
        <f>SUMIFS('Aceite de oliva'!VG$6:VG$257,'Aceite de oliva'!$A$6:$A$257,"&gt;="&amp;$A273,'Aceite de oliva'!$B$6:$B$257,"&lt;="&amp;$B273)</f>
        <v>0.51</v>
      </c>
      <c r="VH273" s="4">
        <f>SUMIFS('Aceite de oliva'!VH$6:VH$257,'Aceite de oliva'!$A$6:$A$257,"&gt;="&amp;$A273,'Aceite de oliva'!$B$6:$B$257,"&lt;="&amp;$B273)</f>
        <v>0.31</v>
      </c>
      <c r="VI273" s="4">
        <f>SUMIFS('Aceite de oliva'!VI$6:VI$257,'Aceite de oliva'!$A$6:$A$257,"&gt;="&amp;$A273,'Aceite de oliva'!$B$6:$B$257,"&lt;="&amp;$B273)</f>
        <v>0</v>
      </c>
      <c r="VM273" s="4">
        <f>SUMIFS('Aceite de oliva'!VM$6:VM$257,'Aceite de oliva'!$A$6:$A$257,"&gt;="&amp;$A273,'Aceite de oliva'!$B$6:$B$257,"&lt;="&amp;$B273)</f>
        <v>0.56999999999999995</v>
      </c>
      <c r="VN273" s="4">
        <f>SUMIFS('Aceite de oliva'!VN$6:VN$257,'Aceite de oliva'!$A$6:$A$257,"&gt;="&amp;$A273,'Aceite de oliva'!$B$6:$B$257,"&lt;="&amp;$B273)</f>
        <v>0.54</v>
      </c>
      <c r="VO273" s="4">
        <f>SUMIFS('Aceite de oliva'!VO$6:VO$257,'Aceite de oliva'!$A$6:$A$257,"&gt;="&amp;$A273,'Aceite de oliva'!$B$6:$B$257,"&lt;="&amp;$B273)</f>
        <v>0.65</v>
      </c>
      <c r="VP273" s="4">
        <f>SUMIFS('Aceite de oliva'!VP$6:VP$257,'Aceite de oliva'!$A$6:$A$257,"&gt;="&amp;$A273,'Aceite de oliva'!$B$6:$B$257,"&lt;="&amp;$B273)</f>
        <v>0</v>
      </c>
      <c r="VT273" s="4">
        <f>SUMIFS('Aceite de oliva'!VT$6:VT$257,'Aceite de oliva'!$A$6:$A$257,"&gt;="&amp;$A273,'Aceite de oliva'!$B$6:$B$257,"&lt;="&amp;$B273)</f>
        <v>0.08</v>
      </c>
      <c r="VU273" s="4">
        <f>SUMIFS('Aceite de oliva'!VU$6:VU$257,'Aceite de oliva'!$A$6:$A$257,"&gt;="&amp;$A273,'Aceite de oliva'!$B$6:$B$257,"&lt;="&amp;$B273)</f>
        <v>0</v>
      </c>
      <c r="VV273" s="4">
        <f>SUMIFS('Aceite de oliva'!VV$6:VV$257,'Aceite de oliva'!$A$6:$A$257,"&gt;="&amp;$A273,'Aceite de oliva'!$B$6:$B$257,"&lt;="&amp;$B273)</f>
        <v>0.06</v>
      </c>
      <c r="VW273" s="4">
        <f>SUMIFS('Aceite de oliva'!VW$6:VW$257,'Aceite de oliva'!$A$6:$A$257,"&gt;="&amp;$A273,'Aceite de oliva'!$B$6:$B$257,"&lt;="&amp;$B273)</f>
        <v>0</v>
      </c>
      <c r="WA273" s="4">
        <f>SUMIFS('Aceite de oliva'!WA$6:WA$257,'Aceite de oliva'!$A$6:$A$257,"&gt;="&amp;$A273,'Aceite de oliva'!$B$6:$B$257,"&lt;="&amp;$B273)</f>
        <v>0.14000000000000001</v>
      </c>
      <c r="WB273" s="4">
        <f>SUMIFS('Aceite de oliva'!WB$6:WB$257,'Aceite de oliva'!$A$6:$A$257,"&gt;="&amp;$A273,'Aceite de oliva'!$B$6:$B$257,"&lt;="&amp;$B273)</f>
        <v>0.12</v>
      </c>
      <c r="WC273" s="4">
        <f>SUMIFS('Aceite de oliva'!WC$6:WC$257,'Aceite de oliva'!$A$6:$A$257,"&gt;="&amp;$A273,'Aceite de oliva'!$B$6:$B$257,"&lt;="&amp;$B273)</f>
        <v>0.18</v>
      </c>
      <c r="WD273" s="4">
        <f>SUMIFS('Aceite de oliva'!WD$6:WD$257,'Aceite de oliva'!$A$6:$A$257,"&gt;="&amp;$A273,'Aceite de oliva'!$B$6:$B$257,"&lt;="&amp;$B273)</f>
        <v>0</v>
      </c>
      <c r="WH273" s="4">
        <f>SUMIFS('Aceite de oliva'!WH$6:WH$257,'Aceite de oliva'!$A$6:$A$257,"&gt;="&amp;$A273,'Aceite de oliva'!$B$6:$B$257,"&lt;="&amp;$B273)</f>
        <v>0.1</v>
      </c>
      <c r="WI273" s="4">
        <f>SUMIFS('Aceite de oliva'!WI$6:WI$257,'Aceite de oliva'!$A$6:$A$257,"&gt;="&amp;$A273,'Aceite de oliva'!$B$6:$B$257,"&lt;="&amp;$B273)</f>
        <v>0</v>
      </c>
      <c r="WJ273" s="4">
        <f>SUMIFS('Aceite de oliva'!WJ$6:WJ$257,'Aceite de oliva'!$A$6:$A$257,"&gt;="&amp;$A273,'Aceite de oliva'!$B$6:$B$257,"&lt;="&amp;$B273)</f>
        <v>0.05</v>
      </c>
      <c r="WK273" s="4">
        <f>SUMIFS('Aceite de oliva'!WK$6:WK$257,'Aceite de oliva'!$A$6:$A$257,"&gt;="&amp;$A273,'Aceite de oliva'!$B$6:$B$257,"&lt;="&amp;$B273)</f>
        <v>0</v>
      </c>
      <c r="WO273" s="4">
        <f>SUMIFS('Aceite de oliva'!WO$6:WO$257,'Aceite de oliva'!$A$6:$A$257,"&gt;="&amp;$A273,'Aceite de oliva'!$B$6:$B$257,"&lt;="&amp;$B273)</f>
        <v>0.08</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0.53</v>
      </c>
      <c r="WW273" s="4">
        <f>SUMIFS('Aceite de oliva'!WW$6:WW$257,'Aceite de oliva'!$A$6:$A$257,"&gt;="&amp;$A273,'Aceite de oliva'!$B$6:$B$257,"&lt;="&amp;$B273)</f>
        <v>0</v>
      </c>
      <c r="WX273" s="4">
        <f>SUMIFS('Aceite de oliva'!WX$6:WX$257,'Aceite de oliva'!$A$6:$A$257,"&gt;="&amp;$A273,'Aceite de oliva'!$B$6:$B$257,"&lt;="&amp;$B273)</f>
        <v>0.62</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0.09</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0.68</v>
      </c>
      <c r="XR273" s="4">
        <f>SUMIFS('Aceite de oliva'!XR$6:XR$257,'Aceite de oliva'!$A$6:$A$257,"&gt;="&amp;$A273,'Aceite de oliva'!$B$6:$B$257,"&lt;="&amp;$B273)</f>
        <v>2.25</v>
      </c>
      <c r="XS273" s="4">
        <f>SUMIFS('Aceite de oliva'!XS$6:XS$257,'Aceite de oliva'!$A$6:$A$257,"&gt;="&amp;$A273,'Aceite de oliva'!$B$6:$B$257,"&lt;="&amp;$B273)</f>
        <v>0.23</v>
      </c>
      <c r="XT273" s="4">
        <f>SUMIFS('Aceite de oliva'!XT$6:XT$257,'Aceite de oliva'!$A$6:$A$257,"&gt;="&amp;$A273,'Aceite de oliva'!$B$6:$B$257,"&lt;="&amp;$B273)</f>
        <v>0</v>
      </c>
      <c r="XX273" s="4">
        <f>SUMIFS('Aceite de oliva'!XX$6:XX$257,'Aceite de oliva'!$A$6:$A$257,"&gt;="&amp;$A273,'Aceite de oliva'!$B$6:$B$257,"&lt;="&amp;$B273)</f>
        <v>4.04</v>
      </c>
      <c r="XY273" s="4">
        <f>SUMIFS('Aceite de oliva'!XY$6:XY$257,'Aceite de oliva'!$A$6:$A$257,"&gt;="&amp;$A273,'Aceite de oliva'!$B$6:$B$257,"&lt;="&amp;$B273)</f>
        <v>10.3</v>
      </c>
      <c r="XZ273" s="4">
        <f>SUMIFS('Aceite de oliva'!XZ$6:XZ$257,'Aceite de oliva'!$A$6:$A$257,"&gt;="&amp;$A273,'Aceite de oliva'!$B$6:$B$257,"&lt;="&amp;$B273)</f>
        <v>2.12</v>
      </c>
      <c r="YA273" s="4">
        <f>SUMIFS('Aceite de oliva'!YA$6:YA$257,'Aceite de oliva'!$A$6:$A$257,"&gt;="&amp;$A273,'Aceite de oliva'!$B$6:$B$257,"&lt;="&amp;$B273)</f>
        <v>0.7</v>
      </c>
      <c r="YE273" s="4">
        <f>SUMIFS('Aceite de oliva'!YE$6:YE$257,'Aceite de oliva'!$A$6:$A$257,"&gt;="&amp;$A273,'Aceite de oliva'!$B$6:$B$257,"&lt;="&amp;$B273)</f>
        <v>12.03</v>
      </c>
      <c r="YF273" s="4">
        <f>SUMIFS('Aceite de oliva'!YF$6:YF$257,'Aceite de oliva'!$A$6:$A$257,"&gt;="&amp;$A273,'Aceite de oliva'!$B$6:$B$257,"&lt;="&amp;$B273)</f>
        <v>10.61</v>
      </c>
      <c r="YG273" s="4">
        <f>SUMIFS('Aceite de oliva'!YG$6:YG$257,'Aceite de oliva'!$A$6:$A$257,"&gt;="&amp;$A273,'Aceite de oliva'!$B$6:$B$257,"&lt;="&amp;$B273)</f>
        <v>13.41</v>
      </c>
      <c r="YH273" s="4">
        <f>SUMIFS('Aceite de oliva'!YH$6:YH$257,'Aceite de oliva'!$A$6:$A$257,"&gt;="&amp;$A273,'Aceite de oliva'!$B$6:$B$257,"&lt;="&amp;$B273)</f>
        <v>9.11</v>
      </c>
      <c r="YL273" s="4">
        <f>SUMIFS('Aceite de oliva'!YL$6:YL$257,'Aceite de oliva'!$A$6:$A$257,"&gt;="&amp;$A273,'Aceite de oliva'!$B$6:$B$257,"&lt;="&amp;$B273)</f>
        <v>24.1</v>
      </c>
      <c r="YM273" s="4">
        <f>SUMIFS('Aceite de oliva'!YM$6:YM$257,'Aceite de oliva'!$A$6:$A$257,"&gt;="&amp;$A273,'Aceite de oliva'!$B$6:$B$257,"&lt;="&amp;$B273)</f>
        <v>11.79</v>
      </c>
      <c r="YN273" s="4">
        <f>SUMIFS('Aceite de oliva'!YN$6:YN$257,'Aceite de oliva'!$A$6:$A$257,"&gt;="&amp;$A273,'Aceite de oliva'!$B$6:$B$257,"&lt;="&amp;$B273)</f>
        <v>28.79</v>
      </c>
      <c r="YO273" s="4">
        <f>SUMIFS('Aceite de oliva'!YO$6:YO$257,'Aceite de oliva'!$A$6:$A$257,"&gt;="&amp;$A273,'Aceite de oliva'!$B$6:$B$257,"&lt;="&amp;$B273)</f>
        <v>27.630000000000003</v>
      </c>
      <c r="YP273" s="4">
        <f>SUMIFS('Aceite de oliva'!YP$6:YP$257,'Aceite de oliva'!$A$6:$A$257,"&gt;="&amp;$A273,'Aceite de oliva'!$B$6:$B$257,"&lt;="&amp;$B273)</f>
        <v>32.97</v>
      </c>
      <c r="YS273" s="4">
        <f>SUMIFS('Aceite de oliva'!YS$6:YS$257,'Aceite de oliva'!$A$6:$A$257,"&gt;="&amp;$A273,'Aceite de oliva'!$B$6:$B$257,"&lt;="&amp;$B273)</f>
        <v>4.46</v>
      </c>
      <c r="YT273" s="4">
        <f>SUMIFS('Aceite de oliva'!YT$6:YT$257,'Aceite de oliva'!$A$6:$A$257,"&gt;="&amp;$A273,'Aceite de oliva'!$B$6:$B$257,"&lt;="&amp;$B273)</f>
        <v>3.39</v>
      </c>
      <c r="YU273" s="4">
        <f>SUMIFS('Aceite de oliva'!YU$6:YU$257,'Aceite de oliva'!$A$6:$A$257,"&gt;="&amp;$A273,'Aceite de oliva'!$B$6:$B$257,"&lt;="&amp;$B273)</f>
        <v>4.51</v>
      </c>
      <c r="YV273" s="4">
        <f>SUMIFS('Aceite de oliva'!YV$6:YV$257,'Aceite de oliva'!$A$6:$A$257,"&gt;="&amp;$A273,'Aceite de oliva'!$B$6:$B$257,"&lt;="&amp;$B273)</f>
        <v>4.5199999999999996</v>
      </c>
      <c r="YW273" s="4">
        <f>SUMIFS('Aceite de oliva'!YW$6:YW$257,'Aceite de oliva'!$A$6:$A$257,"&gt;="&amp;$A273,'Aceite de oliva'!$B$6:$B$257,"&lt;="&amp;$B273)</f>
        <v>4.43</v>
      </c>
      <c r="YZ273" s="4">
        <f>SUMIFS('Aceite de oliva'!YZ$6:YZ$257,'Aceite de oliva'!$A$6:$A$257,"&gt;="&amp;$A273,'Aceite de oliva'!$B$6:$B$257,"&lt;="&amp;$B273)</f>
        <v>1.3</v>
      </c>
      <c r="ZA273" s="4">
        <f>SUMIFS('Aceite de oliva'!ZA$6:ZA$257,'Aceite de oliva'!$A$6:$A$257,"&gt;="&amp;$A273,'Aceite de oliva'!$B$6:$B$257,"&lt;="&amp;$B273)</f>
        <v>1.96</v>
      </c>
      <c r="ZB273" s="4">
        <f>SUMIFS('Aceite de oliva'!ZB$6:ZB$257,'Aceite de oliva'!$A$6:$A$257,"&gt;="&amp;$A273,'Aceite de oliva'!$B$6:$B$257,"&lt;="&amp;$B273)</f>
        <v>1.21</v>
      </c>
      <c r="ZC273" s="4">
        <f>SUMIFS('Aceite de oliva'!ZC$6:ZC$257,'Aceite de oliva'!$A$6:$A$257,"&gt;="&amp;$A273,'Aceite de oliva'!$B$6:$B$257,"&lt;="&amp;$B273)</f>
        <v>1.36</v>
      </c>
      <c r="ZD273" s="4">
        <f>SUMIFS('Aceite de oliva'!ZD$6:ZD$257,'Aceite de oliva'!$A$6:$A$257,"&gt;="&amp;$A273,'Aceite de oliva'!$B$6:$B$257,"&lt;="&amp;$B273)</f>
        <v>0.61</v>
      </c>
      <c r="ZG273" s="4">
        <f>SUMIFS('Aceite de oliva'!ZG$6:ZG$257,'Aceite de oliva'!$A$6:$A$257,"&gt;="&amp;$A273,'Aceite de oliva'!$B$6:$B$257,"&lt;="&amp;$B273)</f>
        <v>2.19</v>
      </c>
      <c r="ZH273" s="4">
        <f>SUMIFS('Aceite de oliva'!ZH$6:ZH$257,'Aceite de oliva'!$A$6:$A$257,"&gt;="&amp;$A273,'Aceite de oliva'!$B$6:$B$257,"&lt;="&amp;$B273)</f>
        <v>1.5</v>
      </c>
      <c r="ZI273" s="4">
        <f>SUMIFS('Aceite de oliva'!ZI$6:ZI$257,'Aceite de oliva'!$A$6:$A$257,"&gt;="&amp;$A273,'Aceite de oliva'!$B$6:$B$257,"&lt;="&amp;$B273)</f>
        <v>2.5499999999999998</v>
      </c>
      <c r="ZJ273" s="4">
        <f>SUMIFS('Aceite de oliva'!ZJ$6:ZJ$257,'Aceite de oliva'!$A$6:$A$257,"&gt;="&amp;$A273,'Aceite de oliva'!$B$6:$B$257,"&lt;="&amp;$B273)</f>
        <v>1.2700000000000002</v>
      </c>
      <c r="ZK273" s="4">
        <f>SUMIFS('Aceite de oliva'!ZK$6:ZK$257,'Aceite de oliva'!$A$6:$A$257,"&gt;="&amp;$A273,'Aceite de oliva'!$B$6:$B$257,"&lt;="&amp;$B273)</f>
        <v>7.71</v>
      </c>
      <c r="ZN273" s="4">
        <f>SUMIFS('Aceite de oliva'!ZN$6:ZN$257,'Aceite de oliva'!$A$6:$A$257,"&gt;="&amp;$A273,'Aceite de oliva'!$B$6:$B$257,"&lt;="&amp;$B273)</f>
        <v>0.66</v>
      </c>
      <c r="ZO273" s="4">
        <f>SUMIFS('Aceite de oliva'!ZO$6:ZO$257,'Aceite de oliva'!$A$6:$A$257,"&gt;="&amp;$A273,'Aceite de oliva'!$B$6:$B$257,"&lt;="&amp;$B273)</f>
        <v>0</v>
      </c>
      <c r="ZP273" s="4">
        <f>SUMIFS('Aceite de oliva'!ZP$6:ZP$257,'Aceite de oliva'!$A$6:$A$257,"&gt;="&amp;$A273,'Aceite de oliva'!$B$6:$B$257,"&lt;="&amp;$B273)</f>
        <v>0.89</v>
      </c>
      <c r="ZQ273" s="4">
        <f>SUMIFS('Aceite de oliva'!ZQ$6:ZQ$257,'Aceite de oliva'!$A$6:$A$257,"&gt;="&amp;$A273,'Aceite de oliva'!$B$6:$B$257,"&lt;="&amp;$B273)</f>
        <v>1.0900000000000001</v>
      </c>
      <c r="ZR273" s="4">
        <f>SUMIFS('Aceite de oliva'!ZR$6:ZR$257,'Aceite de oliva'!$A$6:$A$257,"&gt;="&amp;$A273,'Aceite de oliva'!$B$6:$B$257,"&lt;="&amp;$B273)</f>
        <v>0</v>
      </c>
      <c r="ZU273" s="4">
        <f>SUMIFS('Aceite de oliva'!ZU$6:ZU$257,'Aceite de oliva'!$A$6:$A$257,"&gt;="&amp;$A273,'Aceite de oliva'!$B$6:$B$257,"&lt;="&amp;$B273)</f>
        <v>1.1000000000000001</v>
      </c>
      <c r="ZV273" s="4">
        <f>SUMIFS('Aceite de oliva'!ZV$6:ZV$257,'Aceite de oliva'!$A$6:$A$257,"&gt;="&amp;$A273,'Aceite de oliva'!$B$6:$B$257,"&lt;="&amp;$B273)</f>
        <v>0.91</v>
      </c>
      <c r="ZW273" s="4">
        <f>SUMIFS('Aceite de oliva'!ZW$6:ZW$257,'Aceite de oliva'!$A$6:$A$257,"&gt;="&amp;$A273,'Aceite de oliva'!$B$6:$B$257,"&lt;="&amp;$B273)</f>
        <v>0.94</v>
      </c>
      <c r="ZX273" s="4">
        <f>SUMIFS('Aceite de oliva'!ZX$6:ZX$257,'Aceite de oliva'!$A$6:$A$257,"&gt;="&amp;$A273,'Aceite de oliva'!$B$6:$B$257,"&lt;="&amp;$B273)</f>
        <v>1.18</v>
      </c>
      <c r="ZY273" s="4">
        <f>SUMIFS('Aceite de oliva'!ZY$6:ZY$257,'Aceite de oliva'!$A$6:$A$257,"&gt;="&amp;$A273,'Aceite de oliva'!$B$6:$B$257,"&lt;="&amp;$B273)</f>
        <v>0</v>
      </c>
    </row>
    <row r="274" spans="1:701" x14ac:dyDescent="0.25">
      <c r="A274" s="9">
        <f>'TAM Aceite de oliva'!B22</f>
        <v>4.5</v>
      </c>
      <c r="B274" s="9">
        <f>'TAM Aceite de oliva'!C22</f>
        <v>4.7</v>
      </c>
      <c r="C274" s="9"/>
      <c r="D274" s="4">
        <f>SUMIFS('Aceite de oliva'!D$6:D$257,'Aceite de oliva'!$A$6:$A$257,"&gt;="&amp;$A274,'Aceite de oliva'!$B$6:$B$257,"&lt;="&amp;$B274)</f>
        <v>3.53</v>
      </c>
      <c r="E274" s="4">
        <f>SUMIFS('Aceite de oliva'!E$6:E$257,'Aceite de oliva'!$A$6:$A$257,"&gt;="&amp;$A274,'Aceite de oliva'!$B$6:$B$257,"&lt;="&amp;$B274)</f>
        <v>5.1199999999999992</v>
      </c>
      <c r="F274" s="4">
        <f>SUMIFS('Aceite de oliva'!F$6:F$257,'Aceite de oliva'!$A$6:$A$257,"&gt;="&amp;$A274,'Aceite de oliva'!$B$6:$B$257,"&lt;="&amp;$B274)</f>
        <v>4.2699999999999996</v>
      </c>
      <c r="G274" s="4">
        <f>SUMIFS('Aceite de oliva'!G$6:G$257,'Aceite de oliva'!$A$6:$A$257,"&gt;="&amp;$A274,'Aceite de oliva'!$B$6:$B$257,"&lt;="&amp;$B274)</f>
        <v>0.92</v>
      </c>
      <c r="H274" s="9"/>
      <c r="I274" s="9"/>
      <c r="J274" s="9"/>
      <c r="K274" s="4">
        <f>SUMIFS('Aceite de oliva'!K$6:K$257,'Aceite de oliva'!$A$6:$A$257,"&gt;="&amp;$A274,'Aceite de oliva'!$B$6:$B$257,"&lt;="&amp;$B274)</f>
        <v>3.77</v>
      </c>
      <c r="L274" s="4">
        <f>SUMIFS('Aceite de oliva'!L$6:L$257,'Aceite de oliva'!$A$6:$A$257,"&gt;="&amp;$A274,'Aceite de oliva'!$B$6:$B$257,"&lt;="&amp;$B274)</f>
        <v>7.6099999999999994</v>
      </c>
      <c r="M274" s="4">
        <f>SUMIFS('Aceite de oliva'!M$6:M$257,'Aceite de oliva'!$A$6:$A$257,"&gt;="&amp;$A274,'Aceite de oliva'!$B$6:$B$257,"&lt;="&amp;$B274)</f>
        <v>3.79</v>
      </c>
      <c r="N274" s="4">
        <f>SUMIFS('Aceite de oliva'!N$6:N$257,'Aceite de oliva'!$A$6:$A$257,"&gt;="&amp;$A274,'Aceite de oliva'!$B$6:$B$257,"&lt;="&amp;$B274)</f>
        <v>0.52</v>
      </c>
      <c r="O274" s="9"/>
      <c r="P274" s="9"/>
      <c r="Q274" s="9"/>
      <c r="R274" s="4">
        <f>SUMIFS('Aceite de oliva'!R$6:R$257,'Aceite de oliva'!$A$6:$A$257,"&gt;="&amp;$A274,'Aceite de oliva'!$B$6:$B$257,"&lt;="&amp;$B274)</f>
        <v>3.38</v>
      </c>
      <c r="S274" s="4">
        <f>SUMIFS('Aceite de oliva'!S$6:S$257,'Aceite de oliva'!$A$6:$A$257,"&gt;="&amp;$A274,'Aceite de oliva'!$B$6:$B$257,"&lt;="&amp;$B274)</f>
        <v>3.79</v>
      </c>
      <c r="T274" s="4">
        <f>SUMIFS('Aceite de oliva'!T$6:T$257,'Aceite de oliva'!$A$6:$A$257,"&gt;="&amp;$A274,'Aceite de oliva'!$B$6:$B$257,"&lt;="&amp;$B274)</f>
        <v>3.7199999999999998</v>
      </c>
      <c r="U274" s="4">
        <f>SUMIFS('Aceite de oliva'!U$6:U$257,'Aceite de oliva'!$A$6:$A$257,"&gt;="&amp;$A274,'Aceite de oliva'!$B$6:$B$257,"&lt;="&amp;$B274)</f>
        <v>1.17</v>
      </c>
      <c r="V274" s="9"/>
      <c r="W274" s="9"/>
      <c r="X274" s="9"/>
      <c r="Y274" s="4">
        <f>SUMIFS('Aceite de oliva'!Y$6:Y$257,'Aceite de oliva'!$A$6:$A$257,"&gt;="&amp;$A274,'Aceite de oliva'!$B$6:$B$257,"&lt;="&amp;$B274)</f>
        <v>2.0699999999999998</v>
      </c>
      <c r="Z274" s="4">
        <f>SUMIFS('Aceite de oliva'!Z$6:Z$257,'Aceite de oliva'!$A$6:$A$257,"&gt;="&amp;$A274,'Aceite de oliva'!$B$6:$B$257,"&lt;="&amp;$B274)</f>
        <v>2.9</v>
      </c>
      <c r="AA274" s="4">
        <f>SUMIFS('Aceite de oliva'!AA$6:AA$257,'Aceite de oliva'!$A$6:$A$257,"&gt;="&amp;$A274,'Aceite de oliva'!$B$6:$B$257,"&lt;="&amp;$B274)</f>
        <v>2.21</v>
      </c>
      <c r="AB274" s="4">
        <f>SUMIFS('Aceite de oliva'!AB$6:AB$257,'Aceite de oliva'!$A$6:$A$257,"&gt;="&amp;$A274,'Aceite de oliva'!$B$6:$B$257,"&lt;="&amp;$B274)</f>
        <v>0.58000000000000007</v>
      </c>
      <c r="AC274" s="9"/>
      <c r="AD274" s="9"/>
      <c r="AE274" s="9"/>
      <c r="AF274" s="4">
        <f>SUMIFS('Aceite de oliva'!AF$6:AF$257,'Aceite de oliva'!$A$6:$A$257,"&gt;="&amp;$A274,'Aceite de oliva'!$B$6:$B$257,"&lt;="&amp;$B274)</f>
        <v>3.68</v>
      </c>
      <c r="AG274" s="4">
        <f>SUMIFS('Aceite de oliva'!AG$6:AG$257,'Aceite de oliva'!$A$6:$A$257,"&gt;="&amp;$A274,'Aceite de oliva'!$B$6:$B$257,"&lt;="&amp;$B274)</f>
        <v>2.89</v>
      </c>
      <c r="AH274" s="4">
        <f>SUMIFS('Aceite de oliva'!AH$6:AH$257,'Aceite de oliva'!$A$6:$A$257,"&gt;="&amp;$A274,'Aceite de oliva'!$B$6:$B$257,"&lt;="&amp;$B274)</f>
        <v>4.9499999999999993</v>
      </c>
      <c r="AI274" s="4">
        <f>SUMIFS('Aceite de oliva'!AI$6:AI$257,'Aceite de oliva'!$A$6:$A$257,"&gt;="&amp;$A274,'Aceite de oliva'!$B$6:$B$257,"&lt;="&amp;$B274)</f>
        <v>2.16</v>
      </c>
      <c r="AJ274" s="9"/>
      <c r="AK274" s="9"/>
      <c r="AL274" s="9"/>
      <c r="AM274" s="4">
        <f>SUMIFS('Aceite de oliva'!AM$6:AM$257,'Aceite de oliva'!$A$6:$A$257,"&gt;="&amp;$A274,'Aceite de oliva'!$B$6:$B$257,"&lt;="&amp;$B274)</f>
        <v>2.5700000000000003</v>
      </c>
      <c r="AN274" s="4">
        <f>SUMIFS('Aceite de oliva'!AN$6:AN$257,'Aceite de oliva'!$A$6:$A$257,"&gt;="&amp;$A274,'Aceite de oliva'!$B$6:$B$257,"&lt;="&amp;$B274)</f>
        <v>4.1099999999999994</v>
      </c>
      <c r="AO274" s="4">
        <f>SUMIFS('Aceite de oliva'!AO$6:AO$257,'Aceite de oliva'!$A$6:$A$257,"&gt;="&amp;$A274,'Aceite de oliva'!$B$6:$B$257,"&lt;="&amp;$B274)</f>
        <v>3.45</v>
      </c>
      <c r="AP274" s="4">
        <f>SUMIFS('Aceite de oliva'!AP$6:AP$257,'Aceite de oliva'!$A$6:$A$257,"&gt;="&amp;$A274,'Aceite de oliva'!$B$6:$B$257,"&lt;="&amp;$B274)</f>
        <v>0.56000000000000005</v>
      </c>
      <c r="AQ274" s="9"/>
      <c r="AR274" s="9"/>
      <c r="AT274" s="4">
        <f>SUMIFS('Aceite de oliva'!AT$6:AT$257,'Aceite de oliva'!$A$6:$A$257,"&gt;="&amp;$A274,'Aceite de oliva'!$B$6:$B$257,"&lt;="&amp;$B274)</f>
        <v>3.37</v>
      </c>
      <c r="AU274" s="4">
        <f>SUMIFS('Aceite de oliva'!AU$6:AU$257,'Aceite de oliva'!$A$6:$A$257,"&gt;="&amp;$A274,'Aceite de oliva'!$B$6:$B$257,"&lt;="&amp;$B274)</f>
        <v>3.3499999999999996</v>
      </c>
      <c r="AV274" s="4">
        <f>SUMIFS('Aceite de oliva'!AV$6:AV$257,'Aceite de oliva'!$A$6:$A$257,"&gt;="&amp;$A274,'Aceite de oliva'!$B$6:$B$257,"&lt;="&amp;$B274)</f>
        <v>4.8100000000000005</v>
      </c>
      <c r="AW274" s="4">
        <f>SUMIFS('Aceite de oliva'!AW$6:AW$257,'Aceite de oliva'!$A$6:$A$257,"&gt;="&amp;$A274,'Aceite de oliva'!$B$6:$B$257,"&lt;="&amp;$B274)</f>
        <v>0</v>
      </c>
      <c r="BA274" s="4">
        <f>SUMIFS('Aceite de oliva'!BA$6:BA$257,'Aceite de oliva'!$A$6:$A$257,"&gt;="&amp;A274,'Aceite de oliva'!$B$6:$B$257,"&lt;="&amp;B274)</f>
        <v>2.0499999999999998</v>
      </c>
      <c r="BB274" s="4">
        <f>SUMIFS('Aceite de oliva'!BB$6:BB$257,'Aceite de oliva'!$A$6:$A$257,"&gt;="&amp;$A274,'Aceite de oliva'!$B$6:$B$257,"&lt;="&amp;$B274)</f>
        <v>0.38</v>
      </c>
      <c r="BC274" s="4">
        <f>SUMIFS('Aceite de oliva'!BC$6:BC$257,'Aceite de oliva'!$A$6:$A$257,"&gt;="&amp;$A274,'Aceite de oliva'!$B$6:$B$257,"&lt;="&amp;$B274)</f>
        <v>3.8600000000000003</v>
      </c>
      <c r="BD274" s="4">
        <f>SUMIFS('Aceite de oliva'!BD$6:BD$257,'Aceite de oliva'!$A$6:$A$257,"&gt;="&amp;$A274,'Aceite de oliva'!$B$6:$B$257,"&lt;="&amp;$B274)</f>
        <v>0</v>
      </c>
      <c r="BH274" s="4">
        <f>SUMIFS('Aceite de oliva'!BH$6:BH$257,'Aceite de oliva'!$A$6:$A$257,"&gt;="&amp;$A274,'Aceite de oliva'!$B$6:$B$257,"&lt;="&amp;$B274)</f>
        <v>2.84</v>
      </c>
      <c r="BI274" s="4">
        <f>SUMIFS('Aceite de oliva'!BI$6:BI$257,'Aceite de oliva'!$A$6:$A$257,"&gt;="&amp;$A274,'Aceite de oliva'!$B$6:$B$257,"&lt;="&amp;$B274)</f>
        <v>3.09</v>
      </c>
      <c r="BJ274" s="4">
        <f>SUMIFS('Aceite de oliva'!BJ$6:BJ$257,'Aceite de oliva'!$A$6:$A$257,"&gt;="&amp;$A274,'Aceite de oliva'!$B$6:$B$257,"&lt;="&amp;$B274)</f>
        <v>4.1500000000000004</v>
      </c>
      <c r="BK274" s="4">
        <f>SUMIFS('Aceite de oliva'!BK$6:BK$257,'Aceite de oliva'!$A$6:$A$257,"&gt;="&amp;$A274,'Aceite de oliva'!$B$6:$B$257,"&lt;="&amp;$B274)</f>
        <v>0</v>
      </c>
      <c r="BO274" s="4">
        <f>SUMIFS('Aceite de oliva'!BO$6:BO$257,'Aceite de oliva'!$A$6:$A$257,"&gt;="&amp;$A274,'Aceite de oliva'!$B$6:$B$257,"&lt;="&amp;$B274)</f>
        <v>3.19</v>
      </c>
      <c r="BP274" s="4">
        <f>SUMIFS('Aceite de oliva'!BP$6:BP$257,'Aceite de oliva'!$A$6:$A$257,"&gt;="&amp;$A274,'Aceite de oliva'!$B$6:$B$257,"&lt;="&amp;$B274)</f>
        <v>3.5700000000000003</v>
      </c>
      <c r="BQ274" s="4">
        <f>SUMIFS('Aceite de oliva'!BQ$6:BQ$257,'Aceite de oliva'!$A$6:$A$257,"&gt;="&amp;$A274,'Aceite de oliva'!$B$6:$B$257,"&lt;="&amp;$B274)</f>
        <v>4.33</v>
      </c>
      <c r="BR274" s="4">
        <f>SUMIFS('Aceite de oliva'!BR$6:BR$257,'Aceite de oliva'!$A$6:$A$257,"&gt;="&amp;$A274,'Aceite de oliva'!$B$6:$B$257,"&lt;="&amp;$B274)</f>
        <v>0.18</v>
      </c>
      <c r="BV274" s="4">
        <f>SUMIFS('Aceite de oliva'!BV$6:BV$257,'Aceite de oliva'!$A$6:$A$257,"&gt;="&amp;$A274,'Aceite de oliva'!$B$6:$B$257,"&lt;="&amp;$B274)</f>
        <v>2.09</v>
      </c>
      <c r="BW274" s="4">
        <f>SUMIFS('Aceite de oliva'!BW$6:BW$257,'Aceite de oliva'!$A$6:$A$257,"&gt;="&amp;$A274,'Aceite de oliva'!$B$6:$B$257,"&lt;="&amp;$B274)</f>
        <v>2.0699999999999998</v>
      </c>
      <c r="BX274" s="4">
        <f>SUMIFS('Aceite de oliva'!BX$6:BX$257,'Aceite de oliva'!$A$6:$A$257,"&gt;="&amp;$A274,'Aceite de oliva'!$B$6:$B$257,"&lt;="&amp;$B274)</f>
        <v>3.2700000000000005</v>
      </c>
      <c r="BY274" s="4">
        <f>SUMIFS('Aceite de oliva'!BY$6:BY$257,'Aceite de oliva'!$A$6:$A$257,"&gt;="&amp;$A274,'Aceite de oliva'!$B$6:$B$257,"&lt;="&amp;$B274)</f>
        <v>0.16</v>
      </c>
      <c r="CC274" s="4">
        <f>SUMIFS('Aceite de oliva'!CC$6:CC$257,'Aceite de oliva'!$A$6:$A$257,"&gt;="&amp;$A274,'Aceite de oliva'!$B$6:$B$257,"&lt;="&amp;$B274)</f>
        <v>1.05</v>
      </c>
      <c r="CD274" s="4">
        <f>SUMIFS('Aceite de oliva'!CD$6:CD$257,'Aceite de oliva'!$A$6:$A$257,"&gt;="&amp;$A274,'Aceite de oliva'!$B$6:$B$257,"&lt;="&amp;$B274)</f>
        <v>1.53</v>
      </c>
      <c r="CE274" s="4">
        <f>SUMIFS('Aceite de oliva'!CE$6:CE$257,'Aceite de oliva'!$A$6:$A$257,"&gt;="&amp;$A274,'Aceite de oliva'!$B$6:$B$257,"&lt;="&amp;$B274)</f>
        <v>0.79</v>
      </c>
      <c r="CF274" s="4">
        <f>SUMIFS('Aceite de oliva'!CF$6:CF$257,'Aceite de oliva'!$A$6:$A$257,"&gt;="&amp;$A274,'Aceite de oliva'!$B$6:$B$257,"&lt;="&amp;$B274)</f>
        <v>0</v>
      </c>
      <c r="CJ274" s="4">
        <f>SUMIFS('Aceite de oliva'!CJ$6:CJ$257,'Aceite de oliva'!$A$6:$A$257,"&gt;="&amp;$A274,'Aceite de oliva'!$B$6:$B$257,"&lt;="&amp;$B274)</f>
        <v>1.43</v>
      </c>
      <c r="CK274" s="4">
        <f>SUMIFS('Aceite de oliva'!CK$6:CK$257,'Aceite de oliva'!$A$6:$A$257,"&gt;="&amp;$A274,'Aceite de oliva'!$B$6:$B$257,"&lt;="&amp;$B274)</f>
        <v>0</v>
      </c>
      <c r="CL274" s="4">
        <f>SUMIFS('Aceite de oliva'!CL$6:CL$257,'Aceite de oliva'!$A$6:$A$257,"&gt;="&amp;$A274,'Aceite de oliva'!$B$6:$B$257,"&lt;="&amp;$B274)</f>
        <v>2.04</v>
      </c>
      <c r="CM274" s="4">
        <f>SUMIFS('Aceite de oliva'!CM$6:CM$257,'Aceite de oliva'!$A$6:$A$257,"&gt;="&amp;$A274,'Aceite de oliva'!$B$6:$B$257,"&lt;="&amp;$B274)</f>
        <v>0.27</v>
      </c>
      <c r="CQ274" s="4">
        <f>SUMIFS('Aceite de oliva'!CQ$6:CQ$257,'Aceite de oliva'!$A$6:$A$257,"&gt;="&amp;$A274,'Aceite de oliva'!$B$6:$B$257,"&lt;="&amp;$B274)</f>
        <v>0.37000000000000005</v>
      </c>
      <c r="CR274" s="4">
        <f>SUMIFS('Aceite de oliva'!CR$6:CR$257,'Aceite de oliva'!$A$6:$A$257,"&gt;="&amp;$A274,'Aceite de oliva'!$B$6:$B$257,"&lt;="&amp;$B274)</f>
        <v>0.44</v>
      </c>
      <c r="CS274" s="4">
        <f>SUMIFS('Aceite de oliva'!CS$6:CS$257,'Aceite de oliva'!$A$6:$A$257,"&gt;="&amp;$A274,'Aceite de oliva'!$B$6:$B$257,"&lt;="&amp;$B274)</f>
        <v>0.44</v>
      </c>
      <c r="CT274" s="4">
        <f>SUMIFS('Aceite de oliva'!CT$6:CT$257,'Aceite de oliva'!$A$6:$A$257,"&gt;="&amp;$A274,'Aceite de oliva'!$B$6:$B$257,"&lt;="&amp;$B274)</f>
        <v>0.19</v>
      </c>
      <c r="CX274" s="4">
        <f>SUMIFS('Aceite de oliva'!CX$6:CX$257,'Aceite de oliva'!$A$6:$A$257,"&gt;="&amp;$A274,'Aceite de oliva'!$B$6:$B$257,"&lt;="&amp;$B274)</f>
        <v>1.06</v>
      </c>
      <c r="CY274" s="4">
        <f>SUMIFS('Aceite de oliva'!CY$6:CY$257,'Aceite de oliva'!$A$6:$A$257,"&gt;="&amp;$A274,'Aceite de oliva'!$B$6:$B$257,"&lt;="&amp;$B274)</f>
        <v>2.62</v>
      </c>
      <c r="CZ274" s="4">
        <f>SUMIFS('Aceite de oliva'!CZ$6:CZ$257,'Aceite de oliva'!$A$6:$A$257,"&gt;="&amp;$A274,'Aceite de oliva'!$B$6:$B$257,"&lt;="&amp;$B274)</f>
        <v>0.82000000000000006</v>
      </c>
      <c r="DA274" s="4">
        <f>SUMIFS('Aceite de oliva'!DA$6:DA$257,'Aceite de oliva'!$A$6:$A$257,"&gt;="&amp;$A274,'Aceite de oliva'!$B$6:$B$257,"&lt;="&amp;$B274)</f>
        <v>0</v>
      </c>
      <c r="DE274" s="4">
        <f>SUMIFS('Aceite de oliva'!DE$6:DE$257,'Aceite de oliva'!$A$6:$A$257,"&gt;="&amp;$A274,'Aceite de oliva'!$B$6:$B$257,"&lt;="&amp;$B274)</f>
        <v>0.09</v>
      </c>
      <c r="DF274" s="4">
        <f>SUMIFS('Aceite de oliva'!DF$6:DF$257,'Aceite de oliva'!$A$6:$A$257,"&gt;="&amp;$A274,'Aceite de oliva'!$B$6:$B$257,"&lt;="&amp;$B274)</f>
        <v>0.14000000000000001</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0.23</v>
      </c>
      <c r="DM274" s="4">
        <f>SUMIFS('Aceite de oliva'!DM$6:DM$257,'Aceite de oliva'!$A$6:$A$257,"&gt;="&amp;$A274,'Aceite de oliva'!$B$6:$B$257,"&lt;="&amp;$B274)</f>
        <v>0</v>
      </c>
      <c r="DN274" s="4">
        <f>SUMIFS('Aceite de oliva'!DN$6:DN$257,'Aceite de oliva'!$A$6:$A$257,"&gt;="&amp;$A274,'Aceite de oliva'!$B$6:$B$257,"&lt;="&amp;$B274)</f>
        <v>0.39</v>
      </c>
      <c r="DO274" s="4">
        <f>SUMIFS('Aceite de oliva'!DO$6:DO$257,'Aceite de oliva'!$A$6:$A$257,"&gt;="&amp;$A274,'Aceite de oliva'!$B$6:$B$257,"&lt;="&amp;$B274)</f>
        <v>0</v>
      </c>
      <c r="DS274" s="4">
        <f>SUMIFS('Aceite de oliva'!DS$6:DS$257,'Aceite de oliva'!$A$6:$A$257,"&gt;="&amp;$A274,'Aceite de oliva'!$B$6:$B$257,"&lt;="&amp;$B274)</f>
        <v>0.68</v>
      </c>
      <c r="DT274" s="4">
        <f>SUMIFS('Aceite de oliva'!DT$6:DT$257,'Aceite de oliva'!$A$6:$A$257,"&gt;="&amp;$A274,'Aceite de oliva'!$B$6:$B$257,"&lt;="&amp;$B274)</f>
        <v>0.19</v>
      </c>
      <c r="DU274" s="4">
        <f>SUMIFS('Aceite de oliva'!DU$6:DU$257,'Aceite de oliva'!$A$6:$A$257,"&gt;="&amp;$A274,'Aceite de oliva'!$B$6:$B$257,"&lt;="&amp;$B274)</f>
        <v>0.7</v>
      </c>
      <c r="DV274" s="4">
        <f>SUMIFS('Aceite de oliva'!DV$6:DV$257,'Aceite de oliva'!$A$6:$A$257,"&gt;="&amp;$A274,'Aceite de oliva'!$B$6:$B$257,"&lt;="&amp;$B274)</f>
        <v>0</v>
      </c>
      <c r="DZ274" s="4">
        <f>SUMIFS('Aceite de oliva'!DZ$6:DZ$257,'Aceite de oliva'!$A$6:$A$257,"&gt;="&amp;$A274,'Aceite de oliva'!$B$6:$B$257,"&lt;="&amp;$B274)</f>
        <v>1.76</v>
      </c>
      <c r="EA274" s="4">
        <f>SUMIFS('Aceite de oliva'!EA$6:EA$257,'Aceite de oliva'!$A$6:$A$257,"&gt;="&amp;$A274,'Aceite de oliva'!$B$6:$B$257,"&lt;="&amp;$B274)</f>
        <v>0.90000000000000013</v>
      </c>
      <c r="EB274" s="4">
        <f>SUMIFS('Aceite de oliva'!EB$6:EB$257,'Aceite de oliva'!$A$6:$A$257,"&gt;="&amp;$A274,'Aceite de oliva'!$B$6:$B$257,"&lt;="&amp;$B274)</f>
        <v>1.29</v>
      </c>
      <c r="EC274" s="4">
        <f>SUMIFS('Aceite de oliva'!EC$6:EC$257,'Aceite de oliva'!$A$6:$A$257,"&gt;="&amp;$A274,'Aceite de oliva'!$B$6:$B$257,"&lt;="&amp;$B274)</f>
        <v>0.7</v>
      </c>
      <c r="EG274" s="4">
        <f>SUMIFS('Aceite de oliva'!EG$6:EG$257,'Aceite de oliva'!$A$6:$A$257,"&gt;="&amp;$A274,'Aceite de oliva'!$B$6:$B$257,"&lt;="&amp;$B274)</f>
        <v>1.3</v>
      </c>
      <c r="EH274" s="4">
        <f>SUMIFS('Aceite de oliva'!EH$6:EH$257,'Aceite de oliva'!$A$6:$A$257,"&gt;="&amp;$A274,'Aceite de oliva'!$B$6:$B$257,"&lt;="&amp;$B274)</f>
        <v>0.86</v>
      </c>
      <c r="EI274" s="4">
        <f>SUMIFS('Aceite de oliva'!EI$6:EI$257,'Aceite de oliva'!$A$6:$A$257,"&gt;="&amp;$A274,'Aceite de oliva'!$B$6:$B$257,"&lt;="&amp;$B274)</f>
        <v>1.4599999999999997</v>
      </c>
      <c r="EJ274" s="4">
        <f>SUMIFS('Aceite de oliva'!EJ$6:EJ$257,'Aceite de oliva'!$A$6:$A$257,"&gt;="&amp;$A274,'Aceite de oliva'!$B$6:$B$257,"&lt;="&amp;$B274)</f>
        <v>1.52</v>
      </c>
      <c r="EN274" s="4">
        <f>SUMIFS('Aceite de oliva'!EN$6:EN$257,'Aceite de oliva'!$A$6:$A$257,"&gt;="&amp;$A274,'Aceite de oliva'!$B$6:$B$257,"&lt;="&amp;$B274)</f>
        <v>0.55999999999999994</v>
      </c>
      <c r="EO274" s="4">
        <f>SUMIFS('Aceite de oliva'!EO$6:EO$257,'Aceite de oliva'!$A$6:$A$257,"&gt;="&amp;$A274,'Aceite de oliva'!$B$6:$B$257,"&lt;="&amp;$B274)</f>
        <v>0.41</v>
      </c>
      <c r="EP274" s="4">
        <f>SUMIFS('Aceite de oliva'!EP$6:EP$257,'Aceite de oliva'!$A$6:$A$257,"&gt;="&amp;$A274,'Aceite de oliva'!$B$6:$B$257,"&lt;="&amp;$B274)</f>
        <v>0.78</v>
      </c>
      <c r="EQ274" s="4">
        <f>SUMIFS('Aceite de oliva'!EQ$6:EQ$257,'Aceite de oliva'!$A$6:$A$257,"&gt;="&amp;$A274,'Aceite de oliva'!$B$6:$B$257,"&lt;="&amp;$B274)</f>
        <v>0</v>
      </c>
      <c r="EU274" s="4">
        <f>SUMIFS('Aceite de oliva'!EU$6:EU$257,'Aceite de oliva'!$A$6:$A$257,"&gt;="&amp;$A274,'Aceite de oliva'!$B$6:$B$257,"&lt;="&amp;$B274)</f>
        <v>0.66</v>
      </c>
      <c r="EV274" s="4">
        <f>SUMIFS('Aceite de oliva'!EV$6:EV$257,'Aceite de oliva'!$A$6:$A$257,"&gt;="&amp;$A274,'Aceite de oliva'!$B$6:$B$257,"&lt;="&amp;$B274)</f>
        <v>0</v>
      </c>
      <c r="EW274" s="4">
        <f>SUMIFS('Aceite de oliva'!EW$6:EW$257,'Aceite de oliva'!$A$6:$A$257,"&gt;="&amp;$A274,'Aceite de oliva'!$B$6:$B$257,"&lt;="&amp;$B274)</f>
        <v>1.08</v>
      </c>
      <c r="EX274" s="4">
        <f>SUMIFS('Aceite de oliva'!EX$6:EX$257,'Aceite de oliva'!$A$6:$A$257,"&gt;="&amp;$A274,'Aceite de oliva'!$B$6:$B$257,"&lt;="&amp;$B274)</f>
        <v>0</v>
      </c>
      <c r="FB274" s="4">
        <f>SUMIFS('Aceite de oliva'!FB$6:FB$257,'Aceite de oliva'!$A$6:$A$257,"&gt;="&amp;$A274,'Aceite de oliva'!$B$6:$B$257,"&lt;="&amp;$B274)</f>
        <v>0.55000000000000004</v>
      </c>
      <c r="FC274" s="4">
        <f>SUMIFS('Aceite de oliva'!FC$6:FC$257,'Aceite de oliva'!$A$6:$A$257,"&gt;="&amp;$A274,'Aceite de oliva'!$B$6:$B$257,"&lt;="&amp;$B274)</f>
        <v>1.05</v>
      </c>
      <c r="FD274" s="4">
        <f>SUMIFS('Aceite de oliva'!FD$6:FD$257,'Aceite de oliva'!$A$6:$A$257,"&gt;="&amp;$A274,'Aceite de oliva'!$B$6:$B$257,"&lt;="&amp;$B274)</f>
        <v>0.64000000000000012</v>
      </c>
      <c r="FE274" s="4">
        <f>SUMIFS('Aceite de oliva'!FE$6:FE$257,'Aceite de oliva'!$A$6:$A$257,"&gt;="&amp;$A274,'Aceite de oliva'!$B$6:$B$257,"&lt;="&amp;$B274)</f>
        <v>0</v>
      </c>
      <c r="FI274" s="4">
        <f>SUMIFS('Aceite de oliva'!FI$6:FI$257,'Aceite de oliva'!$A$6:$A$257,"&gt;="&amp;$A274,'Aceite de oliva'!$B$6:$B$257,"&lt;="&amp;$B274)</f>
        <v>0.93</v>
      </c>
      <c r="FJ274" s="4">
        <f>SUMIFS('Aceite de oliva'!FJ$6:FJ$257,'Aceite de oliva'!$A$6:$A$257,"&gt;="&amp;$A274,'Aceite de oliva'!$B$6:$B$257,"&lt;="&amp;$B274)</f>
        <v>0.2</v>
      </c>
      <c r="FK274" s="4">
        <f>SUMIFS('Aceite de oliva'!FK$6:FK$257,'Aceite de oliva'!$A$6:$A$257,"&gt;="&amp;$A274,'Aceite de oliva'!$B$6:$B$257,"&lt;="&amp;$B274)</f>
        <v>1.1200000000000001</v>
      </c>
      <c r="FL274" s="4">
        <f>SUMIFS('Aceite de oliva'!FL$6:FL$257,'Aceite de oliva'!$A$6:$A$257,"&gt;="&amp;$A274,'Aceite de oliva'!$B$6:$B$257,"&lt;="&amp;$B274)</f>
        <v>0</v>
      </c>
      <c r="FP274" s="4">
        <f>SUMIFS('Aceite de oliva'!FP$6:FP$257,'Aceite de oliva'!$A$6:$A$257,"&gt;="&amp;$A274,'Aceite de oliva'!$B$6:$B$257,"&lt;="&amp;$B274)</f>
        <v>0.57000000000000006</v>
      </c>
      <c r="FQ274" s="4">
        <f>SUMIFS('Aceite de oliva'!FQ$6:FQ$257,'Aceite de oliva'!$A$6:$A$257,"&gt;="&amp;$A274,'Aceite de oliva'!$B$6:$B$257,"&lt;="&amp;$B274)</f>
        <v>0.16</v>
      </c>
      <c r="FR274" s="4">
        <f>SUMIFS('Aceite de oliva'!FR$6:FR$257,'Aceite de oliva'!$A$6:$A$257,"&gt;="&amp;$A274,'Aceite de oliva'!$B$6:$B$257,"&lt;="&amp;$B274)</f>
        <v>0.67</v>
      </c>
      <c r="FS274" s="4">
        <f>SUMIFS('Aceite de oliva'!FS$6:FS$257,'Aceite de oliva'!$A$6:$A$257,"&gt;="&amp;$A274,'Aceite de oliva'!$B$6:$B$257,"&lt;="&amp;$B274)</f>
        <v>0.1</v>
      </c>
      <c r="FW274" s="4">
        <f>SUMIFS('Aceite de oliva'!FW$6:FW$257,'Aceite de oliva'!$A$6:$A$257,"&gt;="&amp;$A274,'Aceite de oliva'!$B$6:$B$257,"&lt;="&amp;$B274)</f>
        <v>0.03</v>
      </c>
      <c r="FX274" s="4">
        <f>SUMIFS('Aceite de oliva'!FX$6:FX$257,'Aceite de oliva'!$A$6:$A$257,"&gt;="&amp;$A274,'Aceite de oliva'!$B$6:$B$257,"&lt;="&amp;$B274)</f>
        <v>0</v>
      </c>
      <c r="FY274" s="4">
        <f>SUMIFS('Aceite de oliva'!FY$6:FY$257,'Aceite de oliva'!$A$6:$A$257,"&gt;="&amp;$A274,'Aceite de oliva'!$B$6:$B$257,"&lt;="&amp;$B274)</f>
        <v>0.06</v>
      </c>
      <c r="FZ274" s="4">
        <f>SUMIFS('Aceite de oliva'!FZ$6:FZ$257,'Aceite de oliva'!$A$6:$A$257,"&gt;="&amp;$A274,'Aceite de oliva'!$B$6:$B$257,"&lt;="&amp;$B274)</f>
        <v>0</v>
      </c>
      <c r="GD274" s="4">
        <f>SUMIFS('Aceite de oliva'!GD$6:GD$257,'Aceite de oliva'!$A$6:$A$257,"&gt;="&amp;$A274,'Aceite de oliva'!$B$6:$B$257,"&lt;="&amp;$B274)</f>
        <v>0.05</v>
      </c>
      <c r="GE274" s="4">
        <f>SUMIFS('Aceite de oliva'!GE$6:GE$257,'Aceite de oliva'!$A$6:$A$257,"&gt;="&amp;$A274,'Aceite de oliva'!$B$6:$B$257,"&lt;="&amp;$B274)</f>
        <v>0</v>
      </c>
      <c r="GF274" s="4">
        <f>SUMIFS('Aceite de oliva'!GF$6:GF$257,'Aceite de oliva'!$A$6:$A$257,"&gt;="&amp;$A274,'Aceite de oliva'!$B$6:$B$257,"&lt;="&amp;$B274)</f>
        <v>0.1</v>
      </c>
      <c r="GG274" s="4">
        <f>SUMIFS('Aceite de oliva'!GG$6:GG$257,'Aceite de oliva'!$A$6:$A$257,"&gt;="&amp;$A274,'Aceite de oliva'!$B$6:$B$257,"&lt;="&amp;$B274)</f>
        <v>0</v>
      </c>
      <c r="GK274" s="4">
        <f>SUMIFS('Aceite de oliva'!GK$6:GK$257,'Aceite de oliva'!$A$6:$A$257,"&gt;="&amp;$A274,'Aceite de oliva'!$B$6:$B$257,"&lt;="&amp;$B274)</f>
        <v>0.05</v>
      </c>
      <c r="GL274" s="4">
        <f>SUMIFS('Aceite de oliva'!GL$6:GL$257,'Aceite de oliva'!$A$6:$A$257,"&gt;="&amp;$A274,'Aceite de oliva'!$B$6:$B$257,"&lt;="&amp;$B274)</f>
        <v>0</v>
      </c>
      <c r="GM274" s="4">
        <f>SUMIFS('Aceite de oliva'!GM$6:GM$257,'Aceite de oliva'!$A$6:$A$257,"&gt;="&amp;$A274,'Aceite de oliva'!$B$6:$B$257,"&lt;="&amp;$B274)</f>
        <v>0.09</v>
      </c>
      <c r="GN274" s="4">
        <f>SUMIFS('Aceite de oliva'!GN$6:GN$257,'Aceite de oliva'!$A$6:$A$257,"&gt;="&amp;$A274,'Aceite de oliva'!$B$6:$B$257,"&lt;="&amp;$B274)</f>
        <v>0</v>
      </c>
      <c r="GR274" s="4">
        <f>SUMIFS('Aceite de oliva'!GR$6:GR$257,'Aceite de oliva'!$A$6:$A$257,"&gt;="&amp;$A274,'Aceite de oliva'!$B$6:$B$257,"&lt;="&amp;$B274)</f>
        <v>0.06</v>
      </c>
      <c r="GS274" s="4">
        <f>SUMIFS('Aceite de oliva'!GS$6:GS$257,'Aceite de oliva'!$A$6:$A$257,"&gt;="&amp;$A274,'Aceite de oliva'!$B$6:$B$257,"&lt;="&amp;$B274)</f>
        <v>0</v>
      </c>
      <c r="GT274" s="4">
        <f>SUMIFS('Aceite de oliva'!GT$6:GT$257,'Aceite de oliva'!$A$6:$A$257,"&gt;="&amp;$A274,'Aceite de oliva'!$B$6:$B$257,"&lt;="&amp;$B274)</f>
        <v>0.1</v>
      </c>
      <c r="GU274" s="4">
        <f>SUMIFS('Aceite de oliva'!GU$6:GU$257,'Aceite de oliva'!$A$6:$A$257,"&gt;="&amp;$A274,'Aceite de oliva'!$B$6:$B$257,"&lt;="&amp;$B274)</f>
        <v>0</v>
      </c>
      <c r="GY274" s="4">
        <f>SUMIFS('Aceite de oliva'!GY$6:GY$257,'Aceite de oliva'!$A$6:$A$257,"&gt;="&amp;$A274,'Aceite de oliva'!$B$6:$B$257,"&lt;="&amp;$B274)</f>
        <v>0.22000000000000003</v>
      </c>
      <c r="GZ274" s="4">
        <f>SUMIFS('Aceite de oliva'!GZ$6:GZ$257,'Aceite de oliva'!$A$6:$A$257,"&gt;="&amp;$A274,'Aceite de oliva'!$B$6:$B$257,"&lt;="&amp;$B274)</f>
        <v>0</v>
      </c>
      <c r="HA274" s="4">
        <f>SUMIFS('Aceite de oliva'!HA$6:HA$257,'Aceite de oliva'!$A$6:$A$257,"&gt;="&amp;$A274,'Aceite de oliva'!$B$6:$B$257,"&lt;="&amp;$B274)</f>
        <v>0.14000000000000001</v>
      </c>
      <c r="HB274" s="4">
        <f>SUMIFS('Aceite de oliva'!HB$6:HB$257,'Aceite de oliva'!$A$6:$A$257,"&gt;="&amp;$A274,'Aceite de oliva'!$B$6:$B$257,"&lt;="&amp;$B274)</f>
        <v>0</v>
      </c>
      <c r="HF274" s="4">
        <f>SUMIFS('Aceite de oliva'!HF$6:HF$257,'Aceite de oliva'!$A$6:$A$257,"&gt;="&amp;$A274,'Aceite de oliva'!$B$6:$B$257,"&lt;="&amp;$B274)</f>
        <v>0.26</v>
      </c>
      <c r="HG274" s="4">
        <f>SUMIFS('Aceite de oliva'!HG$6:HG$257,'Aceite de oliva'!$A$6:$A$257,"&gt;="&amp;$A274,'Aceite de oliva'!$B$6:$B$257,"&lt;="&amp;$B274)</f>
        <v>0</v>
      </c>
      <c r="HH274" s="4">
        <f>SUMIFS('Aceite de oliva'!HH$6:HH$257,'Aceite de oliva'!$A$6:$A$257,"&gt;="&amp;$A274,'Aceite de oliva'!$B$6:$B$257,"&lt;="&amp;$B274)</f>
        <v>0.33</v>
      </c>
      <c r="HI274" s="4">
        <f>SUMIFS('Aceite de oliva'!HI$6:HI$257,'Aceite de oliva'!$A$6:$A$257,"&gt;="&amp;$A274,'Aceite de oliva'!$B$6:$B$257,"&lt;="&amp;$B274)</f>
        <v>0</v>
      </c>
      <c r="HM274" s="4">
        <f>SUMIFS('Aceite de oliva'!HM$6:HM$257,'Aceite de oliva'!$A$6:$A$257,"&gt;="&amp;$A274,'Aceite de oliva'!$B$6:$B$257,"&lt;="&amp;$B274)</f>
        <v>9.0000000000000011E-2</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0.35</v>
      </c>
      <c r="HT274" s="4">
        <f>SUMIFS('Aceite de oliva'!HT$6:HT$257,'Aceite de oliva'!$A$6:$A$257,"&gt;="&amp;$A274,'Aceite de oliva'!$B$6:$B$257,"&lt;="&amp;$B274)</f>
        <v>0.25</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0.28000000000000003</v>
      </c>
      <c r="IB274" s="4">
        <f>SUMIFS('Aceite de oliva'!IB$6:IB$257,'Aceite de oliva'!$A$6:$A$257,"&gt;="&amp;$A274,'Aceite de oliva'!$B$6:$B$257,"&lt;="&amp;$B274)</f>
        <v>0</v>
      </c>
      <c r="IC274" s="4">
        <f>SUMIFS('Aceite de oliva'!IC$6:IC$257,'Aceite de oliva'!$A$6:$A$257,"&gt;="&amp;$A274,'Aceite de oliva'!$B$6:$B$257,"&lt;="&amp;$B274)</f>
        <v>0.18</v>
      </c>
      <c r="ID274" s="4">
        <f>SUMIFS('Aceite de oliva'!ID$6:ID$257,'Aceite de oliva'!$A$6:$A$257,"&gt;="&amp;$A274,'Aceite de oliva'!$B$6:$B$257,"&lt;="&amp;$B274)</f>
        <v>0.35</v>
      </c>
      <c r="IH274" s="4">
        <f>SUMIFS('Aceite de oliva'!IH$6:IH$257,'Aceite de oliva'!$A$6:$A$257,"&gt;="&amp;$A274,'Aceite de oliva'!$B$6:$B$257,"&lt;="&amp;$B274)</f>
        <v>0.03</v>
      </c>
      <c r="II274" s="4">
        <f>SUMIFS('Aceite de oliva'!II$6:II$257,'Aceite de oliva'!$A$6:$A$257,"&gt;="&amp;$A274,'Aceite de oliva'!$B$6:$B$257,"&lt;="&amp;$B274)</f>
        <v>0</v>
      </c>
      <c r="IJ274" s="4">
        <f>SUMIFS('Aceite de oliva'!IJ$6:IJ$257,'Aceite de oliva'!$A$6:$A$257,"&gt;="&amp;$A274,'Aceite de oliva'!$B$6:$B$257,"&lt;="&amp;$B274)</f>
        <v>0.02</v>
      </c>
      <c r="IK274" s="4">
        <f>SUMIFS('Aceite de oliva'!IK$6:IK$257,'Aceite de oliva'!$A$6:$A$257,"&gt;="&amp;$A274,'Aceite de oliva'!$B$6:$B$257,"&lt;="&amp;$B274)</f>
        <v>0</v>
      </c>
      <c r="IO274" s="4">
        <f>SUMIFS('Aceite de oliva'!IO$6:IO$257,'Aceite de oliva'!$A$6:$A$257,"&gt;="&amp;$A274,'Aceite de oliva'!$B$6:$B$257,"&lt;="&amp;$B274)</f>
        <v>0.18</v>
      </c>
      <c r="IP274" s="4">
        <f>SUMIFS('Aceite de oliva'!IP$6:IP$257,'Aceite de oliva'!$A$6:$A$257,"&gt;="&amp;$A274,'Aceite de oliva'!$B$6:$B$257,"&lt;="&amp;$B274)</f>
        <v>0</v>
      </c>
      <c r="IQ274" s="4">
        <f>SUMIFS('Aceite de oliva'!IQ$6:IQ$257,'Aceite de oliva'!$A$6:$A$257,"&gt;="&amp;$A274,'Aceite de oliva'!$B$6:$B$257,"&lt;="&amp;$B274)</f>
        <v>0.14000000000000001</v>
      </c>
      <c r="IR274" s="4">
        <f>SUMIFS('Aceite de oliva'!IR$6:IR$257,'Aceite de oliva'!$A$6:$A$257,"&gt;="&amp;$A274,'Aceite de oliva'!$B$6:$B$257,"&lt;="&amp;$B274)</f>
        <v>0</v>
      </c>
      <c r="IV274" s="4">
        <f>SUMIFS('Aceite de oliva'!IV$6:IV$257,'Aceite de oliva'!$A$6:$A$257,"&gt;="&amp;$A274,'Aceite de oliva'!$B$6:$B$257,"&lt;="&amp;$B274)</f>
        <v>0.24</v>
      </c>
      <c r="IW274" s="4">
        <f>SUMIFS('Aceite de oliva'!IW$6:IW$257,'Aceite de oliva'!$A$6:$A$257,"&gt;="&amp;$A274,'Aceite de oliva'!$B$6:$B$257,"&lt;="&amp;$B274)</f>
        <v>0</v>
      </c>
      <c r="IX274" s="4">
        <f>SUMIFS('Aceite de oliva'!IX$6:IX$257,'Aceite de oliva'!$A$6:$A$257,"&gt;="&amp;$A274,'Aceite de oliva'!$B$6:$B$257,"&lt;="&amp;$B274)</f>
        <v>0.18</v>
      </c>
      <c r="IY274" s="4">
        <f>SUMIFS('Aceite de oliva'!IY$6:IY$257,'Aceite de oliva'!$A$6:$A$257,"&gt;="&amp;$A274,'Aceite de oliva'!$B$6:$B$257,"&lt;="&amp;$B274)</f>
        <v>0</v>
      </c>
      <c r="JC274" s="4">
        <f>SUMIFS('Aceite de oliva'!JC$6:JC$257,'Aceite de oliva'!$A$6:$A$257,"&gt;="&amp;$A274,'Aceite de oliva'!$B$6:$B$257,"&lt;="&amp;$B274)</f>
        <v>0.26</v>
      </c>
      <c r="JD274" s="4">
        <f>SUMIFS('Aceite de oliva'!JD$6:JD$257,'Aceite de oliva'!$A$6:$A$257,"&gt;="&amp;$A274,'Aceite de oliva'!$B$6:$B$257,"&lt;="&amp;$B274)</f>
        <v>0.33</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0.21000000000000002</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0.27999999999999997</v>
      </c>
      <c r="JR274" s="4">
        <f>SUMIFS('Aceite de oliva'!JR$6:JR$257,'Aceite de oliva'!$A$6:$A$257,"&gt;="&amp;$A274,'Aceite de oliva'!$B$6:$B$257,"&lt;="&amp;$B274)</f>
        <v>0</v>
      </c>
      <c r="JS274" s="4">
        <f>SUMIFS('Aceite de oliva'!JS$6:JS$257,'Aceite de oliva'!$A$6:$A$257,"&gt;="&amp;$A274,'Aceite de oliva'!$B$6:$B$257,"&lt;="&amp;$B274)</f>
        <v>0.08</v>
      </c>
      <c r="JT274" s="4">
        <f>SUMIFS('Aceite de oliva'!JT$6:JT$257,'Aceite de oliva'!$A$6:$A$257,"&gt;="&amp;$A274,'Aceite de oliva'!$B$6:$B$257,"&lt;="&amp;$B274)</f>
        <v>0</v>
      </c>
      <c r="JX274" s="4">
        <f>SUMIFS('Aceite de oliva'!JX$6:JX$257,'Aceite de oliva'!$A$6:$A$257,"&gt;="&amp;$A274,'Aceite de oliva'!$B$6:$B$257,"&lt;="&amp;$B274)</f>
        <v>0.27</v>
      </c>
      <c r="JY274" s="4">
        <f>SUMIFS('Aceite de oliva'!JY$6:JY$257,'Aceite de oliva'!$A$6:$A$257,"&gt;="&amp;$A274,'Aceite de oliva'!$B$6:$B$257,"&lt;="&amp;$B274)</f>
        <v>0</v>
      </c>
      <c r="JZ274" s="4">
        <f>SUMIFS('Aceite de oliva'!JZ$6:JZ$257,'Aceite de oliva'!$A$6:$A$257,"&gt;="&amp;$A274,'Aceite de oliva'!$B$6:$B$257,"&lt;="&amp;$B274)</f>
        <v>0.19</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0.28000000000000003</v>
      </c>
      <c r="KM274" s="4">
        <f>SUMIFS('Aceite de oliva'!KM$6:KM$257,'Aceite de oliva'!$A$6:$A$257,"&gt;="&amp;$A274,'Aceite de oliva'!$B$6:$B$257,"&lt;="&amp;$B274)</f>
        <v>0.34</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0.29000000000000004</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0.11</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0.14000000000000001</v>
      </c>
      <c r="LO274" s="4">
        <f>SUMIFS('Aceite de oliva'!LO$6:LO$257,'Aceite de oliva'!$A$6:$A$257,"&gt;="&amp;$A274,'Aceite de oliva'!$B$6:$B$257,"&lt;="&amp;$B274)</f>
        <v>0</v>
      </c>
      <c r="LP274" s="4">
        <f>SUMIFS('Aceite de oliva'!LP$6:LP$257,'Aceite de oliva'!$A$6:$A$257,"&gt;="&amp;$A274,'Aceite de oliva'!$B$6:$B$257,"&lt;="&amp;$B274)</f>
        <v>0.04</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0.4</v>
      </c>
      <c r="MC274" s="4">
        <f>SUMIFS('Aceite de oliva'!MC$6:MC$257,'Aceite de oliva'!$A$6:$A$257,"&gt;="&amp;$A274,'Aceite de oliva'!$B$6:$B$257,"&lt;="&amp;$B274)</f>
        <v>0</v>
      </c>
      <c r="MD274" s="4">
        <f>SUMIFS('Aceite de oliva'!MD$6:MD$257,'Aceite de oliva'!$A$6:$A$257,"&gt;="&amp;$A274,'Aceite de oliva'!$B$6:$B$257,"&lt;="&amp;$B274)</f>
        <v>0.39</v>
      </c>
      <c r="ME274" s="4">
        <f>SUMIFS('Aceite de oliva'!ME$6:ME$257,'Aceite de oliva'!$A$6:$A$257,"&gt;="&amp;$A274,'Aceite de oliva'!$B$6:$B$257,"&lt;="&amp;$B274)</f>
        <v>0</v>
      </c>
      <c r="MI274" s="4">
        <f>SUMIFS('Aceite de oliva'!MI$6:MI$257,'Aceite de oliva'!$A$6:$A$257,"&gt;="&amp;$A274,'Aceite de oliva'!$B$6:$B$257,"&lt;="&amp;$B274)</f>
        <v>0.31</v>
      </c>
      <c r="MJ274" s="4">
        <f>SUMIFS('Aceite de oliva'!MJ$6:MJ$257,'Aceite de oliva'!$A$6:$A$257,"&gt;="&amp;$A274,'Aceite de oliva'!$B$6:$B$257,"&lt;="&amp;$B274)</f>
        <v>1.58</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0.71</v>
      </c>
      <c r="MQ274" s="4">
        <f>SUMIFS('Aceite de oliva'!MQ$6:MQ$257,'Aceite de oliva'!$A$6:$A$257,"&gt;="&amp;$A274,'Aceite de oliva'!$B$6:$B$257,"&lt;="&amp;$B274)</f>
        <v>0.18</v>
      </c>
      <c r="MR274" s="4">
        <f>SUMIFS('Aceite de oliva'!MR$6:MR$257,'Aceite de oliva'!$A$6:$A$257,"&gt;="&amp;$A274,'Aceite de oliva'!$B$6:$B$257,"&lt;="&amp;$B274)</f>
        <v>0.74</v>
      </c>
      <c r="MS274" s="4">
        <f>SUMIFS('Aceite de oliva'!MS$6:MS$257,'Aceite de oliva'!$A$6:$A$257,"&gt;="&amp;$A274,'Aceite de oliva'!$B$6:$B$257,"&lt;="&amp;$B274)</f>
        <v>0</v>
      </c>
      <c r="MW274" s="4">
        <f>SUMIFS('Aceite de oliva'!MW$6:MW$257,'Aceite de oliva'!$A$6:$A$257,"&gt;="&amp;$A274,'Aceite de oliva'!$B$6:$B$257,"&lt;="&amp;$B274)</f>
        <v>1.29</v>
      </c>
      <c r="MX274" s="4">
        <f>SUMIFS('Aceite de oliva'!MX$6:MX$257,'Aceite de oliva'!$A$6:$A$257,"&gt;="&amp;$A274,'Aceite de oliva'!$B$6:$B$257,"&lt;="&amp;$B274)</f>
        <v>2.34</v>
      </c>
      <c r="MY274" s="4">
        <f>SUMIFS('Aceite de oliva'!MY$6:MY$257,'Aceite de oliva'!$A$6:$A$257,"&gt;="&amp;$A274,'Aceite de oliva'!$B$6:$B$257,"&lt;="&amp;$B274)</f>
        <v>1.04</v>
      </c>
      <c r="MZ274" s="4">
        <f>SUMIFS('Aceite de oliva'!MZ$6:MZ$257,'Aceite de oliva'!$A$6:$A$257,"&gt;="&amp;$A274,'Aceite de oliva'!$B$6:$B$257,"&lt;="&amp;$B274)</f>
        <v>0</v>
      </c>
      <c r="ND274" s="4">
        <f>SUMIFS('Aceite de oliva'!ND$6:ND$257,'Aceite de oliva'!$A$6:$A$257,"&gt;="&amp;$A274,'Aceite de oliva'!$B$6:$B$257,"&lt;="&amp;$B274)</f>
        <v>1.41</v>
      </c>
      <c r="NE274" s="4">
        <f>SUMIFS('Aceite de oliva'!NE$6:NE$257,'Aceite de oliva'!$A$6:$A$257,"&gt;="&amp;$A274,'Aceite de oliva'!$B$6:$B$257,"&lt;="&amp;$B274)</f>
        <v>0</v>
      </c>
      <c r="NF274" s="4">
        <f>SUMIFS('Aceite de oliva'!NF$6:NF$257,'Aceite de oliva'!$A$6:$A$257,"&gt;="&amp;$A274,'Aceite de oliva'!$B$6:$B$257,"&lt;="&amp;$B274)</f>
        <v>1.61</v>
      </c>
      <c r="NG274" s="4">
        <f>SUMIFS('Aceite de oliva'!NG$6:NG$257,'Aceite de oliva'!$A$6:$A$257,"&gt;="&amp;$A274,'Aceite de oliva'!$B$6:$B$257,"&lt;="&amp;$B274)</f>
        <v>1.18</v>
      </c>
      <c r="NK274" s="4">
        <f>SUMIFS('Aceite de oliva'!NK$6:NK$257,'Aceite de oliva'!$A$6:$A$257,"&gt;="&amp;$A274,'Aceite de oliva'!$B$6:$B$257,"&lt;="&amp;$B274)</f>
        <v>0.97</v>
      </c>
      <c r="NL274" s="4">
        <f>SUMIFS('Aceite de oliva'!NL$6:NL$257,'Aceite de oliva'!$A$6:$A$257,"&gt;="&amp;$A274,'Aceite de oliva'!$B$6:$B$257,"&lt;="&amp;$B274)</f>
        <v>0.49</v>
      </c>
      <c r="NM274" s="4">
        <f>SUMIFS('Aceite de oliva'!NM$6:NM$257,'Aceite de oliva'!$A$6:$A$257,"&gt;="&amp;$A274,'Aceite de oliva'!$B$6:$B$257,"&lt;="&amp;$B274)</f>
        <v>1.05</v>
      </c>
      <c r="NN274" s="4">
        <f>SUMIFS('Aceite de oliva'!NN$6:NN$257,'Aceite de oliva'!$A$6:$A$257,"&gt;="&amp;$A274,'Aceite de oliva'!$B$6:$B$257,"&lt;="&amp;$B274)</f>
        <v>0</v>
      </c>
      <c r="NR274" s="4">
        <f>SUMIFS('Aceite de oliva'!NR$6:NR$257,'Aceite de oliva'!$A$6:$A$257,"&gt;="&amp;$A274,'Aceite de oliva'!$B$6:$B$257,"&lt;="&amp;$B274)</f>
        <v>1.2</v>
      </c>
      <c r="NS274" s="4">
        <f>SUMIFS('Aceite de oliva'!NS$6:NS$257,'Aceite de oliva'!$A$6:$A$257,"&gt;="&amp;$A274,'Aceite de oliva'!$B$6:$B$257,"&lt;="&amp;$B274)</f>
        <v>1.1800000000000002</v>
      </c>
      <c r="NT274" s="4">
        <f>SUMIFS('Aceite de oliva'!NT$6:NT$257,'Aceite de oliva'!$A$6:$A$257,"&gt;="&amp;$A274,'Aceite de oliva'!$B$6:$B$257,"&lt;="&amp;$B274)</f>
        <v>1.3599999999999999</v>
      </c>
      <c r="NU274" s="4">
        <f>SUMIFS('Aceite de oliva'!NU$6:NU$257,'Aceite de oliva'!$A$6:$A$257,"&gt;="&amp;$A274,'Aceite de oliva'!$B$6:$B$257,"&lt;="&amp;$B274)</f>
        <v>0.74</v>
      </c>
      <c r="NY274" s="4">
        <f>SUMIFS('Aceite de oliva'!NY$6:NY$257,'Aceite de oliva'!$A$6:$A$257,"&gt;="&amp;$A274,'Aceite de oliva'!$B$6:$B$257,"&lt;="&amp;$B274)</f>
        <v>0.69</v>
      </c>
      <c r="NZ274" s="4">
        <f>SUMIFS('Aceite de oliva'!NZ$6:NZ$257,'Aceite de oliva'!$A$6:$A$257,"&gt;="&amp;$A274,'Aceite de oliva'!$B$6:$B$257,"&lt;="&amp;$B274)</f>
        <v>0.84</v>
      </c>
      <c r="OA274" s="4">
        <f>SUMIFS('Aceite de oliva'!OA$6:OA$257,'Aceite de oliva'!$A$6:$A$257,"&gt;="&amp;$A274,'Aceite de oliva'!$B$6:$B$257,"&lt;="&amp;$B274)</f>
        <v>0.83000000000000007</v>
      </c>
      <c r="OB274" s="4">
        <f>SUMIFS('Aceite de oliva'!OB$6:OB$257,'Aceite de oliva'!$A$6:$A$257,"&gt;="&amp;$A274,'Aceite de oliva'!$B$6:$B$257,"&lt;="&amp;$B274)</f>
        <v>0</v>
      </c>
      <c r="OF274" s="4">
        <f>SUMIFS('Aceite de oliva'!OF$6:OF$257,'Aceite de oliva'!$A$6:$A$257,"&gt;="&amp;$A274,'Aceite de oliva'!$B$6:$B$257,"&lt;="&amp;$B274)</f>
        <v>0.65999999999999992</v>
      </c>
      <c r="OG274" s="4">
        <f>SUMIFS('Aceite de oliva'!OG$6:OG$257,'Aceite de oliva'!$A$6:$A$257,"&gt;="&amp;$A274,'Aceite de oliva'!$B$6:$B$257,"&lt;="&amp;$B274)</f>
        <v>0</v>
      </c>
      <c r="OH274" s="4">
        <f>SUMIFS('Aceite de oliva'!OH$6:OH$257,'Aceite de oliva'!$A$6:$A$257,"&gt;="&amp;$A274,'Aceite de oliva'!$B$6:$B$257,"&lt;="&amp;$B274)</f>
        <v>0.92</v>
      </c>
      <c r="OI274" s="4">
        <f>SUMIFS('Aceite de oliva'!OI$6:OI$257,'Aceite de oliva'!$A$6:$A$257,"&gt;="&amp;$A274,'Aceite de oliva'!$B$6:$B$257,"&lt;="&amp;$B274)</f>
        <v>0.33</v>
      </c>
      <c r="OM274" s="4">
        <f>SUMIFS('Aceite de oliva'!OM$6:OM$257,'Aceite de oliva'!$A$6:$A$257,"&gt;="&amp;$A274,'Aceite de oliva'!$B$6:$B$257,"&lt;="&amp;$B274)</f>
        <v>2.0499999999999998</v>
      </c>
      <c r="ON274" s="4">
        <f>SUMIFS('Aceite de oliva'!ON$6:ON$257,'Aceite de oliva'!$A$6:$A$257,"&gt;="&amp;$A274,'Aceite de oliva'!$B$6:$B$257,"&lt;="&amp;$B274)</f>
        <v>2.8000000000000003</v>
      </c>
      <c r="OO274" s="4">
        <f>SUMIFS('Aceite de oliva'!OO$6:OO$257,'Aceite de oliva'!$A$6:$A$257,"&gt;="&amp;$A274,'Aceite de oliva'!$B$6:$B$257,"&lt;="&amp;$B274)</f>
        <v>1.9</v>
      </c>
      <c r="OP274" s="4">
        <f>SUMIFS('Aceite de oliva'!OP$6:OP$257,'Aceite de oliva'!$A$6:$A$257,"&gt;="&amp;$A274,'Aceite de oliva'!$B$6:$B$257,"&lt;="&amp;$B274)</f>
        <v>0.88</v>
      </c>
      <c r="OT274" s="4">
        <f>SUMIFS('Aceite de oliva'!OT$6:OT$257,'Aceite de oliva'!$A$6:$A$257,"&gt;="&amp;$A274,'Aceite de oliva'!$B$6:$B$257,"&lt;="&amp;$B274)</f>
        <v>5.3000000000000007</v>
      </c>
      <c r="OU274" s="4">
        <f>SUMIFS('Aceite de oliva'!OU$6:OU$257,'Aceite de oliva'!$A$6:$A$257,"&gt;="&amp;$A274,'Aceite de oliva'!$B$6:$B$257,"&lt;="&amp;$B274)</f>
        <v>13.219999999999999</v>
      </c>
      <c r="OV274" s="4">
        <f>SUMIFS('Aceite de oliva'!OV$6:OV$257,'Aceite de oliva'!$A$6:$A$257,"&gt;="&amp;$A274,'Aceite de oliva'!$B$6:$B$257,"&lt;="&amp;$B274)</f>
        <v>3.2199999999999998</v>
      </c>
      <c r="OW274" s="4">
        <f>SUMIFS('Aceite de oliva'!OW$6:OW$257,'Aceite de oliva'!$A$6:$A$257,"&gt;="&amp;$A274,'Aceite de oliva'!$B$6:$B$257,"&lt;="&amp;$B274)</f>
        <v>1.81</v>
      </c>
      <c r="PA274" s="4">
        <f>SUMIFS('Aceite de oliva'!PA$6:PA$257,'Aceite de oliva'!$A$6:$A$257,"&gt;="&amp;$A274,'Aceite de oliva'!$B$6:$B$257,"&lt;="&amp;$B274)</f>
        <v>2.8499999999999996</v>
      </c>
      <c r="PB274" s="4">
        <f>SUMIFS('Aceite de oliva'!PB$6:PB$257,'Aceite de oliva'!$A$6:$A$257,"&gt;="&amp;$A274,'Aceite de oliva'!$B$6:$B$257,"&lt;="&amp;$B274)</f>
        <v>3.04</v>
      </c>
      <c r="PC274" s="4">
        <f>SUMIFS('Aceite de oliva'!PC$6:PC$257,'Aceite de oliva'!$A$6:$A$257,"&gt;="&amp;$A274,'Aceite de oliva'!$B$6:$B$257,"&lt;="&amp;$B274)</f>
        <v>2.98</v>
      </c>
      <c r="PD274" s="4">
        <f>SUMIFS('Aceite de oliva'!PD$6:PD$257,'Aceite de oliva'!$A$6:$A$257,"&gt;="&amp;$A274,'Aceite de oliva'!$B$6:$B$257,"&lt;="&amp;$B274)</f>
        <v>1.6600000000000001</v>
      </c>
      <c r="PH274" s="4">
        <f>SUMIFS('Aceite de oliva'!PH$6:PH$257,'Aceite de oliva'!$A$6:$A$257,"&gt;="&amp;$A274,'Aceite de oliva'!$B$6:$B$257,"&lt;="&amp;$B274)</f>
        <v>1.04</v>
      </c>
      <c r="PI274" s="4">
        <f>SUMIFS('Aceite de oliva'!PI$6:PI$257,'Aceite de oliva'!$A$6:$A$257,"&gt;="&amp;$A274,'Aceite de oliva'!$B$6:$B$257,"&lt;="&amp;$B274)</f>
        <v>1.5799999999999998</v>
      </c>
      <c r="PJ274" s="4">
        <f>SUMIFS('Aceite de oliva'!PJ$6:PJ$257,'Aceite de oliva'!$A$6:$A$257,"&gt;="&amp;$A274,'Aceite de oliva'!$B$6:$B$257,"&lt;="&amp;$B274)</f>
        <v>1.1100000000000001</v>
      </c>
      <c r="PK274" s="4">
        <f>SUMIFS('Aceite de oliva'!PK$6:PK$257,'Aceite de oliva'!$A$6:$A$257,"&gt;="&amp;$A274,'Aceite de oliva'!$B$6:$B$257,"&lt;="&amp;$B274)</f>
        <v>0</v>
      </c>
      <c r="PO274" s="4">
        <f>SUMIFS('Aceite de oliva'!PO$6:PO$257,'Aceite de oliva'!$A$6:$A$257,"&gt;="&amp;$A274,'Aceite de oliva'!$B$6:$B$257,"&lt;="&amp;$B274)</f>
        <v>1.4</v>
      </c>
      <c r="PP274" s="4">
        <f>SUMIFS('Aceite de oliva'!PP$6:PP$257,'Aceite de oliva'!$A$6:$A$257,"&gt;="&amp;$A274,'Aceite de oliva'!$B$6:$B$257,"&lt;="&amp;$B274)</f>
        <v>2.0299999999999998</v>
      </c>
      <c r="PQ274" s="4">
        <f>SUMIFS('Aceite de oliva'!PQ$6:PQ$257,'Aceite de oliva'!$A$6:$A$257,"&gt;="&amp;$A274,'Aceite de oliva'!$B$6:$B$257,"&lt;="&amp;$B274)</f>
        <v>1</v>
      </c>
      <c r="PR274" s="4">
        <f>SUMIFS('Aceite de oliva'!PR$6:PR$257,'Aceite de oliva'!$A$6:$A$257,"&gt;="&amp;$A274,'Aceite de oliva'!$B$6:$B$257,"&lt;="&amp;$B274)</f>
        <v>0.67999999999999994</v>
      </c>
      <c r="PV274" s="4">
        <f>SUMIFS('Aceite de oliva'!PV$6:PV$257,'Aceite de oliva'!$A$6:$A$257,"&gt;="&amp;$A274,'Aceite de oliva'!$B$6:$B$257,"&lt;="&amp;$B274)</f>
        <v>1.38</v>
      </c>
      <c r="PW274" s="4">
        <f>SUMIFS('Aceite de oliva'!PW$6:PW$257,'Aceite de oliva'!$A$6:$A$257,"&gt;="&amp;$A274,'Aceite de oliva'!$B$6:$B$257,"&lt;="&amp;$B274)</f>
        <v>0.52</v>
      </c>
      <c r="PX274" s="4">
        <f>SUMIFS('Aceite de oliva'!PX$6:PX$257,'Aceite de oliva'!$A$6:$A$257,"&gt;="&amp;$A274,'Aceite de oliva'!$B$6:$B$257,"&lt;="&amp;$B274)</f>
        <v>1.95</v>
      </c>
      <c r="PY274" s="4">
        <f>SUMIFS('Aceite de oliva'!PY$6:PY$257,'Aceite de oliva'!$A$6:$A$257,"&gt;="&amp;$A274,'Aceite de oliva'!$B$6:$B$257,"&lt;="&amp;$B274)</f>
        <v>0.9</v>
      </c>
      <c r="QC274" s="4">
        <f>SUMIFS('Aceite de oliva'!QC$6:QC$257,'Aceite de oliva'!$A$6:$A$257,"&gt;="&amp;$A274,'Aceite de oliva'!$B$6:$B$257,"&lt;="&amp;$B274)</f>
        <v>2.4699999999999998</v>
      </c>
      <c r="QD274" s="4">
        <f>SUMIFS('Aceite de oliva'!QD$6:QD$257,'Aceite de oliva'!$A$6:$A$257,"&gt;="&amp;$A274,'Aceite de oliva'!$B$6:$B$257,"&lt;="&amp;$B274)</f>
        <v>4.4499999999999993</v>
      </c>
      <c r="QE274" s="4">
        <f>SUMIFS('Aceite de oliva'!QE$6:QE$257,'Aceite de oliva'!$A$6:$A$257,"&gt;="&amp;$A274,'Aceite de oliva'!$B$6:$B$257,"&lt;="&amp;$B274)</f>
        <v>1.95</v>
      </c>
      <c r="QF274" s="4">
        <f>SUMIFS('Aceite de oliva'!QF$6:QF$257,'Aceite de oliva'!$A$6:$A$257,"&gt;="&amp;$A274,'Aceite de oliva'!$B$6:$B$257,"&lt;="&amp;$B274)</f>
        <v>1.53</v>
      </c>
      <c r="QJ274" s="4">
        <f>SUMIFS('Aceite de oliva'!QJ$6:QJ$257,'Aceite de oliva'!$A$6:$A$257,"&gt;="&amp;$A274,'Aceite de oliva'!$B$6:$B$257,"&lt;="&amp;$B274)</f>
        <v>6.0200000000000005</v>
      </c>
      <c r="QK274" s="4">
        <f>SUMIFS('Aceite de oliva'!QK$6:QK$257,'Aceite de oliva'!$A$6:$A$257,"&gt;="&amp;$A274,'Aceite de oliva'!$B$6:$B$257,"&lt;="&amp;$B274)</f>
        <v>2.13</v>
      </c>
      <c r="QL274" s="4">
        <f>SUMIFS('Aceite de oliva'!QL$6:QL$257,'Aceite de oliva'!$A$6:$A$257,"&gt;="&amp;$A274,'Aceite de oliva'!$B$6:$B$257,"&lt;="&amp;$B274)</f>
        <v>6.4700000000000006</v>
      </c>
      <c r="QM274" s="4">
        <f>SUMIFS('Aceite de oliva'!QM$6:QM$257,'Aceite de oliva'!$A$6:$A$257,"&gt;="&amp;$A274,'Aceite de oliva'!$B$6:$B$257,"&lt;="&amp;$B274)</f>
        <v>9.5200000000000014</v>
      </c>
      <c r="QQ274" s="4">
        <f>SUMIFS('Aceite de oliva'!QQ$6:QQ$257,'Aceite de oliva'!$A$6:$A$257,"&gt;="&amp;$A274,'Aceite de oliva'!$B$6:$B$257,"&lt;="&amp;$B274)</f>
        <v>8.9699999999999989</v>
      </c>
      <c r="QR274" s="4">
        <f>SUMIFS('Aceite de oliva'!QR$6:QR$257,'Aceite de oliva'!$A$6:$A$257,"&gt;="&amp;$A274,'Aceite de oliva'!$B$6:$B$257,"&lt;="&amp;$B274)</f>
        <v>13.209999999999999</v>
      </c>
      <c r="QS274" s="4">
        <f>SUMIFS('Aceite de oliva'!QS$6:QS$257,'Aceite de oliva'!$A$6:$A$257,"&gt;="&amp;$A274,'Aceite de oliva'!$B$6:$B$257,"&lt;="&amp;$B274)</f>
        <v>7.0399999999999991</v>
      </c>
      <c r="QT274" s="4">
        <f>SUMIFS('Aceite de oliva'!QT$6:QT$257,'Aceite de oliva'!$A$6:$A$257,"&gt;="&amp;$A274,'Aceite de oliva'!$B$6:$B$257,"&lt;="&amp;$B274)</f>
        <v>12.610000000000001</v>
      </c>
      <c r="QX274" s="4">
        <f>SUMIFS('Aceite de oliva'!QX$6:QX$257,'Aceite de oliva'!$A$6:$A$257,"&gt;="&amp;$A274,'Aceite de oliva'!$B$6:$B$257,"&lt;="&amp;$B274)</f>
        <v>1.76</v>
      </c>
      <c r="QY274" s="4">
        <f>SUMIFS('Aceite de oliva'!QY$6:QY$257,'Aceite de oliva'!$A$6:$A$257,"&gt;="&amp;$A274,'Aceite de oliva'!$B$6:$B$257,"&lt;="&amp;$B274)</f>
        <v>2.61</v>
      </c>
      <c r="QZ274" s="4">
        <f>SUMIFS('Aceite de oliva'!QZ$6:QZ$257,'Aceite de oliva'!$A$6:$A$257,"&gt;="&amp;$A274,'Aceite de oliva'!$B$6:$B$257,"&lt;="&amp;$B274)</f>
        <v>0.84000000000000008</v>
      </c>
      <c r="RA274" s="4">
        <f>SUMIFS('Aceite de oliva'!RA$6:RA$257,'Aceite de oliva'!$A$6:$A$257,"&gt;="&amp;$A274,'Aceite de oliva'!$B$6:$B$257,"&lt;="&amp;$B274)</f>
        <v>2.08</v>
      </c>
      <c r="RE274" s="4">
        <f>SUMIFS('Aceite de oliva'!RE$6:RE$257,'Aceite de oliva'!$A$6:$A$257,"&gt;="&amp;$A274,'Aceite de oliva'!$B$6:$B$257,"&lt;="&amp;$B274)</f>
        <v>3.7800000000000002</v>
      </c>
      <c r="RF274" s="4">
        <f>SUMIFS('Aceite de oliva'!RF$6:RF$257,'Aceite de oliva'!$A$6:$A$257,"&gt;="&amp;$A274,'Aceite de oliva'!$B$6:$B$257,"&lt;="&amp;$B274)</f>
        <v>10.210000000000001</v>
      </c>
      <c r="RG274" s="4">
        <f>SUMIFS('Aceite de oliva'!RG$6:RG$257,'Aceite de oliva'!$A$6:$A$257,"&gt;="&amp;$A274,'Aceite de oliva'!$B$6:$B$257,"&lt;="&amp;$B274)</f>
        <v>1.9100000000000001</v>
      </c>
      <c r="RH274" s="4">
        <f>SUMIFS('Aceite de oliva'!RH$6:RH$257,'Aceite de oliva'!$A$6:$A$257,"&gt;="&amp;$A274,'Aceite de oliva'!$B$6:$B$257,"&lt;="&amp;$B274)</f>
        <v>1.58</v>
      </c>
      <c r="RL274" s="4">
        <f>SUMIFS('Aceite de oliva'!RL$6:RL$257,'Aceite de oliva'!$A$6:$A$257,"&gt;="&amp;$A274,'Aceite de oliva'!$B$6:$B$257,"&lt;="&amp;$B274)</f>
        <v>3.6</v>
      </c>
      <c r="RM274" s="4">
        <f>SUMIFS('Aceite de oliva'!RM$6:RM$257,'Aceite de oliva'!$A$6:$A$257,"&gt;="&amp;$A274,'Aceite de oliva'!$B$6:$B$257,"&lt;="&amp;$B274)</f>
        <v>9.11</v>
      </c>
      <c r="RN274" s="4">
        <f>SUMIFS('Aceite de oliva'!RN$6:RN$257,'Aceite de oliva'!$A$6:$A$257,"&gt;="&amp;$A274,'Aceite de oliva'!$B$6:$B$257,"&lt;="&amp;$B274)</f>
        <v>1.36</v>
      </c>
      <c r="RO274" s="4">
        <f>SUMIFS('Aceite de oliva'!RO$6:RO$257,'Aceite de oliva'!$A$6:$A$257,"&gt;="&amp;$A274,'Aceite de oliva'!$B$6:$B$257,"&lt;="&amp;$B274)</f>
        <v>2.61</v>
      </c>
      <c r="RS274" s="4">
        <f>SUMIFS('Aceite de oliva'!RS$6:RS$257,'Aceite de oliva'!$A$6:$A$257,"&gt;="&amp;$A274,'Aceite de oliva'!$B$6:$B$257,"&lt;="&amp;$B274)</f>
        <v>3.75</v>
      </c>
      <c r="RT274" s="4">
        <f>SUMIFS('Aceite de oliva'!RT$6:RT$257,'Aceite de oliva'!$A$6:$A$257,"&gt;="&amp;$A274,'Aceite de oliva'!$B$6:$B$257,"&lt;="&amp;$B274)</f>
        <v>6.620000000000001</v>
      </c>
      <c r="RU274" s="4">
        <f>SUMIFS('Aceite de oliva'!RU$6:RU$257,'Aceite de oliva'!$A$6:$A$257,"&gt;="&amp;$A274,'Aceite de oliva'!$B$6:$B$257,"&lt;="&amp;$B274)</f>
        <v>3</v>
      </c>
      <c r="RV274" s="4">
        <f>SUMIFS('Aceite de oliva'!RV$6:RV$257,'Aceite de oliva'!$A$6:$A$257,"&gt;="&amp;$A274,'Aceite de oliva'!$B$6:$B$257,"&lt;="&amp;$B274)</f>
        <v>2.71</v>
      </c>
      <c r="RZ274" s="4">
        <f>SUMIFS('Aceite de oliva'!RZ$6:RZ$257,'Aceite de oliva'!$A$6:$A$257,"&gt;="&amp;$A274,'Aceite de oliva'!$B$6:$B$257,"&lt;="&amp;$B274)</f>
        <v>3.17</v>
      </c>
      <c r="SA274" s="4">
        <f>SUMIFS('Aceite de oliva'!SA$6:SA$257,'Aceite de oliva'!$A$6:$A$257,"&gt;="&amp;$A274,'Aceite de oliva'!$B$6:$B$257,"&lt;="&amp;$B274)</f>
        <v>4.6499999999999995</v>
      </c>
      <c r="SB274" s="4">
        <f>SUMIFS('Aceite de oliva'!SB$6:SB$257,'Aceite de oliva'!$A$6:$A$257,"&gt;="&amp;$A274,'Aceite de oliva'!$B$6:$B$257,"&lt;="&amp;$B274)</f>
        <v>3.4000000000000004</v>
      </c>
      <c r="SC274" s="4">
        <f>SUMIFS('Aceite de oliva'!SC$6:SC$257,'Aceite de oliva'!$A$6:$A$257,"&gt;="&amp;$A274,'Aceite de oliva'!$B$6:$B$257,"&lt;="&amp;$B274)</f>
        <v>1.04</v>
      </c>
      <c r="SG274" s="4">
        <f>SUMIFS('Aceite de oliva'!SG$6:SG$257,'Aceite de oliva'!$A$6:$A$257,"&gt;="&amp;$A274,'Aceite de oliva'!$B$6:$B$257,"&lt;="&amp;$B274)</f>
        <v>1.4200000000000002</v>
      </c>
      <c r="SH274" s="4">
        <f>SUMIFS('Aceite de oliva'!SH$6:SH$257,'Aceite de oliva'!$A$6:$A$257,"&gt;="&amp;$A274,'Aceite de oliva'!$B$6:$B$257,"&lt;="&amp;$B274)</f>
        <v>3.6</v>
      </c>
      <c r="SI274" s="4">
        <f>SUMIFS('Aceite de oliva'!SI$6:SI$257,'Aceite de oliva'!$A$6:$A$257,"&gt;="&amp;$A274,'Aceite de oliva'!$B$6:$B$257,"&lt;="&amp;$B274)</f>
        <v>1.02</v>
      </c>
      <c r="SJ274" s="4">
        <f>SUMIFS('Aceite de oliva'!SJ$6:SJ$257,'Aceite de oliva'!$A$6:$A$257,"&gt;="&amp;$A274,'Aceite de oliva'!$B$6:$B$257,"&lt;="&amp;$B274)</f>
        <v>0</v>
      </c>
      <c r="SN274" s="4">
        <f>SUMIFS('Aceite de oliva'!SN$6:SN$257,'Aceite de oliva'!$A$6:$A$257,"&gt;="&amp;$A274,'Aceite de oliva'!$B$6:$B$257,"&lt;="&amp;$B274)</f>
        <v>0.94000000000000006</v>
      </c>
      <c r="SO274" s="4">
        <f>SUMIFS('Aceite de oliva'!SO$6:SO$257,'Aceite de oliva'!$A$6:$A$257,"&gt;="&amp;$A274,'Aceite de oliva'!$B$6:$B$257,"&lt;="&amp;$B274)</f>
        <v>0.67999999999999994</v>
      </c>
      <c r="SP274" s="4">
        <f>SUMIFS('Aceite de oliva'!SP$6:SP$257,'Aceite de oliva'!$A$6:$A$257,"&gt;="&amp;$A274,'Aceite de oliva'!$B$6:$B$257,"&lt;="&amp;$B274)</f>
        <v>0.73</v>
      </c>
      <c r="SQ274" s="4">
        <f>SUMIFS('Aceite de oliva'!SQ$6:SQ$257,'Aceite de oliva'!$A$6:$A$257,"&gt;="&amp;$A274,'Aceite de oliva'!$B$6:$B$257,"&lt;="&amp;$B274)</f>
        <v>0.9</v>
      </c>
      <c r="SU274" s="4">
        <f>SUMIFS('Aceite de oliva'!SU$6:SU$257,'Aceite de oliva'!$A$6:$A$257,"&gt;="&amp;$A274,'Aceite de oliva'!$B$6:$B$257,"&lt;="&amp;$B274)</f>
        <v>0.47</v>
      </c>
      <c r="SV274" s="4">
        <f>SUMIFS('Aceite de oliva'!SV$6:SV$257,'Aceite de oliva'!$A$6:$A$257,"&gt;="&amp;$A274,'Aceite de oliva'!$B$6:$B$257,"&lt;="&amp;$B274)</f>
        <v>0</v>
      </c>
      <c r="SW274" s="4">
        <f>SUMIFS('Aceite de oliva'!SW$6:SW$257,'Aceite de oliva'!$A$6:$A$257,"&gt;="&amp;$A274,'Aceite de oliva'!$B$6:$B$257,"&lt;="&amp;$B274)</f>
        <v>0.63</v>
      </c>
      <c r="SX274" s="4">
        <f>SUMIFS('Aceite de oliva'!SX$6:SX$257,'Aceite de oliva'!$A$6:$A$257,"&gt;="&amp;$A274,'Aceite de oliva'!$B$6:$B$257,"&lt;="&amp;$B274)</f>
        <v>0.44</v>
      </c>
      <c r="TB274" s="4">
        <f>SUMIFS('Aceite de oliva'!TB$6:TB$257,'Aceite de oliva'!$A$6:$A$257,"&gt;="&amp;$A274,'Aceite de oliva'!$B$6:$B$257,"&lt;="&amp;$B274)</f>
        <v>0.53</v>
      </c>
      <c r="TC274" s="4">
        <f>SUMIFS('Aceite de oliva'!TC$6:TC$257,'Aceite de oliva'!$A$6:$A$257,"&gt;="&amp;$A274,'Aceite de oliva'!$B$6:$B$257,"&lt;="&amp;$B274)</f>
        <v>0.58000000000000007</v>
      </c>
      <c r="TD274" s="4">
        <f>SUMIFS('Aceite de oliva'!TD$6:TD$257,'Aceite de oliva'!$A$6:$A$257,"&gt;="&amp;$A274,'Aceite de oliva'!$B$6:$B$257,"&lt;="&amp;$B274)</f>
        <v>0.6100000000000001</v>
      </c>
      <c r="TE274" s="4">
        <f>SUMIFS('Aceite de oliva'!TE$6:TE$257,'Aceite de oliva'!$A$6:$A$257,"&gt;="&amp;$A274,'Aceite de oliva'!$B$6:$B$257,"&lt;="&amp;$B274)</f>
        <v>0.28000000000000003</v>
      </c>
      <c r="TI274" s="4">
        <f>SUMIFS('Aceite de oliva'!TI$6:TI$257,'Aceite de oliva'!$A$6:$A$257,"&gt;="&amp;$A274,'Aceite de oliva'!$B$6:$B$257,"&lt;="&amp;$B274)</f>
        <v>0.18</v>
      </c>
      <c r="TJ274" s="4">
        <f>SUMIFS('Aceite de oliva'!TJ$6:TJ$257,'Aceite de oliva'!$A$6:$A$257,"&gt;="&amp;$A274,'Aceite de oliva'!$B$6:$B$257,"&lt;="&amp;$B274)</f>
        <v>0</v>
      </c>
      <c r="TK274" s="4">
        <f>SUMIFS('Aceite de oliva'!TK$6:TK$257,'Aceite de oliva'!$A$6:$A$257,"&gt;="&amp;$A274,'Aceite de oliva'!$B$6:$B$257,"&lt;="&amp;$B274)</f>
        <v>0.05</v>
      </c>
      <c r="TL274" s="4">
        <f>SUMIFS('Aceite de oliva'!TL$6:TL$257,'Aceite de oliva'!$A$6:$A$257,"&gt;="&amp;$A274,'Aceite de oliva'!$B$6:$B$257,"&lt;="&amp;$B274)</f>
        <v>0</v>
      </c>
      <c r="TP274" s="4">
        <f>SUMIFS('Aceite de oliva'!TP$6:TP$257,'Aceite de oliva'!$A$6:$A$257,"&gt;="&amp;$A274,'Aceite de oliva'!$B$6:$B$257,"&lt;="&amp;$B274)</f>
        <v>0.16</v>
      </c>
      <c r="TQ274" s="4">
        <f>SUMIFS('Aceite de oliva'!TQ$6:TQ$257,'Aceite de oliva'!$A$6:$A$257,"&gt;="&amp;$A274,'Aceite de oliva'!$B$6:$B$257,"&lt;="&amp;$B274)</f>
        <v>0</v>
      </c>
      <c r="TR274" s="4">
        <f>SUMIFS('Aceite de oliva'!TR$6:TR$257,'Aceite de oliva'!$A$6:$A$257,"&gt;="&amp;$A274,'Aceite de oliva'!$B$6:$B$257,"&lt;="&amp;$B274)</f>
        <v>0.11</v>
      </c>
      <c r="TS274" s="4">
        <f>SUMIFS('Aceite de oliva'!TS$6:TS$257,'Aceite de oliva'!$A$6:$A$257,"&gt;="&amp;$A274,'Aceite de oliva'!$B$6:$B$257,"&lt;="&amp;$B274)</f>
        <v>0</v>
      </c>
      <c r="TW274" s="4">
        <f>SUMIFS('Aceite de oliva'!TW$6:TW$257,'Aceite de oliva'!$A$6:$A$257,"&gt;="&amp;$A274,'Aceite de oliva'!$B$6:$B$257,"&lt;="&amp;$B274)</f>
        <v>0.12</v>
      </c>
      <c r="TX274" s="4">
        <f>SUMIFS('Aceite de oliva'!TX$6:TX$257,'Aceite de oliva'!$A$6:$A$257,"&gt;="&amp;$A274,'Aceite de oliva'!$B$6:$B$257,"&lt;="&amp;$B274)</f>
        <v>0</v>
      </c>
      <c r="TY274" s="4">
        <f>SUMIFS('Aceite de oliva'!TY$6:TY$257,'Aceite de oliva'!$A$6:$A$257,"&gt;="&amp;$A274,'Aceite de oliva'!$B$6:$B$257,"&lt;="&amp;$B274)</f>
        <v>0.06</v>
      </c>
      <c r="TZ274" s="4">
        <f>SUMIFS('Aceite de oliva'!TZ$6:TZ$257,'Aceite de oliva'!$A$6:$A$257,"&gt;="&amp;$A274,'Aceite de oliva'!$B$6:$B$257,"&lt;="&amp;$B274)</f>
        <v>0</v>
      </c>
      <c r="UD274" s="4">
        <f>SUMIFS('Aceite de oliva'!UD$6:UD$257,'Aceite de oliva'!$A$6:$A$257,"&gt;="&amp;$A274,'Aceite de oliva'!$B$6:$B$257,"&lt;="&amp;$B274)</f>
        <v>0.11</v>
      </c>
      <c r="UE274" s="4">
        <f>SUMIFS('Aceite de oliva'!UE$6:UE$257,'Aceite de oliva'!$A$6:$A$257,"&gt;="&amp;$A274,'Aceite de oliva'!$B$6:$B$257,"&lt;="&amp;$B274)</f>
        <v>0</v>
      </c>
      <c r="UF274" s="4">
        <f>SUMIFS('Aceite de oliva'!UF$6:UF$257,'Aceite de oliva'!$A$6:$A$257,"&gt;="&amp;$A274,'Aceite de oliva'!$B$6:$B$257,"&lt;="&amp;$B274)</f>
        <v>0</v>
      </c>
      <c r="UG274" s="4">
        <f>SUMIFS('Aceite de oliva'!UG$6:UG$257,'Aceite de oliva'!$A$6:$A$257,"&gt;="&amp;$A274,'Aceite de oliva'!$B$6:$B$257,"&lt;="&amp;$B274)</f>
        <v>0</v>
      </c>
      <c r="UK274" s="4">
        <f>SUMIFS('Aceite de oliva'!UK$6:UK$257,'Aceite de oliva'!$A$6:$A$257,"&gt;="&amp;$A274,'Aceite de oliva'!$B$6:$B$257,"&lt;="&amp;$B274)</f>
        <v>0.21000000000000002</v>
      </c>
      <c r="UL274" s="4">
        <f>SUMIFS('Aceite de oliva'!UL$6:UL$257,'Aceite de oliva'!$A$6:$A$257,"&gt;="&amp;$A274,'Aceite de oliva'!$B$6:$B$257,"&lt;="&amp;$B274)</f>
        <v>0.22</v>
      </c>
      <c r="UM274" s="4">
        <f>SUMIFS('Aceite de oliva'!UM$6:UM$257,'Aceite de oliva'!$A$6:$A$257,"&gt;="&amp;$A274,'Aceite de oliva'!$B$6:$B$257,"&lt;="&amp;$B274)</f>
        <v>0.27</v>
      </c>
      <c r="UN274" s="4">
        <f>SUMIFS('Aceite de oliva'!UN$6:UN$257,'Aceite de oliva'!$A$6:$A$257,"&gt;="&amp;$A274,'Aceite de oliva'!$B$6:$B$257,"&lt;="&amp;$B274)</f>
        <v>0</v>
      </c>
      <c r="UR274" s="4">
        <f>SUMIFS('Aceite de oliva'!UR$6:UR$257,'Aceite de oliva'!$A$6:$A$257,"&gt;="&amp;$A274,'Aceite de oliva'!$B$6:$B$257,"&lt;="&amp;$B274)</f>
        <v>0.37</v>
      </c>
      <c r="US274" s="4">
        <f>SUMIFS('Aceite de oliva'!US$6:US$257,'Aceite de oliva'!$A$6:$A$257,"&gt;="&amp;$A274,'Aceite de oliva'!$B$6:$B$257,"&lt;="&amp;$B274)</f>
        <v>0</v>
      </c>
      <c r="UT274" s="4">
        <f>SUMIFS('Aceite de oliva'!UT$6:UT$257,'Aceite de oliva'!$A$6:$A$257,"&gt;="&amp;$A274,'Aceite de oliva'!$B$6:$B$257,"&lt;="&amp;$B274)</f>
        <v>0.48000000000000004</v>
      </c>
      <c r="UU274" s="4">
        <f>SUMIFS('Aceite de oliva'!UU$6:UU$257,'Aceite de oliva'!$A$6:$A$257,"&gt;="&amp;$A274,'Aceite de oliva'!$B$6:$B$257,"&lt;="&amp;$B274)</f>
        <v>0</v>
      </c>
      <c r="UY274" s="4">
        <f>SUMIFS('Aceite de oliva'!UY$6:UY$257,'Aceite de oliva'!$A$6:$A$257,"&gt;="&amp;$A274,'Aceite de oliva'!$B$6:$B$257,"&lt;="&amp;$B274)</f>
        <v>0.22</v>
      </c>
      <c r="UZ274" s="4">
        <f>SUMIFS('Aceite de oliva'!UZ$6:UZ$257,'Aceite de oliva'!$A$6:$A$257,"&gt;="&amp;$A274,'Aceite de oliva'!$B$6:$B$257,"&lt;="&amp;$B274)</f>
        <v>0</v>
      </c>
      <c r="VA274" s="4">
        <f>SUMIFS('Aceite de oliva'!VA$6:VA$257,'Aceite de oliva'!$A$6:$A$257,"&gt;="&amp;$A274,'Aceite de oliva'!$B$6:$B$257,"&lt;="&amp;$B274)</f>
        <v>0.34</v>
      </c>
      <c r="VB274" s="4">
        <f>SUMIFS('Aceite de oliva'!VB$6:VB$257,'Aceite de oliva'!$A$6:$A$257,"&gt;="&amp;$A274,'Aceite de oliva'!$B$6:$B$257,"&lt;="&amp;$B274)</f>
        <v>0</v>
      </c>
      <c r="VF274" s="4">
        <f>SUMIFS('Aceite de oliva'!VF$6:VF$257,'Aceite de oliva'!$A$6:$A$257,"&gt;="&amp;$A274,'Aceite de oliva'!$B$6:$B$257,"&lt;="&amp;$B274)</f>
        <v>0.13</v>
      </c>
      <c r="VG274" s="4">
        <f>SUMIFS('Aceite de oliva'!VG$6:VG$257,'Aceite de oliva'!$A$6:$A$257,"&gt;="&amp;$A274,'Aceite de oliva'!$B$6:$B$257,"&lt;="&amp;$B274)</f>
        <v>0</v>
      </c>
      <c r="VH274" s="4">
        <f>SUMIFS('Aceite de oliva'!VH$6:VH$257,'Aceite de oliva'!$A$6:$A$257,"&gt;="&amp;$A274,'Aceite de oliva'!$B$6:$B$257,"&lt;="&amp;$B274)</f>
        <v>0.23</v>
      </c>
      <c r="VI274" s="4">
        <f>SUMIFS('Aceite de oliva'!VI$6:VI$257,'Aceite de oliva'!$A$6:$A$257,"&gt;="&amp;$A274,'Aceite de oliva'!$B$6:$B$257,"&lt;="&amp;$B274)</f>
        <v>0</v>
      </c>
      <c r="VM274" s="4">
        <f>SUMIFS('Aceite de oliva'!VM$6:VM$257,'Aceite de oliva'!$A$6:$A$257,"&gt;="&amp;$A274,'Aceite de oliva'!$B$6:$B$257,"&lt;="&amp;$B274)</f>
        <v>0.09</v>
      </c>
      <c r="VN274" s="4">
        <f>SUMIFS('Aceite de oliva'!VN$6:VN$257,'Aceite de oliva'!$A$6:$A$257,"&gt;="&amp;$A274,'Aceite de oliva'!$B$6:$B$257,"&lt;="&amp;$B274)</f>
        <v>0</v>
      </c>
      <c r="VO274" s="4">
        <f>SUMIFS('Aceite de oliva'!VO$6:VO$257,'Aceite de oliva'!$A$6:$A$257,"&gt;="&amp;$A274,'Aceite de oliva'!$B$6:$B$257,"&lt;="&amp;$B274)</f>
        <v>0.16</v>
      </c>
      <c r="VP274" s="4">
        <f>SUMIFS('Aceite de oliva'!VP$6:VP$257,'Aceite de oliva'!$A$6:$A$257,"&gt;="&amp;$A274,'Aceite de oliva'!$B$6:$B$257,"&lt;="&amp;$B274)</f>
        <v>0</v>
      </c>
      <c r="VT274" s="4">
        <f>SUMIFS('Aceite de oliva'!VT$6:VT$257,'Aceite de oliva'!$A$6:$A$257,"&gt;="&amp;$A274,'Aceite de oliva'!$B$6:$B$257,"&lt;="&amp;$B274)</f>
        <v>0.06</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0.04</v>
      </c>
      <c r="WB274" s="4">
        <f>SUMIFS('Aceite de oliva'!WB$6:WB$257,'Aceite de oliva'!$A$6:$A$257,"&gt;="&amp;$A274,'Aceite de oliva'!$B$6:$B$257,"&lt;="&amp;$B274)</f>
        <v>0</v>
      </c>
      <c r="WC274" s="4">
        <f>SUMIFS('Aceite de oliva'!WC$6:WC$257,'Aceite de oliva'!$A$6:$A$257,"&gt;="&amp;$A274,'Aceite de oliva'!$B$6:$B$257,"&lt;="&amp;$B274)</f>
        <v>0.06</v>
      </c>
      <c r="WD274" s="4">
        <f>SUMIFS('Aceite de oliva'!WD$6:WD$257,'Aceite de oliva'!$A$6:$A$257,"&gt;="&amp;$A274,'Aceite de oliva'!$B$6:$B$257,"&lt;="&amp;$B274)</f>
        <v>0</v>
      </c>
      <c r="WH274" s="4">
        <f>SUMIFS('Aceite de oliva'!WH$6:WH$257,'Aceite de oliva'!$A$6:$A$257,"&gt;="&amp;$A274,'Aceite de oliva'!$B$6:$B$257,"&lt;="&amp;$B274)</f>
        <v>0.08</v>
      </c>
      <c r="WI274" s="4">
        <f>SUMIFS('Aceite de oliva'!WI$6:WI$257,'Aceite de oliva'!$A$6:$A$257,"&gt;="&amp;$A274,'Aceite de oliva'!$B$6:$B$257,"&lt;="&amp;$B274)</f>
        <v>0</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0.15000000000000002</v>
      </c>
      <c r="WP274" s="4">
        <f>SUMIFS('Aceite de oliva'!WP$6:WP$257,'Aceite de oliva'!$A$6:$A$257,"&gt;="&amp;$A274,'Aceite de oliva'!$B$6:$B$257,"&lt;="&amp;$B274)</f>
        <v>0.13</v>
      </c>
      <c r="WQ274" s="4">
        <f>SUMIFS('Aceite de oliva'!WQ$6:WQ$257,'Aceite de oliva'!$A$6:$A$257,"&gt;="&amp;$A274,'Aceite de oliva'!$B$6:$B$257,"&lt;="&amp;$B274)</f>
        <v>7.0000000000000007E-2</v>
      </c>
      <c r="WR274" s="4">
        <f>SUMIFS('Aceite de oliva'!WR$6:WR$257,'Aceite de oliva'!$A$6:$A$257,"&gt;="&amp;$A274,'Aceite de oliva'!$B$6:$B$257,"&lt;="&amp;$B274)</f>
        <v>0.77</v>
      </c>
      <c r="WV274" s="4">
        <f>SUMIFS('Aceite de oliva'!WV$6:WV$257,'Aceite de oliva'!$A$6:$A$257,"&gt;="&amp;$A274,'Aceite de oliva'!$B$6:$B$257,"&lt;="&amp;$B274)</f>
        <v>0.09</v>
      </c>
      <c r="WW274" s="4">
        <f>SUMIFS('Aceite de oliva'!WW$6:WW$257,'Aceite de oliva'!$A$6:$A$257,"&gt;="&amp;$A274,'Aceite de oliva'!$B$6:$B$257,"&lt;="&amp;$B274)</f>
        <v>0</v>
      </c>
      <c r="WX274" s="4">
        <f>SUMIFS('Aceite de oliva'!WX$6:WX$257,'Aceite de oliva'!$A$6:$A$257,"&gt;="&amp;$A274,'Aceite de oliva'!$B$6:$B$257,"&lt;="&amp;$B274)</f>
        <v>0</v>
      </c>
      <c r="WY274" s="4">
        <f>SUMIFS('Aceite de oliva'!WY$6:WY$257,'Aceite de oliva'!$A$6:$A$257,"&gt;="&amp;$A274,'Aceite de oliva'!$B$6:$B$257,"&lt;="&amp;$B274)</f>
        <v>0.78</v>
      </c>
      <c r="XC274" s="4">
        <f>SUMIFS('Aceite de oliva'!XC$6:XC$257,'Aceite de oliva'!$A$6:$A$257,"&gt;="&amp;$A274,'Aceite de oliva'!$B$6:$B$257,"&lt;="&amp;$B274)</f>
        <v>0.04</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0.3</v>
      </c>
      <c r="XJ274" s="4">
        <f>SUMIFS('Aceite de oliva'!XJ$6:XJ$257,'Aceite de oliva'!$A$6:$A$257,"&gt;="&amp;$A274,'Aceite de oliva'!$B$6:$B$257,"&lt;="&amp;$B274)</f>
        <v>0.13</v>
      </c>
      <c r="XK274" s="4">
        <f>SUMIFS('Aceite de oliva'!XK$6:XK$257,'Aceite de oliva'!$A$6:$A$257,"&gt;="&amp;$A274,'Aceite de oliva'!$B$6:$B$257,"&lt;="&amp;$B274)</f>
        <v>0</v>
      </c>
      <c r="XL274" s="4">
        <f>SUMIFS('Aceite de oliva'!XL$6:XL$257,'Aceite de oliva'!$A$6:$A$257,"&gt;="&amp;$A274,'Aceite de oliva'!$B$6:$B$257,"&lt;="&amp;$B274)</f>
        <v>0.05</v>
      </c>
      <c r="XM274" s="4">
        <f>SUMIFS('Aceite de oliva'!XM$6:XM$257,'Aceite de oliva'!$A$6:$A$257,"&gt;="&amp;$A274,'Aceite de oliva'!$B$6:$B$257,"&lt;="&amp;$B274)</f>
        <v>0</v>
      </c>
      <c r="XQ274" s="4">
        <f>SUMIFS('Aceite de oliva'!XQ$6:XQ$257,'Aceite de oliva'!$A$6:$A$257,"&gt;="&amp;$A274,'Aceite de oliva'!$B$6:$B$257,"&lt;="&amp;$B274)</f>
        <v>0.47000000000000003</v>
      </c>
      <c r="XR274" s="4">
        <f>SUMIFS('Aceite de oliva'!XR$6:XR$257,'Aceite de oliva'!$A$6:$A$257,"&gt;="&amp;$A274,'Aceite de oliva'!$B$6:$B$257,"&lt;="&amp;$B274)</f>
        <v>0.77999999999999992</v>
      </c>
      <c r="XS274" s="4">
        <f>SUMIFS('Aceite de oliva'!XS$6:XS$257,'Aceite de oliva'!$A$6:$A$257,"&gt;="&amp;$A274,'Aceite de oliva'!$B$6:$B$257,"&lt;="&amp;$B274)</f>
        <v>0.45</v>
      </c>
      <c r="XT274" s="4">
        <f>SUMIFS('Aceite de oliva'!XT$6:XT$257,'Aceite de oliva'!$A$6:$A$257,"&gt;="&amp;$A274,'Aceite de oliva'!$B$6:$B$257,"&lt;="&amp;$B274)</f>
        <v>0.35</v>
      </c>
      <c r="XX274" s="4">
        <f>SUMIFS('Aceite de oliva'!XX$6:XX$257,'Aceite de oliva'!$A$6:$A$257,"&gt;="&amp;$A274,'Aceite de oliva'!$B$6:$B$257,"&lt;="&amp;$B274)</f>
        <v>10.260000000000002</v>
      </c>
      <c r="XY274" s="4">
        <f>SUMIFS('Aceite de oliva'!XY$6:XY$257,'Aceite de oliva'!$A$6:$A$257,"&gt;="&amp;$A274,'Aceite de oliva'!$B$6:$B$257,"&lt;="&amp;$B274)</f>
        <v>5.51</v>
      </c>
      <c r="XZ274" s="4">
        <f>SUMIFS('Aceite de oliva'!XZ$6:XZ$257,'Aceite de oliva'!$A$6:$A$257,"&gt;="&amp;$A274,'Aceite de oliva'!$B$6:$B$257,"&lt;="&amp;$B274)</f>
        <v>11.22</v>
      </c>
      <c r="YA274" s="4">
        <f>SUMIFS('Aceite de oliva'!YA$6:YA$257,'Aceite de oliva'!$A$6:$A$257,"&gt;="&amp;$A274,'Aceite de oliva'!$B$6:$B$257,"&lt;="&amp;$B274)</f>
        <v>15.180000000000001</v>
      </c>
      <c r="YE274" s="4">
        <f>SUMIFS('Aceite de oliva'!YE$6:YE$257,'Aceite de oliva'!$A$6:$A$257,"&gt;="&amp;$A274,'Aceite de oliva'!$B$6:$B$257,"&lt;="&amp;$B274)</f>
        <v>34.049999999999997</v>
      </c>
      <c r="YF274" s="4">
        <f>SUMIFS('Aceite de oliva'!YF$6:YF$257,'Aceite de oliva'!$A$6:$A$257,"&gt;="&amp;$A274,'Aceite de oliva'!$B$6:$B$257,"&lt;="&amp;$B274)</f>
        <v>15.32</v>
      </c>
      <c r="YG274" s="4">
        <f>SUMIFS('Aceite de oliva'!YG$6:YG$257,'Aceite de oliva'!$A$6:$A$257,"&gt;="&amp;$A274,'Aceite de oliva'!$B$6:$B$257,"&lt;="&amp;$B274)</f>
        <v>42.97</v>
      </c>
      <c r="YH274" s="4">
        <f>SUMIFS('Aceite de oliva'!YH$6:YH$257,'Aceite de oliva'!$A$6:$A$257,"&gt;="&amp;$A274,'Aceite de oliva'!$B$6:$B$257,"&lt;="&amp;$B274)</f>
        <v>35.22</v>
      </c>
      <c r="YL274" s="4">
        <f>SUMIFS('Aceite de oliva'!YL$6:YL$257,'Aceite de oliva'!$A$6:$A$257,"&gt;="&amp;$A274,'Aceite de oliva'!$B$6:$B$257,"&lt;="&amp;$B274)</f>
        <v>4.49</v>
      </c>
      <c r="YM274" s="4">
        <f>SUMIFS('Aceite de oliva'!YM$6:YM$257,'Aceite de oliva'!$A$6:$A$257,"&gt;="&amp;$A274,'Aceite de oliva'!$B$6:$B$257,"&lt;="&amp;$B274)</f>
        <v>4.13</v>
      </c>
      <c r="YN274" s="4">
        <f>SUMIFS('Aceite de oliva'!YN$6:YN$257,'Aceite de oliva'!$A$6:$A$257,"&gt;="&amp;$A274,'Aceite de oliva'!$B$6:$B$257,"&lt;="&amp;$B274)</f>
        <v>4.6400000000000006</v>
      </c>
      <c r="YO274" s="4">
        <f>SUMIFS('Aceite de oliva'!YO$6:YO$257,'Aceite de oliva'!$A$6:$A$257,"&gt;="&amp;$A274,'Aceite de oliva'!$B$6:$B$257,"&lt;="&amp;$B274)</f>
        <v>4.71</v>
      </c>
      <c r="YP274" s="4">
        <f>SUMIFS('Aceite de oliva'!YP$6:YP$257,'Aceite de oliva'!$A$6:$A$257,"&gt;="&amp;$A274,'Aceite de oliva'!$B$6:$B$257,"&lt;="&amp;$B274)</f>
        <v>4.41</v>
      </c>
      <c r="YS274" s="4">
        <f>SUMIFS('Aceite de oliva'!YS$6:YS$257,'Aceite de oliva'!$A$6:$A$257,"&gt;="&amp;$A274,'Aceite de oliva'!$B$6:$B$257,"&lt;="&amp;$B274)</f>
        <v>1.8900000000000001</v>
      </c>
      <c r="YT274" s="4">
        <f>SUMIFS('Aceite de oliva'!YT$6:YT$257,'Aceite de oliva'!$A$6:$A$257,"&gt;="&amp;$A274,'Aceite de oliva'!$B$6:$B$257,"&lt;="&amp;$B274)</f>
        <v>0.87</v>
      </c>
      <c r="YU274" s="4">
        <f>SUMIFS('Aceite de oliva'!YU$6:YU$257,'Aceite de oliva'!$A$6:$A$257,"&gt;="&amp;$A274,'Aceite de oliva'!$B$6:$B$257,"&lt;="&amp;$B274)</f>
        <v>2.12</v>
      </c>
      <c r="YV274" s="4">
        <f>SUMIFS('Aceite de oliva'!YV$6:YV$257,'Aceite de oliva'!$A$6:$A$257,"&gt;="&amp;$A274,'Aceite de oliva'!$B$6:$B$257,"&lt;="&amp;$B274)</f>
        <v>2.33</v>
      </c>
      <c r="YW274" s="4">
        <f>SUMIFS('Aceite de oliva'!YW$6:YW$257,'Aceite de oliva'!$A$6:$A$257,"&gt;="&amp;$A274,'Aceite de oliva'!$B$6:$B$257,"&lt;="&amp;$B274)</f>
        <v>1.1000000000000001</v>
      </c>
      <c r="YZ274" s="4">
        <f>SUMIFS('Aceite de oliva'!YZ$6:YZ$257,'Aceite de oliva'!$A$6:$A$257,"&gt;="&amp;$A274,'Aceite de oliva'!$B$6:$B$257,"&lt;="&amp;$B274)</f>
        <v>0.87</v>
      </c>
      <c r="ZA274" s="4">
        <f>SUMIFS('Aceite de oliva'!ZA$6:ZA$257,'Aceite de oliva'!$A$6:$A$257,"&gt;="&amp;$A274,'Aceite de oliva'!$B$6:$B$257,"&lt;="&amp;$B274)</f>
        <v>0.88</v>
      </c>
      <c r="ZB274" s="4">
        <f>SUMIFS('Aceite de oliva'!ZB$6:ZB$257,'Aceite de oliva'!$A$6:$A$257,"&gt;="&amp;$A274,'Aceite de oliva'!$B$6:$B$257,"&lt;="&amp;$B274)</f>
        <v>0.75</v>
      </c>
      <c r="ZC274" s="4">
        <f>SUMIFS('Aceite de oliva'!ZC$6:ZC$257,'Aceite de oliva'!$A$6:$A$257,"&gt;="&amp;$A274,'Aceite de oliva'!$B$6:$B$257,"&lt;="&amp;$B274)</f>
        <v>0.93</v>
      </c>
      <c r="ZD274" s="4">
        <f>SUMIFS('Aceite de oliva'!ZD$6:ZD$257,'Aceite de oliva'!$A$6:$A$257,"&gt;="&amp;$A274,'Aceite de oliva'!$B$6:$B$257,"&lt;="&amp;$B274)</f>
        <v>0</v>
      </c>
      <c r="ZG274" s="4">
        <f>SUMIFS('Aceite de oliva'!ZG$6:ZG$257,'Aceite de oliva'!$A$6:$A$257,"&gt;="&amp;$A274,'Aceite de oliva'!$B$6:$B$257,"&lt;="&amp;$B274)</f>
        <v>1.4000000000000001</v>
      </c>
      <c r="ZH274" s="4">
        <f>SUMIFS('Aceite de oliva'!ZH$6:ZH$257,'Aceite de oliva'!$A$6:$A$257,"&gt;="&amp;$A274,'Aceite de oliva'!$B$6:$B$257,"&lt;="&amp;$B274)</f>
        <v>1.3199999999999998</v>
      </c>
      <c r="ZI274" s="4">
        <f>SUMIFS('Aceite de oliva'!ZI$6:ZI$257,'Aceite de oliva'!$A$6:$A$257,"&gt;="&amp;$A274,'Aceite de oliva'!$B$6:$B$257,"&lt;="&amp;$B274)</f>
        <v>1.47</v>
      </c>
      <c r="ZJ274" s="4">
        <f>SUMIFS('Aceite de oliva'!ZJ$6:ZJ$257,'Aceite de oliva'!$A$6:$A$257,"&gt;="&amp;$A274,'Aceite de oliva'!$B$6:$B$257,"&lt;="&amp;$B274)</f>
        <v>1.69</v>
      </c>
      <c r="ZK274" s="4">
        <f>SUMIFS('Aceite de oliva'!ZK$6:ZK$257,'Aceite de oliva'!$A$6:$A$257,"&gt;="&amp;$A274,'Aceite de oliva'!$B$6:$B$257,"&lt;="&amp;$B274)</f>
        <v>0.57999999999999996</v>
      </c>
      <c r="ZN274" s="4">
        <f>SUMIFS('Aceite de oliva'!ZN$6:ZN$257,'Aceite de oliva'!$A$6:$A$257,"&gt;="&amp;$A274,'Aceite de oliva'!$B$6:$B$257,"&lt;="&amp;$B274)</f>
        <v>1.22</v>
      </c>
      <c r="ZO274" s="4">
        <f>SUMIFS('Aceite de oliva'!ZO$6:ZO$257,'Aceite de oliva'!$A$6:$A$257,"&gt;="&amp;$A274,'Aceite de oliva'!$B$6:$B$257,"&lt;="&amp;$B274)</f>
        <v>1.98</v>
      </c>
      <c r="ZP274" s="4">
        <f>SUMIFS('Aceite de oliva'!ZP$6:ZP$257,'Aceite de oliva'!$A$6:$A$257,"&gt;="&amp;$A274,'Aceite de oliva'!$B$6:$B$257,"&lt;="&amp;$B274)</f>
        <v>1.1000000000000001</v>
      </c>
      <c r="ZQ274" s="4">
        <f>SUMIFS('Aceite de oliva'!ZQ$6:ZQ$257,'Aceite de oliva'!$A$6:$A$257,"&gt;="&amp;$A274,'Aceite de oliva'!$B$6:$B$257,"&lt;="&amp;$B274)</f>
        <v>1.23</v>
      </c>
      <c r="ZR274" s="4">
        <f>SUMIFS('Aceite de oliva'!ZR$6:ZR$257,'Aceite de oliva'!$A$6:$A$257,"&gt;="&amp;$A274,'Aceite de oliva'!$B$6:$B$257,"&lt;="&amp;$B274)</f>
        <v>0.44</v>
      </c>
      <c r="ZU274" s="4">
        <f>SUMIFS('Aceite de oliva'!ZU$6:ZU$257,'Aceite de oliva'!$A$6:$A$257,"&gt;="&amp;$A274,'Aceite de oliva'!$B$6:$B$257,"&lt;="&amp;$B274)</f>
        <v>0.82000000000000006</v>
      </c>
      <c r="ZV274" s="4">
        <f>SUMIFS('Aceite de oliva'!ZV$6:ZV$257,'Aceite de oliva'!$A$6:$A$257,"&gt;="&amp;$A274,'Aceite de oliva'!$B$6:$B$257,"&lt;="&amp;$B274)</f>
        <v>0</v>
      </c>
      <c r="ZW274" s="4">
        <f>SUMIFS('Aceite de oliva'!ZW$6:ZW$257,'Aceite de oliva'!$A$6:$A$257,"&gt;="&amp;$A274,'Aceite de oliva'!$B$6:$B$257,"&lt;="&amp;$B274)</f>
        <v>1.1199999999999999</v>
      </c>
      <c r="ZX274" s="4">
        <f>SUMIFS('Aceite de oliva'!ZX$6:ZX$257,'Aceite de oliva'!$A$6:$A$257,"&gt;="&amp;$A274,'Aceite de oliva'!$B$6:$B$257,"&lt;="&amp;$B274)</f>
        <v>1.1399999999999999</v>
      </c>
      <c r="ZY274" s="4">
        <f>SUMIFS('Aceite de oliva'!ZY$6:ZY$257,'Aceite de oliva'!$A$6:$A$257,"&gt;="&amp;$A274,'Aceite de oliva'!$B$6:$B$257,"&lt;="&amp;$B274)</f>
        <v>1.07</v>
      </c>
    </row>
    <row r="275" spans="1:701" x14ac:dyDescent="0.25">
      <c r="A275" s="9">
        <f>'TAM Aceite de oliva'!B23</f>
        <v>4.7</v>
      </c>
      <c r="B275" s="9">
        <f>'TAM Aceite de oliva'!C23</f>
        <v>4.9000000000000004</v>
      </c>
      <c r="C275" s="9"/>
      <c r="D275" s="4">
        <f>SUMIFS('Aceite de oliva'!D$6:D$257,'Aceite de oliva'!$A$6:$A$257,"&gt;="&amp;$A275,'Aceite de oliva'!$B$6:$B$257,"&lt;="&amp;$B275)</f>
        <v>2.1</v>
      </c>
      <c r="E275" s="4">
        <f>SUMIFS('Aceite de oliva'!E$6:E$257,'Aceite de oliva'!$A$6:$A$257,"&gt;="&amp;$A275,'Aceite de oliva'!$B$6:$B$257,"&lt;="&amp;$B275)</f>
        <v>2.59</v>
      </c>
      <c r="F275" s="4">
        <f>SUMIFS('Aceite de oliva'!F$6:F$257,'Aceite de oliva'!$A$6:$A$257,"&gt;="&amp;$A275,'Aceite de oliva'!$B$6:$B$257,"&lt;="&amp;$B275)</f>
        <v>2.23</v>
      </c>
      <c r="G275" s="4">
        <f>SUMIFS('Aceite de oliva'!G$6:G$257,'Aceite de oliva'!$A$6:$A$257,"&gt;="&amp;$A275,'Aceite de oliva'!$B$6:$B$257,"&lt;="&amp;$B275)</f>
        <v>1.55</v>
      </c>
      <c r="H275" s="9"/>
      <c r="I275" s="9"/>
      <c r="J275" s="9"/>
      <c r="K275" s="4">
        <f>SUMIFS('Aceite de oliva'!K$6:K$257,'Aceite de oliva'!$A$6:$A$257,"&gt;="&amp;$A275,'Aceite de oliva'!$B$6:$B$257,"&lt;="&amp;$B275)</f>
        <v>2.0700000000000003</v>
      </c>
      <c r="L275" s="4">
        <f>SUMIFS('Aceite de oliva'!L$6:L$257,'Aceite de oliva'!$A$6:$A$257,"&gt;="&amp;$A275,'Aceite de oliva'!$B$6:$B$257,"&lt;="&amp;$B275)</f>
        <v>3.58</v>
      </c>
      <c r="M275" s="4">
        <f>SUMIFS('Aceite de oliva'!M$6:M$257,'Aceite de oliva'!$A$6:$A$257,"&gt;="&amp;$A275,'Aceite de oliva'!$B$6:$B$257,"&lt;="&amp;$B275)</f>
        <v>2.29</v>
      </c>
      <c r="N275" s="4">
        <f>SUMIFS('Aceite de oliva'!N$6:N$257,'Aceite de oliva'!$A$6:$A$257,"&gt;="&amp;$A275,'Aceite de oliva'!$B$6:$B$257,"&lt;="&amp;$B275)</f>
        <v>0.33</v>
      </c>
      <c r="O275" s="9"/>
      <c r="P275" s="9"/>
      <c r="Q275" s="9"/>
      <c r="R275" s="4">
        <f>SUMIFS('Aceite de oliva'!R$6:R$257,'Aceite de oliva'!$A$6:$A$257,"&gt;="&amp;$A275,'Aceite de oliva'!$B$6:$B$257,"&lt;="&amp;$B275)</f>
        <v>3.2600000000000002</v>
      </c>
      <c r="S275" s="4">
        <f>SUMIFS('Aceite de oliva'!S$6:S$257,'Aceite de oliva'!$A$6:$A$257,"&gt;="&amp;$A275,'Aceite de oliva'!$B$6:$B$257,"&lt;="&amp;$B275)</f>
        <v>4.67</v>
      </c>
      <c r="T275" s="4">
        <f>SUMIFS('Aceite de oliva'!T$6:T$257,'Aceite de oliva'!$A$6:$A$257,"&gt;="&amp;$A275,'Aceite de oliva'!$B$6:$B$257,"&lt;="&amp;$B275)</f>
        <v>3.59</v>
      </c>
      <c r="U275" s="4">
        <f>SUMIFS('Aceite de oliva'!U$6:U$257,'Aceite de oliva'!$A$6:$A$257,"&gt;="&amp;$A275,'Aceite de oliva'!$B$6:$B$257,"&lt;="&amp;$B275)</f>
        <v>1.25</v>
      </c>
      <c r="V275" s="9"/>
      <c r="W275" s="9"/>
      <c r="X275" s="9"/>
      <c r="Y275" s="4">
        <f>SUMIFS('Aceite de oliva'!Y$6:Y$257,'Aceite de oliva'!$A$6:$A$257,"&gt;="&amp;$A275,'Aceite de oliva'!$B$6:$B$257,"&lt;="&amp;$B275)</f>
        <v>2.1</v>
      </c>
      <c r="Z275" s="4">
        <f>SUMIFS('Aceite de oliva'!Z$6:Z$257,'Aceite de oliva'!$A$6:$A$257,"&gt;="&amp;$A275,'Aceite de oliva'!$B$6:$B$257,"&lt;="&amp;$B275)</f>
        <v>5.98</v>
      </c>
      <c r="AA275" s="4">
        <f>SUMIFS('Aceite de oliva'!AA$6:AA$257,'Aceite de oliva'!$A$6:$A$257,"&gt;="&amp;$A275,'Aceite de oliva'!$B$6:$B$257,"&lt;="&amp;$B275)</f>
        <v>1.32</v>
      </c>
      <c r="AB275" s="4">
        <f>SUMIFS('Aceite de oliva'!AB$6:AB$257,'Aceite de oliva'!$A$6:$A$257,"&gt;="&amp;$A275,'Aceite de oliva'!$B$6:$B$257,"&lt;="&amp;$B275)</f>
        <v>1.1500000000000001</v>
      </c>
      <c r="AC275" s="9"/>
      <c r="AD275" s="9"/>
      <c r="AE275" s="9"/>
      <c r="AF275" s="4">
        <f>SUMIFS('Aceite de oliva'!AF$6:AF$257,'Aceite de oliva'!$A$6:$A$257,"&gt;="&amp;$A275,'Aceite de oliva'!$B$6:$B$257,"&lt;="&amp;$B275)</f>
        <v>4.54</v>
      </c>
      <c r="AG275" s="4">
        <f>SUMIFS('Aceite de oliva'!AG$6:AG$257,'Aceite de oliva'!$A$6:$A$257,"&gt;="&amp;$A275,'Aceite de oliva'!$B$6:$B$257,"&lt;="&amp;$B275)</f>
        <v>4.6000000000000005</v>
      </c>
      <c r="AH275" s="4">
        <f>SUMIFS('Aceite de oliva'!AH$6:AH$257,'Aceite de oliva'!$A$6:$A$257,"&gt;="&amp;$A275,'Aceite de oliva'!$B$6:$B$257,"&lt;="&amp;$B275)</f>
        <v>7.1400000000000006</v>
      </c>
      <c r="AI275" s="4">
        <f>SUMIFS('Aceite de oliva'!AI$6:AI$257,'Aceite de oliva'!$A$6:$A$257,"&gt;="&amp;$A275,'Aceite de oliva'!$B$6:$B$257,"&lt;="&amp;$B275)</f>
        <v>0</v>
      </c>
      <c r="AJ275" s="9"/>
      <c r="AK275" s="9"/>
      <c r="AL275" s="9"/>
      <c r="AM275" s="4">
        <f>SUMIFS('Aceite de oliva'!AM$6:AM$257,'Aceite de oliva'!$A$6:$A$257,"&gt;="&amp;$A275,'Aceite de oliva'!$B$6:$B$257,"&lt;="&amp;$B275)</f>
        <v>3.14</v>
      </c>
      <c r="AN275" s="4">
        <f>SUMIFS('Aceite de oliva'!AN$6:AN$257,'Aceite de oliva'!$A$6:$A$257,"&gt;="&amp;$A275,'Aceite de oliva'!$B$6:$B$257,"&lt;="&amp;$B275)</f>
        <v>1.9500000000000002</v>
      </c>
      <c r="AO275" s="4">
        <f>SUMIFS('Aceite de oliva'!AO$6:AO$257,'Aceite de oliva'!$A$6:$A$257,"&gt;="&amp;$A275,'Aceite de oliva'!$B$6:$B$257,"&lt;="&amp;$B275)</f>
        <v>5.13</v>
      </c>
      <c r="AP275" s="4">
        <f>SUMIFS('Aceite de oliva'!AP$6:AP$257,'Aceite de oliva'!$A$6:$A$257,"&gt;="&amp;$A275,'Aceite de oliva'!$B$6:$B$257,"&lt;="&amp;$B275)</f>
        <v>0.16</v>
      </c>
      <c r="AQ275" s="9"/>
      <c r="AR275" s="9"/>
      <c r="AT275" s="4">
        <f>SUMIFS('Aceite de oliva'!AT$6:AT$257,'Aceite de oliva'!$A$6:$A$257,"&gt;="&amp;$A275,'Aceite de oliva'!$B$6:$B$257,"&lt;="&amp;$B275)</f>
        <v>4.7300000000000004</v>
      </c>
      <c r="AU275" s="4">
        <f>SUMIFS('Aceite de oliva'!AU$6:AU$257,'Aceite de oliva'!$A$6:$A$257,"&gt;="&amp;$A275,'Aceite de oliva'!$B$6:$B$257,"&lt;="&amp;$B275)</f>
        <v>3.6</v>
      </c>
      <c r="AV275" s="4">
        <f>SUMIFS('Aceite de oliva'!AV$6:AV$257,'Aceite de oliva'!$A$6:$A$257,"&gt;="&amp;$A275,'Aceite de oliva'!$B$6:$B$257,"&lt;="&amp;$B275)</f>
        <v>7.0399999999999991</v>
      </c>
      <c r="AW275" s="4">
        <f>SUMIFS('Aceite de oliva'!AW$6:AW$257,'Aceite de oliva'!$A$6:$A$257,"&gt;="&amp;$A275,'Aceite de oliva'!$B$6:$B$257,"&lt;="&amp;$B275)</f>
        <v>0.66</v>
      </c>
      <c r="BA275" s="4">
        <f>SUMIFS('Aceite de oliva'!BA$6:BA$257,'Aceite de oliva'!$A$6:$A$257,"&gt;="&amp;A275,'Aceite de oliva'!$B$6:$B$257,"&lt;="&amp;B275)</f>
        <v>2.2600000000000002</v>
      </c>
      <c r="BB275" s="4">
        <f>SUMIFS('Aceite de oliva'!BB$6:BB$257,'Aceite de oliva'!$A$6:$A$257,"&gt;="&amp;$A275,'Aceite de oliva'!$B$6:$B$257,"&lt;="&amp;$B275)</f>
        <v>2.04</v>
      </c>
      <c r="BC275" s="4">
        <f>SUMIFS('Aceite de oliva'!BC$6:BC$257,'Aceite de oliva'!$A$6:$A$257,"&gt;="&amp;$A275,'Aceite de oliva'!$B$6:$B$257,"&lt;="&amp;$B275)</f>
        <v>3.75</v>
      </c>
      <c r="BD275" s="4">
        <f>SUMIFS('Aceite de oliva'!BD$6:BD$257,'Aceite de oliva'!$A$6:$A$257,"&gt;="&amp;$A275,'Aceite de oliva'!$B$6:$B$257,"&lt;="&amp;$B275)</f>
        <v>0.28999999999999998</v>
      </c>
      <c r="BH275" s="4">
        <f>SUMIFS('Aceite de oliva'!BH$6:BH$257,'Aceite de oliva'!$A$6:$A$257,"&gt;="&amp;$A275,'Aceite de oliva'!$B$6:$B$257,"&lt;="&amp;$B275)</f>
        <v>1.7000000000000002</v>
      </c>
      <c r="BI275" s="4">
        <f>SUMIFS('Aceite de oliva'!BI$6:BI$257,'Aceite de oliva'!$A$6:$A$257,"&gt;="&amp;$A275,'Aceite de oliva'!$B$6:$B$257,"&lt;="&amp;$B275)</f>
        <v>1.88</v>
      </c>
      <c r="BJ275" s="4">
        <f>SUMIFS('Aceite de oliva'!BJ$6:BJ$257,'Aceite de oliva'!$A$6:$A$257,"&gt;="&amp;$A275,'Aceite de oliva'!$B$6:$B$257,"&lt;="&amp;$B275)</f>
        <v>2.5099999999999998</v>
      </c>
      <c r="BK275" s="4">
        <f>SUMIFS('Aceite de oliva'!BK$6:BK$257,'Aceite de oliva'!$A$6:$A$257,"&gt;="&amp;$A275,'Aceite de oliva'!$B$6:$B$257,"&lt;="&amp;$B275)</f>
        <v>0.1</v>
      </c>
      <c r="BO275" s="4">
        <f>SUMIFS('Aceite de oliva'!BO$6:BO$257,'Aceite de oliva'!$A$6:$A$257,"&gt;="&amp;$A275,'Aceite de oliva'!$B$6:$B$257,"&lt;="&amp;$B275)</f>
        <v>1.61</v>
      </c>
      <c r="BP275" s="4">
        <f>SUMIFS('Aceite de oliva'!BP$6:BP$257,'Aceite de oliva'!$A$6:$A$257,"&gt;="&amp;$A275,'Aceite de oliva'!$B$6:$B$257,"&lt;="&amp;$B275)</f>
        <v>0.98</v>
      </c>
      <c r="BQ275" s="4">
        <f>SUMIFS('Aceite de oliva'!BQ$6:BQ$257,'Aceite de oliva'!$A$6:$A$257,"&gt;="&amp;$A275,'Aceite de oliva'!$B$6:$B$257,"&lt;="&amp;$B275)</f>
        <v>2.71</v>
      </c>
      <c r="BR275" s="4">
        <f>SUMIFS('Aceite de oliva'!BR$6:BR$257,'Aceite de oliva'!$A$6:$A$257,"&gt;="&amp;$A275,'Aceite de oliva'!$B$6:$B$257,"&lt;="&amp;$B275)</f>
        <v>0</v>
      </c>
      <c r="BV275" s="4">
        <f>SUMIFS('Aceite de oliva'!BV$6:BV$257,'Aceite de oliva'!$A$6:$A$257,"&gt;="&amp;$A275,'Aceite de oliva'!$B$6:$B$257,"&lt;="&amp;$B275)</f>
        <v>1.1199999999999999</v>
      </c>
      <c r="BW275" s="4">
        <f>SUMIFS('Aceite de oliva'!BW$6:BW$257,'Aceite de oliva'!$A$6:$A$257,"&gt;="&amp;$A275,'Aceite de oliva'!$B$6:$B$257,"&lt;="&amp;$B275)</f>
        <v>0.25</v>
      </c>
      <c r="BX275" s="4">
        <f>SUMIFS('Aceite de oliva'!BX$6:BX$257,'Aceite de oliva'!$A$6:$A$257,"&gt;="&amp;$A275,'Aceite de oliva'!$B$6:$B$257,"&lt;="&amp;$B275)</f>
        <v>1.85</v>
      </c>
      <c r="BY275" s="4">
        <f>SUMIFS('Aceite de oliva'!BY$6:BY$257,'Aceite de oliva'!$A$6:$A$257,"&gt;="&amp;$A275,'Aceite de oliva'!$B$6:$B$257,"&lt;="&amp;$B275)</f>
        <v>0</v>
      </c>
      <c r="CC275" s="4">
        <f>SUMIFS('Aceite de oliva'!CC$6:CC$257,'Aceite de oliva'!$A$6:$A$257,"&gt;="&amp;$A275,'Aceite de oliva'!$B$6:$B$257,"&lt;="&amp;$B275)</f>
        <v>1.39</v>
      </c>
      <c r="CD275" s="4">
        <f>SUMIFS('Aceite de oliva'!CD$6:CD$257,'Aceite de oliva'!$A$6:$A$257,"&gt;="&amp;$A275,'Aceite de oliva'!$B$6:$B$257,"&lt;="&amp;$B275)</f>
        <v>0.79</v>
      </c>
      <c r="CE275" s="4">
        <f>SUMIFS('Aceite de oliva'!CE$6:CE$257,'Aceite de oliva'!$A$6:$A$257,"&gt;="&amp;$A275,'Aceite de oliva'!$B$6:$B$257,"&lt;="&amp;$B275)</f>
        <v>2.12</v>
      </c>
      <c r="CF275" s="4">
        <f>SUMIFS('Aceite de oliva'!CF$6:CF$257,'Aceite de oliva'!$A$6:$A$257,"&gt;="&amp;$A275,'Aceite de oliva'!$B$6:$B$257,"&lt;="&amp;$B275)</f>
        <v>0</v>
      </c>
      <c r="CJ275" s="4">
        <f>SUMIFS('Aceite de oliva'!CJ$6:CJ$257,'Aceite de oliva'!$A$6:$A$257,"&gt;="&amp;$A275,'Aceite de oliva'!$B$6:$B$257,"&lt;="&amp;$B275)</f>
        <v>1.73</v>
      </c>
      <c r="CK275" s="4">
        <f>SUMIFS('Aceite de oliva'!CK$6:CK$257,'Aceite de oliva'!$A$6:$A$257,"&gt;="&amp;$A275,'Aceite de oliva'!$B$6:$B$257,"&lt;="&amp;$B275)</f>
        <v>0.45999999999999996</v>
      </c>
      <c r="CL275" s="4">
        <f>SUMIFS('Aceite de oliva'!CL$6:CL$257,'Aceite de oliva'!$A$6:$A$257,"&gt;="&amp;$A275,'Aceite de oliva'!$B$6:$B$257,"&lt;="&amp;$B275)</f>
        <v>2.96</v>
      </c>
      <c r="CM275" s="4">
        <f>SUMIFS('Aceite de oliva'!CM$6:CM$257,'Aceite de oliva'!$A$6:$A$257,"&gt;="&amp;$A275,'Aceite de oliva'!$B$6:$B$257,"&lt;="&amp;$B275)</f>
        <v>0</v>
      </c>
      <c r="CQ275" s="4">
        <f>SUMIFS('Aceite de oliva'!CQ$6:CQ$257,'Aceite de oliva'!$A$6:$A$257,"&gt;="&amp;$A275,'Aceite de oliva'!$B$6:$B$257,"&lt;="&amp;$B275)</f>
        <v>0.19</v>
      </c>
      <c r="CR275" s="4">
        <f>SUMIFS('Aceite de oliva'!CR$6:CR$257,'Aceite de oliva'!$A$6:$A$257,"&gt;="&amp;$A275,'Aceite de oliva'!$B$6:$B$257,"&lt;="&amp;$B275)</f>
        <v>0</v>
      </c>
      <c r="CS275" s="4">
        <f>SUMIFS('Aceite de oliva'!CS$6:CS$257,'Aceite de oliva'!$A$6:$A$257,"&gt;="&amp;$A275,'Aceite de oliva'!$B$6:$B$257,"&lt;="&amp;$B275)</f>
        <v>0.27</v>
      </c>
      <c r="CT275" s="4">
        <f>SUMIFS('Aceite de oliva'!CT$6:CT$257,'Aceite de oliva'!$A$6:$A$257,"&gt;="&amp;$A275,'Aceite de oliva'!$B$6:$B$257,"&lt;="&amp;$B275)</f>
        <v>0.18</v>
      </c>
      <c r="CX275" s="4">
        <f>SUMIFS('Aceite de oliva'!CX$6:CX$257,'Aceite de oliva'!$A$6:$A$257,"&gt;="&amp;$A275,'Aceite de oliva'!$B$6:$B$257,"&lt;="&amp;$B275)</f>
        <v>0.25</v>
      </c>
      <c r="CY275" s="4">
        <f>SUMIFS('Aceite de oliva'!CY$6:CY$257,'Aceite de oliva'!$A$6:$A$257,"&gt;="&amp;$A275,'Aceite de oliva'!$B$6:$B$257,"&lt;="&amp;$B275)</f>
        <v>0</v>
      </c>
      <c r="CZ275" s="4">
        <f>SUMIFS('Aceite de oliva'!CZ$6:CZ$257,'Aceite de oliva'!$A$6:$A$257,"&gt;="&amp;$A275,'Aceite de oliva'!$B$6:$B$257,"&lt;="&amp;$B275)</f>
        <v>0.45</v>
      </c>
      <c r="DA275" s="4">
        <f>SUMIFS('Aceite de oliva'!DA$6:DA$257,'Aceite de oliva'!$A$6:$A$257,"&gt;="&amp;$A275,'Aceite de oliva'!$B$6:$B$257,"&lt;="&amp;$B275)</f>
        <v>0</v>
      </c>
      <c r="DE275" s="4">
        <f>SUMIFS('Aceite de oliva'!DE$6:DE$257,'Aceite de oliva'!$A$6:$A$257,"&gt;="&amp;$A275,'Aceite de oliva'!$B$6:$B$257,"&lt;="&amp;$B275)</f>
        <v>0.79</v>
      </c>
      <c r="DF275" s="4">
        <f>SUMIFS('Aceite de oliva'!DF$6:DF$257,'Aceite de oliva'!$A$6:$A$257,"&gt;="&amp;$A275,'Aceite de oliva'!$B$6:$B$257,"&lt;="&amp;$B275)</f>
        <v>0.28000000000000003</v>
      </c>
      <c r="DG275" s="4">
        <f>SUMIFS('Aceite de oliva'!DG$6:DG$257,'Aceite de oliva'!$A$6:$A$257,"&gt;="&amp;$A275,'Aceite de oliva'!$B$6:$B$257,"&lt;="&amp;$B275)</f>
        <v>1.36</v>
      </c>
      <c r="DH275" s="4">
        <f>SUMIFS('Aceite de oliva'!DH$6:DH$257,'Aceite de oliva'!$A$6:$A$257,"&gt;="&amp;$A275,'Aceite de oliva'!$B$6:$B$257,"&lt;="&amp;$B275)</f>
        <v>0</v>
      </c>
      <c r="DL275" s="4">
        <f>SUMIFS('Aceite de oliva'!DL$6:DL$257,'Aceite de oliva'!$A$6:$A$257,"&gt;="&amp;$A275,'Aceite de oliva'!$B$6:$B$257,"&lt;="&amp;$B275)</f>
        <v>1.37</v>
      </c>
      <c r="DM275" s="4">
        <f>SUMIFS('Aceite de oliva'!DM$6:DM$257,'Aceite de oliva'!$A$6:$A$257,"&gt;="&amp;$A275,'Aceite de oliva'!$B$6:$B$257,"&lt;="&amp;$B275)</f>
        <v>0.49</v>
      </c>
      <c r="DN275" s="4">
        <f>SUMIFS('Aceite de oliva'!DN$6:DN$257,'Aceite de oliva'!$A$6:$A$257,"&gt;="&amp;$A275,'Aceite de oliva'!$B$6:$B$257,"&lt;="&amp;$B275)</f>
        <v>2.02</v>
      </c>
      <c r="DO275" s="4">
        <f>SUMIFS('Aceite de oliva'!DO$6:DO$257,'Aceite de oliva'!$A$6:$A$257,"&gt;="&amp;$A275,'Aceite de oliva'!$B$6:$B$257,"&lt;="&amp;$B275)</f>
        <v>0.65</v>
      </c>
      <c r="DS275" s="4">
        <f>SUMIFS('Aceite de oliva'!DS$6:DS$257,'Aceite de oliva'!$A$6:$A$257,"&gt;="&amp;$A275,'Aceite de oliva'!$B$6:$B$257,"&lt;="&amp;$B275)</f>
        <v>1.21</v>
      </c>
      <c r="DT275" s="4">
        <f>SUMIFS('Aceite de oliva'!DT$6:DT$257,'Aceite de oliva'!$A$6:$A$257,"&gt;="&amp;$A275,'Aceite de oliva'!$B$6:$B$257,"&lt;="&amp;$B275)</f>
        <v>1.1000000000000001</v>
      </c>
      <c r="DU275" s="4">
        <f>SUMIFS('Aceite de oliva'!DU$6:DU$257,'Aceite de oliva'!$A$6:$A$257,"&gt;="&amp;$A275,'Aceite de oliva'!$B$6:$B$257,"&lt;="&amp;$B275)</f>
        <v>1.58</v>
      </c>
      <c r="DV275" s="4">
        <f>SUMIFS('Aceite de oliva'!DV$6:DV$257,'Aceite de oliva'!$A$6:$A$257,"&gt;="&amp;$A275,'Aceite de oliva'!$B$6:$B$257,"&lt;="&amp;$B275)</f>
        <v>0</v>
      </c>
      <c r="DZ275" s="4">
        <f>SUMIFS('Aceite de oliva'!DZ$6:DZ$257,'Aceite de oliva'!$A$6:$A$257,"&gt;="&amp;$A275,'Aceite de oliva'!$B$6:$B$257,"&lt;="&amp;$B275)</f>
        <v>0.67</v>
      </c>
      <c r="EA275" s="4">
        <f>SUMIFS('Aceite de oliva'!EA$6:EA$257,'Aceite de oliva'!$A$6:$A$257,"&gt;="&amp;$A275,'Aceite de oliva'!$B$6:$B$257,"&lt;="&amp;$B275)</f>
        <v>0.34</v>
      </c>
      <c r="EB275" s="4">
        <f>SUMIFS('Aceite de oliva'!EB$6:EB$257,'Aceite de oliva'!$A$6:$A$257,"&gt;="&amp;$A275,'Aceite de oliva'!$B$6:$B$257,"&lt;="&amp;$B275)</f>
        <v>0.79</v>
      </c>
      <c r="EC275" s="4">
        <f>SUMIFS('Aceite de oliva'!EC$6:EC$257,'Aceite de oliva'!$A$6:$A$257,"&gt;="&amp;$A275,'Aceite de oliva'!$B$6:$B$257,"&lt;="&amp;$B275)</f>
        <v>0</v>
      </c>
      <c r="EG275" s="4">
        <f>SUMIFS('Aceite de oliva'!EG$6:EG$257,'Aceite de oliva'!$A$6:$A$257,"&gt;="&amp;$A275,'Aceite de oliva'!$B$6:$B$257,"&lt;="&amp;$B275)</f>
        <v>0.82000000000000006</v>
      </c>
      <c r="EH275" s="4">
        <f>SUMIFS('Aceite de oliva'!EH$6:EH$257,'Aceite de oliva'!$A$6:$A$257,"&gt;="&amp;$A275,'Aceite de oliva'!$B$6:$B$257,"&lt;="&amp;$B275)</f>
        <v>1.1099999999999999</v>
      </c>
      <c r="EI275" s="4">
        <f>SUMIFS('Aceite de oliva'!EI$6:EI$257,'Aceite de oliva'!$A$6:$A$257,"&gt;="&amp;$A275,'Aceite de oliva'!$B$6:$B$257,"&lt;="&amp;$B275)</f>
        <v>0.88</v>
      </c>
      <c r="EJ275" s="4">
        <f>SUMIFS('Aceite de oliva'!EJ$6:EJ$257,'Aceite de oliva'!$A$6:$A$257,"&gt;="&amp;$A275,'Aceite de oliva'!$B$6:$B$257,"&lt;="&amp;$B275)</f>
        <v>0</v>
      </c>
      <c r="EN275" s="4">
        <f>SUMIFS('Aceite de oliva'!EN$6:EN$257,'Aceite de oliva'!$A$6:$A$257,"&gt;="&amp;$A275,'Aceite de oliva'!$B$6:$B$257,"&lt;="&amp;$B275)</f>
        <v>0.27</v>
      </c>
      <c r="EO275" s="4">
        <f>SUMIFS('Aceite de oliva'!EO$6:EO$257,'Aceite de oliva'!$A$6:$A$257,"&gt;="&amp;$A275,'Aceite de oliva'!$B$6:$B$257,"&lt;="&amp;$B275)</f>
        <v>0</v>
      </c>
      <c r="EP275" s="4">
        <f>SUMIFS('Aceite de oliva'!EP$6:EP$257,'Aceite de oliva'!$A$6:$A$257,"&gt;="&amp;$A275,'Aceite de oliva'!$B$6:$B$257,"&lt;="&amp;$B275)</f>
        <v>0.45</v>
      </c>
      <c r="EQ275" s="4">
        <f>SUMIFS('Aceite de oliva'!EQ$6:EQ$257,'Aceite de oliva'!$A$6:$A$257,"&gt;="&amp;$A275,'Aceite de oliva'!$B$6:$B$257,"&lt;="&amp;$B275)</f>
        <v>0</v>
      </c>
      <c r="EU275" s="4">
        <f>SUMIFS('Aceite de oliva'!EU$6:EU$257,'Aceite de oliva'!$A$6:$A$257,"&gt;="&amp;$A275,'Aceite de oliva'!$B$6:$B$257,"&lt;="&amp;$B275)</f>
        <v>0.5</v>
      </c>
      <c r="EV275" s="4">
        <f>SUMIFS('Aceite de oliva'!EV$6:EV$257,'Aceite de oliva'!$A$6:$A$257,"&gt;="&amp;$A275,'Aceite de oliva'!$B$6:$B$257,"&lt;="&amp;$B275)</f>
        <v>0</v>
      </c>
      <c r="EW275" s="4">
        <f>SUMIFS('Aceite de oliva'!EW$6:EW$257,'Aceite de oliva'!$A$6:$A$257,"&gt;="&amp;$A275,'Aceite de oliva'!$B$6:$B$257,"&lt;="&amp;$B275)</f>
        <v>0.82000000000000006</v>
      </c>
      <c r="EX275" s="4">
        <f>SUMIFS('Aceite de oliva'!EX$6:EX$257,'Aceite de oliva'!$A$6:$A$257,"&gt;="&amp;$A275,'Aceite de oliva'!$B$6:$B$257,"&lt;="&amp;$B275)</f>
        <v>0</v>
      </c>
      <c r="FB275" s="4">
        <f>SUMIFS('Aceite de oliva'!FB$6:FB$257,'Aceite de oliva'!$A$6:$A$257,"&gt;="&amp;$A275,'Aceite de oliva'!$B$6:$B$257,"&lt;="&amp;$B275)</f>
        <v>0.39</v>
      </c>
      <c r="FC275" s="4">
        <f>SUMIFS('Aceite de oliva'!FC$6:FC$257,'Aceite de oliva'!$A$6:$A$257,"&gt;="&amp;$A275,'Aceite de oliva'!$B$6:$B$257,"&lt;="&amp;$B275)</f>
        <v>0</v>
      </c>
      <c r="FD275" s="4">
        <f>SUMIFS('Aceite de oliva'!FD$6:FD$257,'Aceite de oliva'!$A$6:$A$257,"&gt;="&amp;$A275,'Aceite de oliva'!$B$6:$B$257,"&lt;="&amp;$B275)</f>
        <v>0.23</v>
      </c>
      <c r="FE275" s="4">
        <f>SUMIFS('Aceite de oliva'!FE$6:FE$257,'Aceite de oliva'!$A$6:$A$257,"&gt;="&amp;$A275,'Aceite de oliva'!$B$6:$B$257,"&lt;="&amp;$B275)</f>
        <v>0</v>
      </c>
      <c r="FI275" s="4">
        <f>SUMIFS('Aceite de oliva'!FI$6:FI$257,'Aceite de oliva'!$A$6:$A$257,"&gt;="&amp;$A275,'Aceite de oliva'!$B$6:$B$257,"&lt;="&amp;$B275)</f>
        <v>0.28999999999999998</v>
      </c>
      <c r="FJ275" s="4">
        <f>SUMIFS('Aceite de oliva'!FJ$6:FJ$257,'Aceite de oliva'!$A$6:$A$257,"&gt;="&amp;$A275,'Aceite de oliva'!$B$6:$B$257,"&lt;="&amp;$B275)</f>
        <v>0.12</v>
      </c>
      <c r="FK275" s="4">
        <f>SUMIFS('Aceite de oliva'!FK$6:FK$257,'Aceite de oliva'!$A$6:$A$257,"&gt;="&amp;$A275,'Aceite de oliva'!$B$6:$B$257,"&lt;="&amp;$B275)</f>
        <v>0.33</v>
      </c>
      <c r="FL275" s="4">
        <f>SUMIFS('Aceite de oliva'!FL$6:FL$257,'Aceite de oliva'!$A$6:$A$257,"&gt;="&amp;$A275,'Aceite de oliva'!$B$6:$B$257,"&lt;="&amp;$B275)</f>
        <v>0</v>
      </c>
      <c r="FP275" s="4">
        <f>SUMIFS('Aceite de oliva'!FP$6:FP$257,'Aceite de oliva'!$A$6:$A$257,"&gt;="&amp;$A275,'Aceite de oliva'!$B$6:$B$257,"&lt;="&amp;$B275)</f>
        <v>0.13</v>
      </c>
      <c r="FQ275" s="4">
        <f>SUMIFS('Aceite de oliva'!FQ$6:FQ$257,'Aceite de oliva'!$A$6:$A$257,"&gt;="&amp;$A275,'Aceite de oliva'!$B$6:$B$257,"&lt;="&amp;$B275)</f>
        <v>0</v>
      </c>
      <c r="FR275" s="4">
        <f>SUMIFS('Aceite de oliva'!FR$6:FR$257,'Aceite de oliva'!$A$6:$A$257,"&gt;="&amp;$A275,'Aceite de oliva'!$B$6:$B$257,"&lt;="&amp;$B275)</f>
        <v>0.22</v>
      </c>
      <c r="FS275" s="4">
        <f>SUMIFS('Aceite de oliva'!FS$6:FS$257,'Aceite de oliva'!$A$6:$A$257,"&gt;="&amp;$A275,'Aceite de oliva'!$B$6:$B$257,"&lt;="&amp;$B275)</f>
        <v>0</v>
      </c>
      <c r="FW275" s="4">
        <f>SUMIFS('Aceite de oliva'!FW$6:FW$257,'Aceite de oliva'!$A$6:$A$257,"&gt;="&amp;$A275,'Aceite de oliva'!$B$6:$B$257,"&lt;="&amp;$B275)</f>
        <v>0.15</v>
      </c>
      <c r="FX275" s="4">
        <f>SUMIFS('Aceite de oliva'!FX$6:FX$257,'Aceite de oliva'!$A$6:$A$257,"&gt;="&amp;$A275,'Aceite de oliva'!$B$6:$B$257,"&lt;="&amp;$B275)</f>
        <v>0</v>
      </c>
      <c r="FY275" s="4">
        <f>SUMIFS('Aceite de oliva'!FY$6:FY$257,'Aceite de oliva'!$A$6:$A$257,"&gt;="&amp;$A275,'Aceite de oliva'!$B$6:$B$257,"&lt;="&amp;$B275)</f>
        <v>0.24</v>
      </c>
      <c r="FZ275" s="4">
        <f>SUMIFS('Aceite de oliva'!FZ$6:FZ$257,'Aceite de oliva'!$A$6:$A$257,"&gt;="&amp;$A275,'Aceite de oliva'!$B$6:$B$257,"&lt;="&amp;$B275)</f>
        <v>0</v>
      </c>
      <c r="GD275" s="4">
        <f>SUMIFS('Aceite de oliva'!GD$6:GD$257,'Aceite de oliva'!$A$6:$A$257,"&gt;="&amp;$A275,'Aceite de oliva'!$B$6:$B$257,"&lt;="&amp;$B275)</f>
        <v>0.28000000000000003</v>
      </c>
      <c r="GE275" s="4">
        <f>SUMIFS('Aceite de oliva'!GE$6:GE$257,'Aceite de oliva'!$A$6:$A$257,"&gt;="&amp;$A275,'Aceite de oliva'!$B$6:$B$257,"&lt;="&amp;$B275)</f>
        <v>0</v>
      </c>
      <c r="GF275" s="4">
        <f>SUMIFS('Aceite de oliva'!GF$6:GF$257,'Aceite de oliva'!$A$6:$A$257,"&gt;="&amp;$A275,'Aceite de oliva'!$B$6:$B$257,"&lt;="&amp;$B275)</f>
        <v>0.35</v>
      </c>
      <c r="GG275" s="4">
        <f>SUMIFS('Aceite de oliva'!GG$6:GG$257,'Aceite de oliva'!$A$6:$A$257,"&gt;="&amp;$A275,'Aceite de oliva'!$B$6:$B$257,"&lt;="&amp;$B275)</f>
        <v>0</v>
      </c>
      <c r="GK275" s="4">
        <f>SUMIFS('Aceite de oliva'!GK$6:GK$257,'Aceite de oliva'!$A$6:$A$257,"&gt;="&amp;$A275,'Aceite de oliva'!$B$6:$B$257,"&lt;="&amp;$B275)</f>
        <v>0.2</v>
      </c>
      <c r="GL275" s="4">
        <f>SUMIFS('Aceite de oliva'!GL$6:GL$257,'Aceite de oliva'!$A$6:$A$257,"&gt;="&amp;$A275,'Aceite de oliva'!$B$6:$B$257,"&lt;="&amp;$B275)</f>
        <v>0.38</v>
      </c>
      <c r="GM275" s="4">
        <f>SUMIFS('Aceite de oliva'!GM$6:GM$257,'Aceite de oliva'!$A$6:$A$257,"&gt;="&amp;$A275,'Aceite de oliva'!$B$6:$B$257,"&lt;="&amp;$B275)</f>
        <v>0.23</v>
      </c>
      <c r="GN275" s="4">
        <f>SUMIFS('Aceite de oliva'!GN$6:GN$257,'Aceite de oliva'!$A$6:$A$257,"&gt;="&amp;$A275,'Aceite de oliva'!$B$6:$B$257,"&lt;="&amp;$B275)</f>
        <v>0</v>
      </c>
      <c r="GR275" s="4">
        <f>SUMIFS('Aceite de oliva'!GR$6:GR$257,'Aceite de oliva'!$A$6:$A$257,"&gt;="&amp;$A275,'Aceite de oliva'!$B$6:$B$257,"&lt;="&amp;$B275)</f>
        <v>0.35</v>
      </c>
      <c r="GS275" s="4">
        <f>SUMIFS('Aceite de oliva'!GS$6:GS$257,'Aceite de oliva'!$A$6:$A$257,"&gt;="&amp;$A275,'Aceite de oliva'!$B$6:$B$257,"&lt;="&amp;$B275)</f>
        <v>0</v>
      </c>
      <c r="GT275" s="4">
        <f>SUMIFS('Aceite de oliva'!GT$6:GT$257,'Aceite de oliva'!$A$6:$A$257,"&gt;="&amp;$A275,'Aceite de oliva'!$B$6:$B$257,"&lt;="&amp;$B275)</f>
        <v>0.18</v>
      </c>
      <c r="GU275" s="4">
        <f>SUMIFS('Aceite de oliva'!GU$6:GU$257,'Aceite de oliva'!$A$6:$A$257,"&gt;="&amp;$A275,'Aceite de oliva'!$B$6:$B$257,"&lt;="&amp;$B275)</f>
        <v>0.5</v>
      </c>
      <c r="GY275" s="4">
        <f>SUMIFS('Aceite de oliva'!GY$6:GY$257,'Aceite de oliva'!$A$6:$A$257,"&gt;="&amp;$A275,'Aceite de oliva'!$B$6:$B$257,"&lt;="&amp;$B275)</f>
        <v>0.16</v>
      </c>
      <c r="GZ275" s="4">
        <f>SUMIFS('Aceite de oliva'!GZ$6:GZ$257,'Aceite de oliva'!$A$6:$A$257,"&gt;="&amp;$A275,'Aceite de oliva'!$B$6:$B$257,"&lt;="&amp;$B275)</f>
        <v>0</v>
      </c>
      <c r="HA275" s="4">
        <f>SUMIFS('Aceite de oliva'!HA$6:HA$257,'Aceite de oliva'!$A$6:$A$257,"&gt;="&amp;$A275,'Aceite de oliva'!$B$6:$B$257,"&lt;="&amp;$B275)</f>
        <v>0.18</v>
      </c>
      <c r="HB275" s="4">
        <f>SUMIFS('Aceite de oliva'!HB$6:HB$257,'Aceite de oliva'!$A$6:$A$257,"&gt;="&amp;$A275,'Aceite de oliva'!$B$6:$B$257,"&lt;="&amp;$B275)</f>
        <v>0</v>
      </c>
      <c r="HF275" s="4">
        <f>SUMIFS('Aceite de oliva'!HF$6:HF$257,'Aceite de oliva'!$A$6:$A$257,"&gt;="&amp;$A275,'Aceite de oliva'!$B$6:$B$257,"&lt;="&amp;$B275)</f>
        <v>0.13</v>
      </c>
      <c r="HG275" s="4">
        <f>SUMIFS('Aceite de oliva'!HG$6:HG$257,'Aceite de oliva'!$A$6:$A$257,"&gt;="&amp;$A275,'Aceite de oliva'!$B$6:$B$257,"&lt;="&amp;$B275)</f>
        <v>0</v>
      </c>
      <c r="HH275" s="4">
        <f>SUMIFS('Aceite de oliva'!HH$6:HH$257,'Aceite de oliva'!$A$6:$A$257,"&gt;="&amp;$A275,'Aceite de oliva'!$B$6:$B$257,"&lt;="&amp;$B275)</f>
        <v>0.09</v>
      </c>
      <c r="HI275" s="4">
        <f>SUMIFS('Aceite de oliva'!HI$6:HI$257,'Aceite de oliva'!$A$6:$A$257,"&gt;="&amp;$A275,'Aceite de oliva'!$B$6:$B$257,"&lt;="&amp;$B275)</f>
        <v>0</v>
      </c>
      <c r="HM275" s="4">
        <f>SUMIFS('Aceite de oliva'!HM$6:HM$257,'Aceite de oliva'!$A$6:$A$257,"&gt;="&amp;$A275,'Aceite de oliva'!$B$6:$B$257,"&lt;="&amp;$B275)</f>
        <v>0.13</v>
      </c>
      <c r="HN275" s="4">
        <f>SUMIFS('Aceite de oliva'!HN$6:HN$257,'Aceite de oliva'!$A$6:$A$257,"&gt;="&amp;$A275,'Aceite de oliva'!$B$6:$B$257,"&lt;="&amp;$B275)</f>
        <v>0</v>
      </c>
      <c r="HO275" s="4">
        <f>SUMIFS('Aceite de oliva'!HO$6:HO$257,'Aceite de oliva'!$A$6:$A$257,"&gt;="&amp;$A275,'Aceite de oliva'!$B$6:$B$257,"&lt;="&amp;$B275)</f>
        <v>0.24</v>
      </c>
      <c r="HP275" s="4">
        <f>SUMIFS('Aceite de oliva'!HP$6:HP$257,'Aceite de oliva'!$A$6:$A$257,"&gt;="&amp;$A275,'Aceite de oliva'!$B$6:$B$257,"&lt;="&amp;$B275)</f>
        <v>0</v>
      </c>
      <c r="HT275" s="4">
        <f>SUMIFS('Aceite de oliva'!HT$6:HT$257,'Aceite de oliva'!$A$6:$A$257,"&gt;="&amp;$A275,'Aceite de oliva'!$B$6:$B$257,"&lt;="&amp;$B275)</f>
        <v>0.22</v>
      </c>
      <c r="HU275" s="4">
        <f>SUMIFS('Aceite de oliva'!HU$6:HU$257,'Aceite de oliva'!$A$6:$A$257,"&gt;="&amp;$A275,'Aceite de oliva'!$B$6:$B$257,"&lt;="&amp;$B275)</f>
        <v>0</v>
      </c>
      <c r="HV275" s="4">
        <f>SUMIFS('Aceite de oliva'!HV$6:HV$257,'Aceite de oliva'!$A$6:$A$257,"&gt;="&amp;$A275,'Aceite de oliva'!$B$6:$B$257,"&lt;="&amp;$B275)</f>
        <v>0.38</v>
      </c>
      <c r="HW275" s="4">
        <f>SUMIFS('Aceite de oliva'!HW$6:HW$257,'Aceite de oliva'!$A$6:$A$257,"&gt;="&amp;$A275,'Aceite de oliva'!$B$6:$B$257,"&lt;="&amp;$B275)</f>
        <v>0</v>
      </c>
      <c r="IA275" s="4">
        <f>SUMIFS('Aceite de oliva'!IA$6:IA$257,'Aceite de oliva'!$A$6:$A$257,"&gt;="&amp;$A275,'Aceite de oliva'!$B$6:$B$257,"&lt;="&amp;$B275)</f>
        <v>0.06</v>
      </c>
      <c r="IB275" s="4">
        <f>SUMIFS('Aceite de oliva'!IB$6:IB$257,'Aceite de oliva'!$A$6:$A$257,"&gt;="&amp;$A275,'Aceite de oliva'!$B$6:$B$257,"&lt;="&amp;$B275)</f>
        <v>0</v>
      </c>
      <c r="IC275" s="4">
        <f>SUMIFS('Aceite de oliva'!IC$6:IC$257,'Aceite de oliva'!$A$6:$A$257,"&gt;="&amp;$A275,'Aceite de oliva'!$B$6:$B$257,"&lt;="&amp;$B275)</f>
        <v>0.11</v>
      </c>
      <c r="ID275" s="4">
        <f>SUMIFS('Aceite de oliva'!ID$6:ID$257,'Aceite de oliva'!$A$6:$A$257,"&gt;="&amp;$A275,'Aceite de oliva'!$B$6:$B$257,"&lt;="&amp;$B275)</f>
        <v>0</v>
      </c>
      <c r="IH275" s="4">
        <f>SUMIFS('Aceite de oliva'!IH$6:IH$257,'Aceite de oliva'!$A$6:$A$257,"&gt;="&amp;$A275,'Aceite de oliva'!$B$6:$B$257,"&lt;="&amp;$B275)</f>
        <v>0.04</v>
      </c>
      <c r="II275" s="4">
        <f>SUMIFS('Aceite de oliva'!II$6:II$257,'Aceite de oliva'!$A$6:$A$257,"&gt;="&amp;$A275,'Aceite de oliva'!$B$6:$B$257,"&lt;="&amp;$B275)</f>
        <v>0</v>
      </c>
      <c r="IJ275" s="4">
        <f>SUMIFS('Aceite de oliva'!IJ$6:IJ$257,'Aceite de oliva'!$A$6:$A$257,"&gt;="&amp;$A275,'Aceite de oliva'!$B$6:$B$257,"&lt;="&amp;$B275)</f>
        <v>7.0000000000000007E-2</v>
      </c>
      <c r="IK275" s="4">
        <f>SUMIFS('Aceite de oliva'!IK$6:IK$257,'Aceite de oliva'!$A$6:$A$257,"&gt;="&amp;$A275,'Aceite de oliva'!$B$6:$B$257,"&lt;="&amp;$B275)</f>
        <v>0</v>
      </c>
      <c r="IO275" s="4">
        <f>SUMIFS('Aceite de oliva'!IO$6:IO$257,'Aceite de oliva'!$A$6:$A$257,"&gt;="&amp;$A275,'Aceite de oliva'!$B$6:$B$257,"&lt;="&amp;$B275)</f>
        <v>0.28999999999999998</v>
      </c>
      <c r="IP275" s="4">
        <f>SUMIFS('Aceite de oliva'!IP$6:IP$257,'Aceite de oliva'!$A$6:$A$257,"&gt;="&amp;$A275,'Aceite de oliva'!$B$6:$B$257,"&lt;="&amp;$B275)</f>
        <v>0</v>
      </c>
      <c r="IQ275" s="4">
        <f>SUMIFS('Aceite de oliva'!IQ$6:IQ$257,'Aceite de oliva'!$A$6:$A$257,"&gt;="&amp;$A275,'Aceite de oliva'!$B$6:$B$257,"&lt;="&amp;$B275)</f>
        <v>0.49</v>
      </c>
      <c r="IR275" s="4">
        <f>SUMIFS('Aceite de oliva'!IR$6:IR$257,'Aceite de oliva'!$A$6:$A$257,"&gt;="&amp;$A275,'Aceite de oliva'!$B$6:$B$257,"&lt;="&amp;$B275)</f>
        <v>0</v>
      </c>
      <c r="IV275" s="4">
        <f>SUMIFS('Aceite de oliva'!IV$6:IV$257,'Aceite de oliva'!$A$6:$A$257,"&gt;="&amp;$A275,'Aceite de oliva'!$B$6:$B$257,"&lt;="&amp;$B275)</f>
        <v>0.62</v>
      </c>
      <c r="IW275" s="4">
        <f>SUMIFS('Aceite de oliva'!IW$6:IW$257,'Aceite de oliva'!$A$6:$A$257,"&gt;="&amp;$A275,'Aceite de oliva'!$B$6:$B$257,"&lt;="&amp;$B275)</f>
        <v>0</v>
      </c>
      <c r="IX275" s="4">
        <f>SUMIFS('Aceite de oliva'!IX$6:IX$257,'Aceite de oliva'!$A$6:$A$257,"&gt;="&amp;$A275,'Aceite de oliva'!$B$6:$B$257,"&lt;="&amp;$B275)</f>
        <v>0.14000000000000001</v>
      </c>
      <c r="IY275" s="4">
        <f>SUMIFS('Aceite de oliva'!IY$6:IY$257,'Aceite de oliva'!$A$6:$A$257,"&gt;="&amp;$A275,'Aceite de oliva'!$B$6:$B$257,"&lt;="&amp;$B275)</f>
        <v>0</v>
      </c>
      <c r="JC275" s="4">
        <f>SUMIFS('Aceite de oliva'!JC$6:JC$257,'Aceite de oliva'!$A$6:$A$257,"&gt;="&amp;$A275,'Aceite de oliva'!$B$6:$B$257,"&lt;="&amp;$B275)</f>
        <v>0.28000000000000003</v>
      </c>
      <c r="JD275" s="4">
        <f>SUMIFS('Aceite de oliva'!JD$6:JD$257,'Aceite de oliva'!$A$6:$A$257,"&gt;="&amp;$A275,'Aceite de oliva'!$B$6:$B$257,"&lt;="&amp;$B275)</f>
        <v>0</v>
      </c>
      <c r="JE275" s="4">
        <f>SUMIFS('Aceite de oliva'!JE$6:JE$257,'Aceite de oliva'!$A$6:$A$257,"&gt;="&amp;$A275,'Aceite de oliva'!$B$6:$B$257,"&lt;="&amp;$B275)</f>
        <v>0.23</v>
      </c>
      <c r="JF275" s="4">
        <f>SUMIFS('Aceite de oliva'!JF$6:JF$257,'Aceite de oliva'!$A$6:$A$257,"&gt;="&amp;$A275,'Aceite de oliva'!$B$6:$B$257,"&lt;="&amp;$B275)</f>
        <v>0</v>
      </c>
      <c r="JJ275" s="4">
        <f>SUMIFS('Aceite de oliva'!JJ$6:JJ$257,'Aceite de oliva'!$A$6:$A$257,"&gt;="&amp;$A275,'Aceite de oliva'!$B$6:$B$257,"&lt;="&amp;$B275)</f>
        <v>0.39999999999999997</v>
      </c>
      <c r="JK275" s="4">
        <f>SUMIFS('Aceite de oliva'!JK$6:JK$257,'Aceite de oliva'!$A$6:$A$257,"&gt;="&amp;$A275,'Aceite de oliva'!$B$6:$B$257,"&lt;="&amp;$B275)</f>
        <v>0</v>
      </c>
      <c r="JL275" s="4">
        <f>SUMIFS('Aceite de oliva'!JL$6:JL$257,'Aceite de oliva'!$A$6:$A$257,"&gt;="&amp;$A275,'Aceite de oliva'!$B$6:$B$257,"&lt;="&amp;$B275)</f>
        <v>0.60000000000000009</v>
      </c>
      <c r="JM275" s="4">
        <f>SUMIFS('Aceite de oliva'!JM$6:JM$257,'Aceite de oliva'!$A$6:$A$257,"&gt;="&amp;$A275,'Aceite de oliva'!$B$6:$B$257,"&lt;="&amp;$B275)</f>
        <v>0</v>
      </c>
      <c r="JQ275" s="4">
        <f>SUMIFS('Aceite de oliva'!JQ$6:JQ$257,'Aceite de oliva'!$A$6:$A$257,"&gt;="&amp;$A275,'Aceite de oliva'!$B$6:$B$257,"&lt;="&amp;$B275)</f>
        <v>0.42000000000000004</v>
      </c>
      <c r="JR275" s="4">
        <f>SUMIFS('Aceite de oliva'!JR$6:JR$257,'Aceite de oliva'!$A$6:$A$257,"&gt;="&amp;$A275,'Aceite de oliva'!$B$6:$B$257,"&lt;="&amp;$B275)</f>
        <v>0</v>
      </c>
      <c r="JS275" s="4">
        <f>SUMIFS('Aceite de oliva'!JS$6:JS$257,'Aceite de oliva'!$A$6:$A$257,"&gt;="&amp;$A275,'Aceite de oliva'!$B$6:$B$257,"&lt;="&amp;$B275)</f>
        <v>0.72</v>
      </c>
      <c r="JT275" s="4">
        <f>SUMIFS('Aceite de oliva'!JT$6:JT$257,'Aceite de oliva'!$A$6:$A$257,"&gt;="&amp;$A275,'Aceite de oliva'!$B$6:$B$257,"&lt;="&amp;$B275)</f>
        <v>0</v>
      </c>
      <c r="JX275" s="4">
        <f>SUMIFS('Aceite de oliva'!JX$6:JX$257,'Aceite de oliva'!$A$6:$A$257,"&gt;="&amp;$A275,'Aceite de oliva'!$B$6:$B$257,"&lt;="&amp;$B275)</f>
        <v>0.08</v>
      </c>
      <c r="JY275" s="4">
        <f>SUMIFS('Aceite de oliva'!JY$6:JY$257,'Aceite de oliva'!$A$6:$A$257,"&gt;="&amp;$A275,'Aceite de oliva'!$B$6:$B$257,"&lt;="&amp;$B275)</f>
        <v>0</v>
      </c>
      <c r="JZ275" s="4">
        <f>SUMIFS('Aceite de oliva'!JZ$6:JZ$257,'Aceite de oliva'!$A$6:$A$257,"&gt;="&amp;$A275,'Aceite de oliva'!$B$6:$B$257,"&lt;="&amp;$B275)</f>
        <v>0.13</v>
      </c>
      <c r="KA275" s="4">
        <f>SUMIFS('Aceite de oliva'!KA$6:KA$257,'Aceite de oliva'!$A$6:$A$257,"&gt;="&amp;$A275,'Aceite de oliva'!$B$6:$B$257,"&lt;="&amp;$B275)</f>
        <v>0</v>
      </c>
      <c r="KE275" s="4">
        <f>SUMIFS('Aceite de oliva'!KE$6:KE$257,'Aceite de oliva'!$A$6:$A$257,"&gt;="&amp;$A275,'Aceite de oliva'!$B$6:$B$257,"&lt;="&amp;$B275)</f>
        <v>0.17</v>
      </c>
      <c r="KF275" s="4">
        <f>SUMIFS('Aceite de oliva'!KF$6:KF$257,'Aceite de oliva'!$A$6:$A$257,"&gt;="&amp;$A275,'Aceite de oliva'!$B$6:$B$257,"&lt;="&amp;$B275)</f>
        <v>0</v>
      </c>
      <c r="KG275" s="4">
        <f>SUMIFS('Aceite de oliva'!KG$6:KG$257,'Aceite de oliva'!$A$6:$A$257,"&gt;="&amp;$A275,'Aceite de oliva'!$B$6:$B$257,"&lt;="&amp;$B275)</f>
        <v>0.09</v>
      </c>
      <c r="KH275" s="4">
        <f>SUMIFS('Aceite de oliva'!KH$6:KH$257,'Aceite de oliva'!$A$6:$A$257,"&gt;="&amp;$A275,'Aceite de oliva'!$B$6:$B$257,"&lt;="&amp;$B275)</f>
        <v>0</v>
      </c>
      <c r="KL275" s="4">
        <f>SUMIFS('Aceite de oliva'!KL$6:KL$257,'Aceite de oliva'!$A$6:$A$257,"&gt;="&amp;$A275,'Aceite de oliva'!$B$6:$B$257,"&lt;="&amp;$B275)</f>
        <v>0.1</v>
      </c>
      <c r="KM275" s="4">
        <f>SUMIFS('Aceite de oliva'!KM$6:KM$257,'Aceite de oliva'!$A$6:$A$257,"&gt;="&amp;$A275,'Aceite de oliva'!$B$6:$B$257,"&lt;="&amp;$B275)</f>
        <v>0</v>
      </c>
      <c r="KN275" s="4">
        <f>SUMIFS('Aceite de oliva'!KN$6:KN$257,'Aceite de oliva'!$A$6:$A$257,"&gt;="&amp;$A275,'Aceite de oliva'!$B$6:$B$257,"&lt;="&amp;$B275)</f>
        <v>0.17</v>
      </c>
      <c r="KO275" s="4">
        <f>SUMIFS('Aceite de oliva'!KO$6:KO$257,'Aceite de oliva'!$A$6:$A$257,"&gt;="&amp;$A275,'Aceite de oliva'!$B$6:$B$257,"&lt;="&amp;$B275)</f>
        <v>0</v>
      </c>
      <c r="KS275" s="4">
        <f>SUMIFS('Aceite de oliva'!KS$6:KS$257,'Aceite de oliva'!$A$6:$A$257,"&gt;="&amp;$A275,'Aceite de oliva'!$B$6:$B$257,"&lt;="&amp;$B275)</f>
        <v>0.09</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0.54</v>
      </c>
      <c r="LA275" s="4">
        <f>SUMIFS('Aceite de oliva'!LA$6:LA$257,'Aceite de oliva'!$A$6:$A$257,"&gt;="&amp;$A275,'Aceite de oliva'!$B$6:$B$257,"&lt;="&amp;$B275)</f>
        <v>0</v>
      </c>
      <c r="LB275" s="4">
        <f>SUMIFS('Aceite de oliva'!LB$6:LB$257,'Aceite de oliva'!$A$6:$A$257,"&gt;="&amp;$A275,'Aceite de oliva'!$B$6:$B$257,"&lt;="&amp;$B275)</f>
        <v>0.87000000000000011</v>
      </c>
      <c r="LC275" s="4">
        <f>SUMIFS('Aceite de oliva'!LC$6:LC$257,'Aceite de oliva'!$A$6:$A$257,"&gt;="&amp;$A275,'Aceite de oliva'!$B$6:$B$257,"&lt;="&amp;$B275)</f>
        <v>0.14000000000000001</v>
      </c>
      <c r="LG275" s="4">
        <f>SUMIFS('Aceite de oliva'!LG$6:LG$257,'Aceite de oliva'!$A$6:$A$257,"&gt;="&amp;$A275,'Aceite de oliva'!$B$6:$B$257,"&lt;="&amp;$B275)</f>
        <v>0.06</v>
      </c>
      <c r="LH275" s="4">
        <f>SUMIFS('Aceite de oliva'!LH$6:LH$257,'Aceite de oliva'!$A$6:$A$257,"&gt;="&amp;$A275,'Aceite de oliva'!$B$6:$B$257,"&lt;="&amp;$B275)</f>
        <v>0</v>
      </c>
      <c r="LI275" s="4">
        <f>SUMIFS('Aceite de oliva'!LI$6:LI$257,'Aceite de oliva'!$A$6:$A$257,"&gt;="&amp;$A275,'Aceite de oliva'!$B$6:$B$257,"&lt;="&amp;$B275)</f>
        <v>0.1</v>
      </c>
      <c r="LJ275" s="4">
        <f>SUMIFS('Aceite de oliva'!LJ$6:LJ$257,'Aceite de oliva'!$A$6:$A$257,"&gt;="&amp;$A275,'Aceite de oliva'!$B$6:$B$257,"&lt;="&amp;$B275)</f>
        <v>0</v>
      </c>
      <c r="LN275" s="4">
        <f>SUMIFS('Aceite de oliva'!LN$6:LN$257,'Aceite de oliva'!$A$6:$A$257,"&gt;="&amp;$A275,'Aceite de oliva'!$B$6:$B$257,"&lt;="&amp;$B275)</f>
        <v>0.21</v>
      </c>
      <c r="LO275" s="4">
        <f>SUMIFS('Aceite de oliva'!LO$6:LO$257,'Aceite de oliva'!$A$6:$A$257,"&gt;="&amp;$A275,'Aceite de oliva'!$B$6:$B$257,"&lt;="&amp;$B275)</f>
        <v>0</v>
      </c>
      <c r="LP275" s="4">
        <f>SUMIFS('Aceite de oliva'!LP$6:LP$257,'Aceite de oliva'!$A$6:$A$257,"&gt;="&amp;$A275,'Aceite de oliva'!$B$6:$B$257,"&lt;="&amp;$B275)</f>
        <v>0.35</v>
      </c>
      <c r="LQ275" s="4">
        <f>SUMIFS('Aceite de oliva'!LQ$6:LQ$257,'Aceite de oliva'!$A$6:$A$257,"&gt;="&amp;$A275,'Aceite de oliva'!$B$6:$B$257,"&lt;="&amp;$B275)</f>
        <v>0</v>
      </c>
      <c r="LU275" s="4">
        <f>SUMIFS('Aceite de oliva'!LU$6:LU$257,'Aceite de oliva'!$A$6:$A$257,"&gt;="&amp;$A275,'Aceite de oliva'!$B$6:$B$257,"&lt;="&amp;$B275)</f>
        <v>0.33999999999999997</v>
      </c>
      <c r="LV275" s="4">
        <f>SUMIFS('Aceite de oliva'!LV$6:LV$257,'Aceite de oliva'!$A$6:$A$257,"&gt;="&amp;$A275,'Aceite de oliva'!$B$6:$B$257,"&lt;="&amp;$B275)</f>
        <v>1.03</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0.42000000000000004</v>
      </c>
      <c r="MC275" s="4">
        <f>SUMIFS('Aceite de oliva'!MC$6:MC$257,'Aceite de oliva'!$A$6:$A$257,"&gt;="&amp;$A275,'Aceite de oliva'!$B$6:$B$257,"&lt;="&amp;$B275)</f>
        <v>0.80999999999999994</v>
      </c>
      <c r="MD275" s="4">
        <f>SUMIFS('Aceite de oliva'!MD$6:MD$257,'Aceite de oliva'!$A$6:$A$257,"&gt;="&amp;$A275,'Aceite de oliva'!$B$6:$B$257,"&lt;="&amp;$B275)</f>
        <v>0.38</v>
      </c>
      <c r="ME275" s="4">
        <f>SUMIFS('Aceite de oliva'!ME$6:ME$257,'Aceite de oliva'!$A$6:$A$257,"&gt;="&amp;$A275,'Aceite de oliva'!$B$6:$B$257,"&lt;="&amp;$B275)</f>
        <v>0.31</v>
      </c>
      <c r="MI275" s="4">
        <f>SUMIFS('Aceite de oliva'!MI$6:MI$257,'Aceite de oliva'!$A$6:$A$257,"&gt;="&amp;$A275,'Aceite de oliva'!$B$6:$B$257,"&lt;="&amp;$B275)</f>
        <v>0.96000000000000008</v>
      </c>
      <c r="MJ275" s="4">
        <f>SUMIFS('Aceite de oliva'!MJ$6:MJ$257,'Aceite de oliva'!$A$6:$A$257,"&gt;="&amp;$A275,'Aceite de oliva'!$B$6:$B$257,"&lt;="&amp;$B275)</f>
        <v>3.85</v>
      </c>
      <c r="MK275" s="4">
        <f>SUMIFS('Aceite de oliva'!MK$6:MK$257,'Aceite de oliva'!$A$6:$A$257,"&gt;="&amp;$A275,'Aceite de oliva'!$B$6:$B$257,"&lt;="&amp;$B275)</f>
        <v>0.34</v>
      </c>
      <c r="ML275" s="4">
        <f>SUMIFS('Aceite de oliva'!ML$6:ML$257,'Aceite de oliva'!$A$6:$A$257,"&gt;="&amp;$A275,'Aceite de oliva'!$B$6:$B$257,"&lt;="&amp;$B275)</f>
        <v>0</v>
      </c>
      <c r="MP275" s="4">
        <f>SUMIFS('Aceite de oliva'!MP$6:MP$257,'Aceite de oliva'!$A$6:$A$257,"&gt;="&amp;$A275,'Aceite de oliva'!$B$6:$B$257,"&lt;="&amp;$B275)</f>
        <v>1.1499999999999999</v>
      </c>
      <c r="MQ275" s="4">
        <f>SUMIFS('Aceite de oliva'!MQ$6:MQ$257,'Aceite de oliva'!$A$6:$A$257,"&gt;="&amp;$A275,'Aceite de oliva'!$B$6:$B$257,"&lt;="&amp;$B275)</f>
        <v>1.42</v>
      </c>
      <c r="MR275" s="4">
        <f>SUMIFS('Aceite de oliva'!MR$6:MR$257,'Aceite de oliva'!$A$6:$A$257,"&gt;="&amp;$A275,'Aceite de oliva'!$B$6:$B$257,"&lt;="&amp;$B275)</f>
        <v>0.94</v>
      </c>
      <c r="MS275" s="4">
        <f>SUMIFS('Aceite de oliva'!MS$6:MS$257,'Aceite de oliva'!$A$6:$A$257,"&gt;="&amp;$A275,'Aceite de oliva'!$B$6:$B$257,"&lt;="&amp;$B275)</f>
        <v>0</v>
      </c>
      <c r="MW275" s="4">
        <f>SUMIFS('Aceite de oliva'!MW$6:MW$257,'Aceite de oliva'!$A$6:$A$257,"&gt;="&amp;$A275,'Aceite de oliva'!$B$6:$B$257,"&lt;="&amp;$B275)</f>
        <v>0.65</v>
      </c>
      <c r="MX275" s="4">
        <f>SUMIFS('Aceite de oliva'!MX$6:MX$257,'Aceite de oliva'!$A$6:$A$257,"&gt;="&amp;$A275,'Aceite de oliva'!$B$6:$B$257,"&lt;="&amp;$B275)</f>
        <v>1.06</v>
      </c>
      <c r="MY275" s="4">
        <f>SUMIFS('Aceite de oliva'!MY$6:MY$257,'Aceite de oliva'!$A$6:$A$257,"&gt;="&amp;$A275,'Aceite de oliva'!$B$6:$B$257,"&lt;="&amp;$B275)</f>
        <v>0.39</v>
      </c>
      <c r="MZ275" s="4">
        <f>SUMIFS('Aceite de oliva'!MZ$6:MZ$257,'Aceite de oliva'!$A$6:$A$257,"&gt;="&amp;$A275,'Aceite de oliva'!$B$6:$B$257,"&lt;="&amp;$B275)</f>
        <v>0.54</v>
      </c>
      <c r="ND275" s="4">
        <f>SUMIFS('Aceite de oliva'!ND$6:ND$257,'Aceite de oliva'!$A$6:$A$257,"&gt;="&amp;$A275,'Aceite de oliva'!$B$6:$B$257,"&lt;="&amp;$B275)</f>
        <v>2.2000000000000002</v>
      </c>
      <c r="NE275" s="4">
        <f>SUMIFS('Aceite de oliva'!NE$6:NE$257,'Aceite de oliva'!$A$6:$A$257,"&gt;="&amp;$A275,'Aceite de oliva'!$B$6:$B$257,"&lt;="&amp;$B275)</f>
        <v>10.220000000000001</v>
      </c>
      <c r="NF275" s="4">
        <f>SUMIFS('Aceite de oliva'!NF$6:NF$257,'Aceite de oliva'!$A$6:$A$257,"&gt;="&amp;$A275,'Aceite de oliva'!$B$6:$B$257,"&lt;="&amp;$B275)</f>
        <v>0.34</v>
      </c>
      <c r="NG275" s="4">
        <f>SUMIFS('Aceite de oliva'!NG$6:NG$257,'Aceite de oliva'!$A$6:$A$257,"&gt;="&amp;$A275,'Aceite de oliva'!$B$6:$B$257,"&lt;="&amp;$B275)</f>
        <v>0</v>
      </c>
      <c r="NK275" s="4">
        <f>SUMIFS('Aceite de oliva'!NK$6:NK$257,'Aceite de oliva'!$A$6:$A$257,"&gt;="&amp;$A275,'Aceite de oliva'!$B$6:$B$257,"&lt;="&amp;$B275)</f>
        <v>2.17</v>
      </c>
      <c r="NL275" s="4">
        <f>SUMIFS('Aceite de oliva'!NL$6:NL$257,'Aceite de oliva'!$A$6:$A$257,"&gt;="&amp;$A275,'Aceite de oliva'!$B$6:$B$257,"&lt;="&amp;$B275)</f>
        <v>7.0500000000000007</v>
      </c>
      <c r="NM275" s="4">
        <f>SUMIFS('Aceite de oliva'!NM$6:NM$257,'Aceite de oliva'!$A$6:$A$257,"&gt;="&amp;$A275,'Aceite de oliva'!$B$6:$B$257,"&lt;="&amp;$B275)</f>
        <v>1.08</v>
      </c>
      <c r="NN275" s="4">
        <f>SUMIFS('Aceite de oliva'!NN$6:NN$257,'Aceite de oliva'!$A$6:$A$257,"&gt;="&amp;$A275,'Aceite de oliva'!$B$6:$B$257,"&lt;="&amp;$B275)</f>
        <v>0</v>
      </c>
      <c r="NR275" s="4">
        <f>SUMIFS('Aceite de oliva'!NR$6:NR$257,'Aceite de oliva'!$A$6:$A$257,"&gt;="&amp;$A275,'Aceite de oliva'!$B$6:$B$257,"&lt;="&amp;$B275)</f>
        <v>1.99</v>
      </c>
      <c r="NS275" s="4">
        <f>SUMIFS('Aceite de oliva'!NS$6:NS$257,'Aceite de oliva'!$A$6:$A$257,"&gt;="&amp;$A275,'Aceite de oliva'!$B$6:$B$257,"&lt;="&amp;$B275)</f>
        <v>7.57</v>
      </c>
      <c r="NT275" s="4">
        <f>SUMIFS('Aceite de oliva'!NT$6:NT$257,'Aceite de oliva'!$A$6:$A$257,"&gt;="&amp;$A275,'Aceite de oliva'!$B$6:$B$257,"&lt;="&amp;$B275)</f>
        <v>0.82000000000000006</v>
      </c>
      <c r="NU275" s="4">
        <f>SUMIFS('Aceite de oliva'!NU$6:NU$257,'Aceite de oliva'!$A$6:$A$257,"&gt;="&amp;$A275,'Aceite de oliva'!$B$6:$B$257,"&lt;="&amp;$B275)</f>
        <v>0</v>
      </c>
      <c r="NY275" s="4">
        <f>SUMIFS('Aceite de oliva'!NY$6:NY$257,'Aceite de oliva'!$A$6:$A$257,"&gt;="&amp;$A275,'Aceite de oliva'!$B$6:$B$257,"&lt;="&amp;$B275)</f>
        <v>0.74</v>
      </c>
      <c r="NZ275" s="4">
        <f>SUMIFS('Aceite de oliva'!NZ$6:NZ$257,'Aceite de oliva'!$A$6:$A$257,"&gt;="&amp;$A275,'Aceite de oliva'!$B$6:$B$257,"&lt;="&amp;$B275)</f>
        <v>0.98</v>
      </c>
      <c r="OA275" s="4">
        <f>SUMIFS('Aceite de oliva'!OA$6:OA$257,'Aceite de oliva'!$A$6:$A$257,"&gt;="&amp;$A275,'Aceite de oliva'!$B$6:$B$257,"&lt;="&amp;$B275)</f>
        <v>0.25</v>
      </c>
      <c r="OB275" s="4">
        <f>SUMIFS('Aceite de oliva'!OB$6:OB$257,'Aceite de oliva'!$A$6:$A$257,"&gt;="&amp;$A275,'Aceite de oliva'!$B$6:$B$257,"&lt;="&amp;$B275)</f>
        <v>1.71</v>
      </c>
      <c r="OF275" s="4">
        <f>SUMIFS('Aceite de oliva'!OF$6:OF$257,'Aceite de oliva'!$A$6:$A$257,"&gt;="&amp;$A275,'Aceite de oliva'!$B$6:$B$257,"&lt;="&amp;$B275)</f>
        <v>2.97</v>
      </c>
      <c r="OG275" s="4">
        <f>SUMIFS('Aceite de oliva'!OG$6:OG$257,'Aceite de oliva'!$A$6:$A$257,"&gt;="&amp;$A275,'Aceite de oliva'!$B$6:$B$257,"&lt;="&amp;$B275)</f>
        <v>9.85</v>
      </c>
      <c r="OH275" s="4">
        <f>SUMIFS('Aceite de oliva'!OH$6:OH$257,'Aceite de oliva'!$A$6:$A$257,"&gt;="&amp;$A275,'Aceite de oliva'!$B$6:$B$257,"&lt;="&amp;$B275)</f>
        <v>1.21</v>
      </c>
      <c r="OI275" s="4">
        <f>SUMIFS('Aceite de oliva'!OI$6:OI$257,'Aceite de oliva'!$A$6:$A$257,"&gt;="&amp;$A275,'Aceite de oliva'!$B$6:$B$257,"&lt;="&amp;$B275)</f>
        <v>0.62</v>
      </c>
      <c r="OM275" s="4">
        <f>SUMIFS('Aceite de oliva'!OM$6:OM$257,'Aceite de oliva'!$A$6:$A$257,"&gt;="&amp;$A275,'Aceite de oliva'!$B$6:$B$257,"&lt;="&amp;$B275)</f>
        <v>1.78</v>
      </c>
      <c r="ON275" s="4">
        <f>SUMIFS('Aceite de oliva'!ON$6:ON$257,'Aceite de oliva'!$A$6:$A$257,"&gt;="&amp;$A275,'Aceite de oliva'!$B$6:$B$257,"&lt;="&amp;$B275)</f>
        <v>0.64</v>
      </c>
      <c r="OO275" s="4">
        <f>SUMIFS('Aceite de oliva'!OO$6:OO$257,'Aceite de oliva'!$A$6:$A$257,"&gt;="&amp;$A275,'Aceite de oliva'!$B$6:$B$257,"&lt;="&amp;$B275)</f>
        <v>1.73</v>
      </c>
      <c r="OP275" s="4">
        <f>SUMIFS('Aceite de oliva'!OP$6:OP$257,'Aceite de oliva'!$A$6:$A$257,"&gt;="&amp;$A275,'Aceite de oliva'!$B$6:$B$257,"&lt;="&amp;$B275)</f>
        <v>1.54</v>
      </c>
      <c r="OT275" s="4">
        <f>SUMIFS('Aceite de oliva'!OT$6:OT$257,'Aceite de oliva'!$A$6:$A$257,"&gt;="&amp;$A275,'Aceite de oliva'!$B$6:$B$257,"&lt;="&amp;$B275)</f>
        <v>2.46</v>
      </c>
      <c r="OU275" s="4">
        <f>SUMIFS('Aceite de oliva'!OU$6:OU$257,'Aceite de oliva'!$A$6:$A$257,"&gt;="&amp;$A275,'Aceite de oliva'!$B$6:$B$257,"&lt;="&amp;$B275)</f>
        <v>2.3200000000000003</v>
      </c>
      <c r="OV275" s="4">
        <f>SUMIFS('Aceite de oliva'!OV$6:OV$257,'Aceite de oliva'!$A$6:$A$257,"&gt;="&amp;$A275,'Aceite de oliva'!$B$6:$B$257,"&lt;="&amp;$B275)</f>
        <v>2.34</v>
      </c>
      <c r="OW275" s="4">
        <f>SUMIFS('Aceite de oliva'!OW$6:OW$257,'Aceite de oliva'!$A$6:$A$257,"&gt;="&amp;$A275,'Aceite de oliva'!$B$6:$B$257,"&lt;="&amp;$B275)</f>
        <v>1.51</v>
      </c>
      <c r="PA275" s="4">
        <f>SUMIFS('Aceite de oliva'!PA$6:PA$257,'Aceite de oliva'!$A$6:$A$257,"&gt;="&amp;$A275,'Aceite de oliva'!$B$6:$B$257,"&lt;="&amp;$B275)</f>
        <v>0.98</v>
      </c>
      <c r="PB275" s="4">
        <f>SUMIFS('Aceite de oliva'!PB$6:PB$257,'Aceite de oliva'!$A$6:$A$257,"&gt;="&amp;$A275,'Aceite de oliva'!$B$6:$B$257,"&lt;="&amp;$B275)</f>
        <v>2.9299999999999997</v>
      </c>
      <c r="PC275" s="4">
        <f>SUMIFS('Aceite de oliva'!PC$6:PC$257,'Aceite de oliva'!$A$6:$A$257,"&gt;="&amp;$A275,'Aceite de oliva'!$B$6:$B$257,"&lt;="&amp;$B275)</f>
        <v>0.32</v>
      </c>
      <c r="PD275" s="4">
        <f>SUMIFS('Aceite de oliva'!PD$6:PD$257,'Aceite de oliva'!$A$6:$A$257,"&gt;="&amp;$A275,'Aceite de oliva'!$B$6:$B$257,"&lt;="&amp;$B275)</f>
        <v>0</v>
      </c>
      <c r="PH275" s="4">
        <f>SUMIFS('Aceite de oliva'!PH$6:PH$257,'Aceite de oliva'!$A$6:$A$257,"&gt;="&amp;$A275,'Aceite de oliva'!$B$6:$B$257,"&lt;="&amp;$B275)</f>
        <v>0.84</v>
      </c>
      <c r="PI275" s="4">
        <f>SUMIFS('Aceite de oliva'!PI$6:PI$257,'Aceite de oliva'!$A$6:$A$257,"&gt;="&amp;$A275,'Aceite de oliva'!$B$6:$B$257,"&lt;="&amp;$B275)</f>
        <v>2.31</v>
      </c>
      <c r="PJ275" s="4">
        <f>SUMIFS('Aceite de oliva'!PJ$6:PJ$257,'Aceite de oliva'!$A$6:$A$257,"&gt;="&amp;$A275,'Aceite de oliva'!$B$6:$B$257,"&lt;="&amp;$B275)</f>
        <v>0.70000000000000007</v>
      </c>
      <c r="PK275" s="4">
        <f>SUMIFS('Aceite de oliva'!PK$6:PK$257,'Aceite de oliva'!$A$6:$A$257,"&gt;="&amp;$A275,'Aceite de oliva'!$B$6:$B$257,"&lt;="&amp;$B275)</f>
        <v>0</v>
      </c>
      <c r="PO275" s="4">
        <f>SUMIFS('Aceite de oliva'!PO$6:PO$257,'Aceite de oliva'!$A$6:$A$257,"&gt;="&amp;$A275,'Aceite de oliva'!$B$6:$B$257,"&lt;="&amp;$B275)</f>
        <v>1.18</v>
      </c>
      <c r="PP275" s="4">
        <f>SUMIFS('Aceite de oliva'!PP$6:PP$257,'Aceite de oliva'!$A$6:$A$257,"&gt;="&amp;$A275,'Aceite de oliva'!$B$6:$B$257,"&lt;="&amp;$B275)</f>
        <v>1.67</v>
      </c>
      <c r="PQ275" s="4">
        <f>SUMIFS('Aceite de oliva'!PQ$6:PQ$257,'Aceite de oliva'!$A$6:$A$257,"&gt;="&amp;$A275,'Aceite de oliva'!$B$6:$B$257,"&lt;="&amp;$B275)</f>
        <v>1.08</v>
      </c>
      <c r="PR275" s="4">
        <f>SUMIFS('Aceite de oliva'!PR$6:PR$257,'Aceite de oliva'!$A$6:$A$257,"&gt;="&amp;$A275,'Aceite de oliva'!$B$6:$B$257,"&lt;="&amp;$B275)</f>
        <v>0</v>
      </c>
      <c r="PV275" s="4">
        <f>SUMIFS('Aceite de oliva'!PV$6:PV$257,'Aceite de oliva'!$A$6:$A$257,"&gt;="&amp;$A275,'Aceite de oliva'!$B$6:$B$257,"&lt;="&amp;$B275)</f>
        <v>0.6</v>
      </c>
      <c r="PW275" s="4">
        <f>SUMIFS('Aceite de oliva'!PW$6:PW$257,'Aceite de oliva'!$A$6:$A$257,"&gt;="&amp;$A275,'Aceite de oliva'!$B$6:$B$257,"&lt;="&amp;$B275)</f>
        <v>0.82000000000000006</v>
      </c>
      <c r="PX275" s="4">
        <f>SUMIFS('Aceite de oliva'!PX$6:PX$257,'Aceite de oliva'!$A$6:$A$257,"&gt;="&amp;$A275,'Aceite de oliva'!$B$6:$B$257,"&lt;="&amp;$B275)</f>
        <v>0.5</v>
      </c>
      <c r="PY275" s="4">
        <f>SUMIFS('Aceite de oliva'!PY$6:PY$257,'Aceite de oliva'!$A$6:$A$257,"&gt;="&amp;$A275,'Aceite de oliva'!$B$6:$B$257,"&lt;="&amp;$B275)</f>
        <v>0.39</v>
      </c>
      <c r="QC275" s="4">
        <f>SUMIFS('Aceite de oliva'!QC$6:QC$257,'Aceite de oliva'!$A$6:$A$257,"&gt;="&amp;$A275,'Aceite de oliva'!$B$6:$B$257,"&lt;="&amp;$B275)</f>
        <v>0.5</v>
      </c>
      <c r="QD275" s="4">
        <f>SUMIFS('Aceite de oliva'!QD$6:QD$257,'Aceite de oliva'!$A$6:$A$257,"&gt;="&amp;$A275,'Aceite de oliva'!$B$6:$B$257,"&lt;="&amp;$B275)</f>
        <v>1.48</v>
      </c>
      <c r="QE275" s="4">
        <f>SUMIFS('Aceite de oliva'!QE$6:QE$257,'Aceite de oliva'!$A$6:$A$257,"&gt;="&amp;$A275,'Aceite de oliva'!$B$6:$B$257,"&lt;="&amp;$B275)</f>
        <v>0.35</v>
      </c>
      <c r="QF275" s="4">
        <f>SUMIFS('Aceite de oliva'!QF$6:QF$257,'Aceite de oliva'!$A$6:$A$257,"&gt;="&amp;$A275,'Aceite de oliva'!$B$6:$B$257,"&lt;="&amp;$B275)</f>
        <v>0</v>
      </c>
      <c r="QJ275" s="4">
        <f>SUMIFS('Aceite de oliva'!QJ$6:QJ$257,'Aceite de oliva'!$A$6:$A$257,"&gt;="&amp;$A275,'Aceite de oliva'!$B$6:$B$257,"&lt;="&amp;$B275)</f>
        <v>1.8599999999999999</v>
      </c>
      <c r="QK275" s="4">
        <f>SUMIFS('Aceite de oliva'!QK$6:QK$257,'Aceite de oliva'!$A$6:$A$257,"&gt;="&amp;$A275,'Aceite de oliva'!$B$6:$B$257,"&lt;="&amp;$B275)</f>
        <v>2.71</v>
      </c>
      <c r="QL275" s="4">
        <f>SUMIFS('Aceite de oliva'!QL$6:QL$257,'Aceite de oliva'!$A$6:$A$257,"&gt;="&amp;$A275,'Aceite de oliva'!$B$6:$B$257,"&lt;="&amp;$B275)</f>
        <v>1.6</v>
      </c>
      <c r="QM275" s="4">
        <f>SUMIFS('Aceite de oliva'!QM$6:QM$257,'Aceite de oliva'!$A$6:$A$257,"&gt;="&amp;$A275,'Aceite de oliva'!$B$6:$B$257,"&lt;="&amp;$B275)</f>
        <v>0.62</v>
      </c>
      <c r="QQ275" s="4">
        <f>SUMIFS('Aceite de oliva'!QQ$6:QQ$257,'Aceite de oliva'!$A$6:$A$257,"&gt;="&amp;$A275,'Aceite de oliva'!$B$6:$B$257,"&lt;="&amp;$B275)</f>
        <v>5.26</v>
      </c>
      <c r="QR275" s="4">
        <f>SUMIFS('Aceite de oliva'!QR$6:QR$257,'Aceite de oliva'!$A$6:$A$257,"&gt;="&amp;$A275,'Aceite de oliva'!$B$6:$B$257,"&lt;="&amp;$B275)</f>
        <v>3.15</v>
      </c>
      <c r="QS275" s="4">
        <f>SUMIFS('Aceite de oliva'!QS$6:QS$257,'Aceite de oliva'!$A$6:$A$257,"&gt;="&amp;$A275,'Aceite de oliva'!$B$6:$B$257,"&lt;="&amp;$B275)</f>
        <v>6.17</v>
      </c>
      <c r="QT275" s="4">
        <f>SUMIFS('Aceite de oliva'!QT$6:QT$257,'Aceite de oliva'!$A$6:$A$257,"&gt;="&amp;$A275,'Aceite de oliva'!$B$6:$B$257,"&lt;="&amp;$B275)</f>
        <v>2.61</v>
      </c>
      <c r="QX275" s="4">
        <f>SUMIFS('Aceite de oliva'!QX$6:QX$257,'Aceite de oliva'!$A$6:$A$257,"&gt;="&amp;$A275,'Aceite de oliva'!$B$6:$B$257,"&lt;="&amp;$B275)</f>
        <v>3.8899999999999997</v>
      </c>
      <c r="QY275" s="4">
        <f>SUMIFS('Aceite de oliva'!QY$6:QY$257,'Aceite de oliva'!$A$6:$A$257,"&gt;="&amp;$A275,'Aceite de oliva'!$B$6:$B$257,"&lt;="&amp;$B275)</f>
        <v>3.44</v>
      </c>
      <c r="QZ275" s="4">
        <f>SUMIFS('Aceite de oliva'!QZ$6:QZ$257,'Aceite de oliva'!$A$6:$A$257,"&gt;="&amp;$A275,'Aceite de oliva'!$B$6:$B$257,"&lt;="&amp;$B275)</f>
        <v>4.16</v>
      </c>
      <c r="RA275" s="4">
        <f>SUMIFS('Aceite de oliva'!RA$6:RA$257,'Aceite de oliva'!$A$6:$A$257,"&gt;="&amp;$A275,'Aceite de oliva'!$B$6:$B$257,"&lt;="&amp;$B275)</f>
        <v>0.61</v>
      </c>
      <c r="RE275" s="4">
        <f>SUMIFS('Aceite de oliva'!RE$6:RE$257,'Aceite de oliva'!$A$6:$A$257,"&gt;="&amp;$A275,'Aceite de oliva'!$B$6:$B$257,"&lt;="&amp;$B275)</f>
        <v>55.350000000000009</v>
      </c>
      <c r="RF275" s="4">
        <f>SUMIFS('Aceite de oliva'!RF$6:RF$257,'Aceite de oliva'!$A$6:$A$257,"&gt;="&amp;$A275,'Aceite de oliva'!$B$6:$B$257,"&lt;="&amp;$B275)</f>
        <v>22.130000000000003</v>
      </c>
      <c r="RG275" s="4">
        <f>SUMIFS('Aceite de oliva'!RG$6:RG$257,'Aceite de oliva'!$A$6:$A$257,"&gt;="&amp;$A275,'Aceite de oliva'!$B$6:$B$257,"&lt;="&amp;$B275)</f>
        <v>67.08</v>
      </c>
      <c r="RH275" s="4">
        <f>SUMIFS('Aceite de oliva'!RH$6:RH$257,'Aceite de oliva'!$A$6:$A$257,"&gt;="&amp;$A275,'Aceite de oliva'!$B$6:$B$257,"&lt;="&amp;$B275)</f>
        <v>67.83</v>
      </c>
      <c r="RL275" s="4">
        <f>SUMIFS('Aceite de oliva'!RL$6:RL$257,'Aceite de oliva'!$A$6:$A$257,"&gt;="&amp;$A275,'Aceite de oliva'!$B$6:$B$257,"&lt;="&amp;$B275)</f>
        <v>56.95</v>
      </c>
      <c r="RM275" s="4">
        <f>SUMIFS('Aceite de oliva'!RM$6:RM$257,'Aceite de oliva'!$A$6:$A$257,"&gt;="&amp;$A275,'Aceite de oliva'!$B$6:$B$257,"&lt;="&amp;$B275)</f>
        <v>31.8</v>
      </c>
      <c r="RN275" s="4">
        <f>SUMIFS('Aceite de oliva'!RN$6:RN$257,'Aceite de oliva'!$A$6:$A$257,"&gt;="&amp;$A275,'Aceite de oliva'!$B$6:$B$257,"&lt;="&amp;$B275)</f>
        <v>66.039999999999992</v>
      </c>
      <c r="RO275" s="4">
        <f>SUMIFS('Aceite de oliva'!RO$6:RO$257,'Aceite de oliva'!$A$6:$A$257,"&gt;="&amp;$A275,'Aceite de oliva'!$B$6:$B$257,"&lt;="&amp;$B275)</f>
        <v>72.62</v>
      </c>
      <c r="RS275" s="4">
        <f>SUMIFS('Aceite de oliva'!RS$6:RS$257,'Aceite de oliva'!$A$6:$A$257,"&gt;="&amp;$A275,'Aceite de oliva'!$B$6:$B$257,"&lt;="&amp;$B275)</f>
        <v>49.410000000000004</v>
      </c>
      <c r="RT275" s="4">
        <f>SUMIFS('Aceite de oliva'!RT$6:RT$257,'Aceite de oliva'!$A$6:$A$257,"&gt;="&amp;$A275,'Aceite de oliva'!$B$6:$B$257,"&lt;="&amp;$B275)</f>
        <v>40.090000000000011</v>
      </c>
      <c r="RU275" s="4">
        <f>SUMIFS('Aceite de oliva'!RU$6:RU$257,'Aceite de oliva'!$A$6:$A$257,"&gt;="&amp;$A275,'Aceite de oliva'!$B$6:$B$257,"&lt;="&amp;$B275)</f>
        <v>51.95</v>
      </c>
      <c r="RV275" s="4">
        <f>SUMIFS('Aceite de oliva'!RV$6:RV$257,'Aceite de oliva'!$A$6:$A$257,"&gt;="&amp;$A275,'Aceite de oliva'!$B$6:$B$257,"&lt;="&amp;$B275)</f>
        <v>61.639999999999993</v>
      </c>
      <c r="RZ275" s="4">
        <f>SUMIFS('Aceite de oliva'!RZ$6:RZ$257,'Aceite de oliva'!$A$6:$A$257,"&gt;="&amp;$A275,'Aceite de oliva'!$B$6:$B$257,"&lt;="&amp;$B275)</f>
        <v>15.87</v>
      </c>
      <c r="SA275" s="4">
        <f>SUMIFS('Aceite de oliva'!SA$6:SA$257,'Aceite de oliva'!$A$6:$A$257,"&gt;="&amp;$A275,'Aceite de oliva'!$B$6:$B$257,"&lt;="&amp;$B275)</f>
        <v>18.939999999999998</v>
      </c>
      <c r="SB275" s="4">
        <f>SUMIFS('Aceite de oliva'!SB$6:SB$257,'Aceite de oliva'!$A$6:$A$257,"&gt;="&amp;$A275,'Aceite de oliva'!$B$6:$B$257,"&lt;="&amp;$B275)</f>
        <v>15.63</v>
      </c>
      <c r="SC275" s="4">
        <f>SUMIFS('Aceite de oliva'!SC$6:SC$257,'Aceite de oliva'!$A$6:$A$257,"&gt;="&amp;$A275,'Aceite de oliva'!$B$6:$B$257,"&lt;="&amp;$B275)</f>
        <v>15.07</v>
      </c>
      <c r="SG275" s="4">
        <f>SUMIFS('Aceite de oliva'!SG$6:SG$257,'Aceite de oliva'!$A$6:$A$257,"&gt;="&amp;$A275,'Aceite de oliva'!$B$6:$B$257,"&lt;="&amp;$B275)</f>
        <v>12.74</v>
      </c>
      <c r="SH275" s="4">
        <f>SUMIFS('Aceite de oliva'!SH$6:SH$257,'Aceite de oliva'!$A$6:$A$257,"&gt;="&amp;$A275,'Aceite de oliva'!$B$6:$B$257,"&lt;="&amp;$B275)</f>
        <v>16.919999999999998</v>
      </c>
      <c r="SI275" s="4">
        <f>SUMIFS('Aceite de oliva'!SI$6:SI$257,'Aceite de oliva'!$A$6:$A$257,"&gt;="&amp;$A275,'Aceite de oliva'!$B$6:$B$257,"&lt;="&amp;$B275)</f>
        <v>9.7200000000000006</v>
      </c>
      <c r="SJ275" s="4">
        <f>SUMIFS('Aceite de oliva'!SJ$6:SJ$257,'Aceite de oliva'!$A$6:$A$257,"&gt;="&amp;$A275,'Aceite de oliva'!$B$6:$B$257,"&lt;="&amp;$B275)</f>
        <v>18.09</v>
      </c>
      <c r="SN275" s="4">
        <f>SUMIFS('Aceite de oliva'!SN$6:SN$257,'Aceite de oliva'!$A$6:$A$257,"&gt;="&amp;$A275,'Aceite de oliva'!$B$6:$B$257,"&lt;="&amp;$B275)</f>
        <v>4.5</v>
      </c>
      <c r="SO275" s="4">
        <f>SUMIFS('Aceite de oliva'!SO$6:SO$257,'Aceite de oliva'!$A$6:$A$257,"&gt;="&amp;$A275,'Aceite de oliva'!$B$6:$B$257,"&lt;="&amp;$B275)</f>
        <v>8.65</v>
      </c>
      <c r="SP275" s="4">
        <f>SUMIFS('Aceite de oliva'!SP$6:SP$257,'Aceite de oliva'!$A$6:$A$257,"&gt;="&amp;$A275,'Aceite de oliva'!$B$6:$B$257,"&lt;="&amp;$B275)</f>
        <v>3.0500000000000003</v>
      </c>
      <c r="SQ275" s="4">
        <f>SUMIFS('Aceite de oliva'!SQ$6:SQ$257,'Aceite de oliva'!$A$6:$A$257,"&gt;="&amp;$A275,'Aceite de oliva'!$B$6:$B$257,"&lt;="&amp;$B275)</f>
        <v>3.85</v>
      </c>
      <c r="SU275" s="4">
        <f>SUMIFS('Aceite de oliva'!SU$6:SU$257,'Aceite de oliva'!$A$6:$A$257,"&gt;="&amp;$A275,'Aceite de oliva'!$B$6:$B$257,"&lt;="&amp;$B275)</f>
        <v>1.75</v>
      </c>
      <c r="SV275" s="4">
        <f>SUMIFS('Aceite de oliva'!SV$6:SV$257,'Aceite de oliva'!$A$6:$A$257,"&gt;="&amp;$A275,'Aceite de oliva'!$B$6:$B$257,"&lt;="&amp;$B275)</f>
        <v>2.8600000000000003</v>
      </c>
      <c r="SW275" s="4">
        <f>SUMIFS('Aceite de oliva'!SW$6:SW$257,'Aceite de oliva'!$A$6:$A$257,"&gt;="&amp;$A275,'Aceite de oliva'!$B$6:$B$257,"&lt;="&amp;$B275)</f>
        <v>1.79</v>
      </c>
      <c r="SX275" s="4">
        <f>SUMIFS('Aceite de oliva'!SX$6:SX$257,'Aceite de oliva'!$A$6:$A$257,"&gt;="&amp;$A275,'Aceite de oliva'!$B$6:$B$257,"&lt;="&amp;$B275)</f>
        <v>0.68</v>
      </c>
      <c r="TB275" s="4">
        <f>SUMIFS('Aceite de oliva'!TB$6:TB$257,'Aceite de oliva'!$A$6:$A$257,"&gt;="&amp;$A275,'Aceite de oliva'!$B$6:$B$257,"&lt;="&amp;$B275)</f>
        <v>0.4</v>
      </c>
      <c r="TC275" s="4">
        <f>SUMIFS('Aceite de oliva'!TC$6:TC$257,'Aceite de oliva'!$A$6:$A$257,"&gt;="&amp;$A275,'Aceite de oliva'!$B$6:$B$257,"&lt;="&amp;$B275)</f>
        <v>0.14000000000000001</v>
      </c>
      <c r="TD275" s="4">
        <f>SUMIFS('Aceite de oliva'!TD$6:TD$257,'Aceite de oliva'!$A$6:$A$257,"&gt;="&amp;$A275,'Aceite de oliva'!$B$6:$B$257,"&lt;="&amp;$B275)</f>
        <v>0.64</v>
      </c>
      <c r="TE275" s="4">
        <f>SUMIFS('Aceite de oliva'!TE$6:TE$257,'Aceite de oliva'!$A$6:$A$257,"&gt;="&amp;$A275,'Aceite de oliva'!$B$6:$B$257,"&lt;="&amp;$B275)</f>
        <v>0</v>
      </c>
      <c r="TI275" s="4">
        <f>SUMIFS('Aceite de oliva'!TI$6:TI$257,'Aceite de oliva'!$A$6:$A$257,"&gt;="&amp;$A275,'Aceite de oliva'!$B$6:$B$257,"&lt;="&amp;$B275)</f>
        <v>0.27</v>
      </c>
      <c r="TJ275" s="4">
        <f>SUMIFS('Aceite de oliva'!TJ$6:TJ$257,'Aceite de oliva'!$A$6:$A$257,"&gt;="&amp;$A275,'Aceite de oliva'!$B$6:$B$257,"&lt;="&amp;$B275)</f>
        <v>0.19</v>
      </c>
      <c r="TK275" s="4">
        <f>SUMIFS('Aceite de oliva'!TK$6:TK$257,'Aceite de oliva'!$A$6:$A$257,"&gt;="&amp;$A275,'Aceite de oliva'!$B$6:$B$257,"&lt;="&amp;$B275)</f>
        <v>0.32999999999999996</v>
      </c>
      <c r="TL275" s="4">
        <f>SUMIFS('Aceite de oliva'!TL$6:TL$257,'Aceite de oliva'!$A$6:$A$257,"&gt;="&amp;$A275,'Aceite de oliva'!$B$6:$B$257,"&lt;="&amp;$B275)</f>
        <v>0</v>
      </c>
      <c r="TP275" s="4">
        <f>SUMIFS('Aceite de oliva'!TP$6:TP$257,'Aceite de oliva'!$A$6:$A$257,"&gt;="&amp;$A275,'Aceite de oliva'!$B$6:$B$257,"&lt;="&amp;$B275)</f>
        <v>0</v>
      </c>
      <c r="TQ275" s="4">
        <f>SUMIFS('Aceite de oliva'!TQ$6:TQ$257,'Aceite de oliva'!$A$6:$A$257,"&gt;="&amp;$A275,'Aceite de oliva'!$B$6:$B$257,"&lt;="&amp;$B275)</f>
        <v>0</v>
      </c>
      <c r="TR275" s="4">
        <f>SUMIFS('Aceite de oliva'!TR$6:TR$257,'Aceite de oliva'!$A$6:$A$257,"&gt;="&amp;$A275,'Aceite de oliva'!$B$6:$B$257,"&lt;="&amp;$B275)</f>
        <v>0</v>
      </c>
      <c r="TS275" s="4">
        <f>SUMIFS('Aceite de oliva'!TS$6:TS$257,'Aceite de oliva'!$A$6:$A$257,"&gt;="&amp;$A275,'Aceite de oliva'!$B$6:$B$257,"&lt;="&amp;$B275)</f>
        <v>0</v>
      </c>
      <c r="TW275" s="4">
        <f>SUMIFS('Aceite de oliva'!TW$6:TW$257,'Aceite de oliva'!$A$6:$A$257,"&gt;="&amp;$A275,'Aceite de oliva'!$B$6:$B$257,"&lt;="&amp;$B275)</f>
        <v>0.11</v>
      </c>
      <c r="TX275" s="4">
        <f>SUMIFS('Aceite de oliva'!TX$6:TX$257,'Aceite de oliva'!$A$6:$A$257,"&gt;="&amp;$A275,'Aceite de oliva'!$B$6:$B$257,"&lt;="&amp;$B275)</f>
        <v>0</v>
      </c>
      <c r="TY275" s="4">
        <f>SUMIFS('Aceite de oliva'!TY$6:TY$257,'Aceite de oliva'!$A$6:$A$257,"&gt;="&amp;$A275,'Aceite de oliva'!$B$6:$B$257,"&lt;="&amp;$B275)</f>
        <v>0.19</v>
      </c>
      <c r="TZ275" s="4">
        <f>SUMIFS('Aceite de oliva'!TZ$6:TZ$257,'Aceite de oliva'!$A$6:$A$257,"&gt;="&amp;$A275,'Aceite de oliva'!$B$6:$B$257,"&lt;="&amp;$B275)</f>
        <v>0</v>
      </c>
      <c r="UD275" s="4">
        <f>SUMIFS('Aceite de oliva'!UD$6:UD$257,'Aceite de oliva'!$A$6:$A$257,"&gt;="&amp;$A275,'Aceite de oliva'!$B$6:$B$257,"&lt;="&amp;$B275)</f>
        <v>0.17</v>
      </c>
      <c r="UE275" s="4">
        <f>SUMIFS('Aceite de oliva'!UE$6:UE$257,'Aceite de oliva'!$A$6:$A$257,"&gt;="&amp;$A275,'Aceite de oliva'!$B$6:$B$257,"&lt;="&amp;$B275)</f>
        <v>0.2</v>
      </c>
      <c r="UF275" s="4">
        <f>SUMIFS('Aceite de oliva'!UF$6:UF$257,'Aceite de oliva'!$A$6:$A$257,"&gt;="&amp;$A275,'Aceite de oliva'!$B$6:$B$257,"&lt;="&amp;$B275)</f>
        <v>0.22</v>
      </c>
      <c r="UG275" s="4">
        <f>SUMIFS('Aceite de oliva'!UG$6:UG$257,'Aceite de oliva'!$A$6:$A$257,"&gt;="&amp;$A275,'Aceite de oliva'!$B$6:$B$257,"&lt;="&amp;$B275)</f>
        <v>0</v>
      </c>
      <c r="UK275" s="4">
        <f>SUMIFS('Aceite de oliva'!UK$6:UK$257,'Aceite de oliva'!$A$6:$A$257,"&gt;="&amp;$A275,'Aceite de oliva'!$B$6:$B$257,"&lt;="&amp;$B275)</f>
        <v>0.28000000000000003</v>
      </c>
      <c r="UL275" s="4">
        <f>SUMIFS('Aceite de oliva'!UL$6:UL$257,'Aceite de oliva'!$A$6:$A$257,"&gt;="&amp;$A275,'Aceite de oliva'!$B$6:$B$257,"&lt;="&amp;$B275)</f>
        <v>0</v>
      </c>
      <c r="UM275" s="4">
        <f>SUMIFS('Aceite de oliva'!UM$6:UM$257,'Aceite de oliva'!$A$6:$A$257,"&gt;="&amp;$A275,'Aceite de oliva'!$B$6:$B$257,"&lt;="&amp;$B275)</f>
        <v>0.45999999999999996</v>
      </c>
      <c r="UN275" s="4">
        <f>SUMIFS('Aceite de oliva'!UN$6:UN$257,'Aceite de oliva'!$A$6:$A$257,"&gt;="&amp;$A275,'Aceite de oliva'!$B$6:$B$257,"&lt;="&amp;$B275)</f>
        <v>0</v>
      </c>
      <c r="UR275" s="4">
        <f>SUMIFS('Aceite de oliva'!UR$6:UR$257,'Aceite de oliva'!$A$6:$A$257,"&gt;="&amp;$A275,'Aceite de oliva'!$B$6:$B$257,"&lt;="&amp;$B275)</f>
        <v>0.71</v>
      </c>
      <c r="US275" s="4">
        <f>SUMIFS('Aceite de oliva'!US$6:US$257,'Aceite de oliva'!$A$6:$A$257,"&gt;="&amp;$A275,'Aceite de oliva'!$B$6:$B$257,"&lt;="&amp;$B275)</f>
        <v>0.27</v>
      </c>
      <c r="UT275" s="4">
        <f>SUMIFS('Aceite de oliva'!UT$6:UT$257,'Aceite de oliva'!$A$6:$A$257,"&gt;="&amp;$A275,'Aceite de oliva'!$B$6:$B$257,"&lt;="&amp;$B275)</f>
        <v>1.03</v>
      </c>
      <c r="UU275" s="4">
        <f>SUMIFS('Aceite de oliva'!UU$6:UU$257,'Aceite de oliva'!$A$6:$A$257,"&gt;="&amp;$A275,'Aceite de oliva'!$B$6:$B$257,"&lt;="&amp;$B275)</f>
        <v>0.49</v>
      </c>
      <c r="UY275" s="4">
        <f>SUMIFS('Aceite de oliva'!UY$6:UY$257,'Aceite de oliva'!$A$6:$A$257,"&gt;="&amp;$A275,'Aceite de oliva'!$B$6:$B$257,"&lt;="&amp;$B275)</f>
        <v>0.71</v>
      </c>
      <c r="UZ275" s="4">
        <f>SUMIFS('Aceite de oliva'!UZ$6:UZ$257,'Aceite de oliva'!$A$6:$A$257,"&gt;="&amp;$A275,'Aceite de oliva'!$B$6:$B$257,"&lt;="&amp;$B275)</f>
        <v>0</v>
      </c>
      <c r="VA275" s="4">
        <f>SUMIFS('Aceite de oliva'!VA$6:VA$257,'Aceite de oliva'!$A$6:$A$257,"&gt;="&amp;$A275,'Aceite de oliva'!$B$6:$B$257,"&lt;="&amp;$B275)</f>
        <v>0.44</v>
      </c>
      <c r="VB275" s="4">
        <f>SUMIFS('Aceite de oliva'!VB$6:VB$257,'Aceite de oliva'!$A$6:$A$257,"&gt;="&amp;$A275,'Aceite de oliva'!$B$6:$B$257,"&lt;="&amp;$B275)</f>
        <v>3.17</v>
      </c>
      <c r="VF275" s="4">
        <f>SUMIFS('Aceite de oliva'!VF$6:VF$257,'Aceite de oliva'!$A$6:$A$257,"&gt;="&amp;$A275,'Aceite de oliva'!$B$6:$B$257,"&lt;="&amp;$B275)</f>
        <v>0.33</v>
      </c>
      <c r="VG275" s="4">
        <f>SUMIFS('Aceite de oliva'!VG$6:VG$257,'Aceite de oliva'!$A$6:$A$257,"&gt;="&amp;$A275,'Aceite de oliva'!$B$6:$B$257,"&lt;="&amp;$B275)</f>
        <v>0</v>
      </c>
      <c r="VH275" s="4">
        <f>SUMIFS('Aceite de oliva'!VH$6:VH$257,'Aceite de oliva'!$A$6:$A$257,"&gt;="&amp;$A275,'Aceite de oliva'!$B$6:$B$257,"&lt;="&amp;$B275)</f>
        <v>0.13</v>
      </c>
      <c r="VI275" s="4">
        <f>SUMIFS('Aceite de oliva'!VI$6:VI$257,'Aceite de oliva'!$A$6:$A$257,"&gt;="&amp;$A275,'Aceite de oliva'!$B$6:$B$257,"&lt;="&amp;$B275)</f>
        <v>2.14</v>
      </c>
      <c r="VM275" s="4">
        <f>SUMIFS('Aceite de oliva'!VM$6:VM$257,'Aceite de oliva'!$A$6:$A$257,"&gt;="&amp;$A275,'Aceite de oliva'!$B$6:$B$257,"&lt;="&amp;$B275)</f>
        <v>0</v>
      </c>
      <c r="VN275" s="4">
        <f>SUMIFS('Aceite de oliva'!VN$6:VN$257,'Aceite de oliva'!$A$6:$A$257,"&gt;="&amp;$A275,'Aceite de oliva'!$B$6:$B$257,"&lt;="&amp;$B275)</f>
        <v>0</v>
      </c>
      <c r="VO275" s="4">
        <f>SUMIFS('Aceite de oliva'!VO$6:VO$257,'Aceite de oliva'!$A$6:$A$257,"&gt;="&amp;$A275,'Aceite de oliva'!$B$6:$B$257,"&lt;="&amp;$B275)</f>
        <v>0</v>
      </c>
      <c r="VP275" s="4">
        <f>SUMIFS('Aceite de oliva'!VP$6:VP$257,'Aceite de oliva'!$A$6:$A$257,"&gt;="&amp;$A275,'Aceite de oliva'!$B$6:$B$257,"&lt;="&amp;$B275)</f>
        <v>0</v>
      </c>
      <c r="VT275" s="4">
        <f>SUMIFS('Aceite de oliva'!VT$6:VT$257,'Aceite de oliva'!$A$6:$A$257,"&gt;="&amp;$A275,'Aceite de oliva'!$B$6:$B$257,"&lt;="&amp;$B275)</f>
        <v>0</v>
      </c>
      <c r="VU275" s="4">
        <f>SUMIFS('Aceite de oliva'!VU$6:VU$257,'Aceite de oliva'!$A$6:$A$257,"&gt;="&amp;$A275,'Aceite de oliva'!$B$6:$B$257,"&lt;="&amp;$B275)</f>
        <v>0</v>
      </c>
      <c r="VV275" s="4">
        <f>SUMIFS('Aceite de oliva'!VV$6:VV$257,'Aceite de oliva'!$A$6:$A$257,"&gt;="&amp;$A275,'Aceite de oliva'!$B$6:$B$257,"&lt;="&amp;$B275)</f>
        <v>0</v>
      </c>
      <c r="VW275" s="4">
        <f>SUMIFS('Aceite de oliva'!VW$6:VW$257,'Aceite de oliva'!$A$6:$A$257,"&gt;="&amp;$A275,'Aceite de oliva'!$B$6:$B$257,"&lt;="&amp;$B275)</f>
        <v>0</v>
      </c>
      <c r="WA275" s="4">
        <f>SUMIFS('Aceite de oliva'!WA$6:WA$257,'Aceite de oliva'!$A$6:$A$257,"&gt;="&amp;$A275,'Aceite de oliva'!$B$6:$B$257,"&lt;="&amp;$B275)</f>
        <v>0.05</v>
      </c>
      <c r="WB275" s="4">
        <f>SUMIFS('Aceite de oliva'!WB$6:WB$257,'Aceite de oliva'!$A$6:$A$257,"&gt;="&amp;$A275,'Aceite de oliva'!$B$6:$B$257,"&lt;="&amp;$B275)</f>
        <v>0.22</v>
      </c>
      <c r="WC275" s="4">
        <f>SUMIFS('Aceite de oliva'!WC$6:WC$257,'Aceite de oliva'!$A$6:$A$257,"&gt;="&amp;$A275,'Aceite de oliva'!$B$6:$B$257,"&lt;="&amp;$B275)</f>
        <v>0</v>
      </c>
      <c r="WD275" s="4">
        <f>SUMIFS('Aceite de oliva'!WD$6:WD$257,'Aceite de oliva'!$A$6:$A$257,"&gt;="&amp;$A275,'Aceite de oliva'!$B$6:$B$257,"&lt;="&amp;$B275)</f>
        <v>0</v>
      </c>
      <c r="WH275" s="4">
        <f>SUMIFS('Aceite de oliva'!WH$6:WH$257,'Aceite de oliva'!$A$6:$A$257,"&gt;="&amp;$A275,'Aceite de oliva'!$B$6:$B$257,"&lt;="&amp;$B275)</f>
        <v>0.09</v>
      </c>
      <c r="WI275" s="4">
        <f>SUMIFS('Aceite de oliva'!WI$6:WI$257,'Aceite de oliva'!$A$6:$A$257,"&gt;="&amp;$A275,'Aceite de oliva'!$B$6:$B$257,"&lt;="&amp;$B275)</f>
        <v>0</v>
      </c>
      <c r="WJ275" s="4">
        <f>SUMIFS('Aceite de oliva'!WJ$6:WJ$257,'Aceite de oliva'!$A$6:$A$257,"&gt;="&amp;$A275,'Aceite de oliva'!$B$6:$B$257,"&lt;="&amp;$B275)</f>
        <v>0.15</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v>
      </c>
      <c r="WW275" s="4">
        <f>SUMIFS('Aceite de oliva'!WW$6:WW$257,'Aceite de oliva'!$A$6:$A$257,"&gt;="&amp;$A275,'Aceite de oliva'!$B$6:$B$257,"&lt;="&amp;$B275)</f>
        <v>0</v>
      </c>
      <c r="WX275" s="4">
        <f>SUMIFS('Aceite de oliva'!WX$6:WX$257,'Aceite de oliva'!$A$6:$A$257,"&gt;="&amp;$A275,'Aceite de oliva'!$B$6:$B$257,"&lt;="&amp;$B275)</f>
        <v>0</v>
      </c>
      <c r="WY275" s="4">
        <f>SUMIFS('Aceite de oliva'!WY$6:WY$257,'Aceite de oliva'!$A$6:$A$257,"&gt;="&amp;$A275,'Aceite de oliva'!$B$6:$B$257,"&lt;="&amp;$B275)</f>
        <v>0</v>
      </c>
      <c r="XC275" s="4">
        <f>SUMIFS('Aceite de oliva'!XC$6:XC$257,'Aceite de oliva'!$A$6:$A$257,"&gt;="&amp;$A275,'Aceite de oliva'!$B$6:$B$257,"&lt;="&amp;$B275)</f>
        <v>0.33000000000000007</v>
      </c>
      <c r="XD275" s="4">
        <f>SUMIFS('Aceite de oliva'!XD$6:XD$257,'Aceite de oliva'!$A$6:$A$257,"&gt;="&amp;$A275,'Aceite de oliva'!$B$6:$B$257,"&lt;="&amp;$B275)</f>
        <v>0</v>
      </c>
      <c r="XE275" s="4">
        <f>SUMIFS('Aceite de oliva'!XE$6:XE$257,'Aceite de oliva'!$A$6:$A$257,"&gt;="&amp;$A275,'Aceite de oliva'!$B$6:$B$257,"&lt;="&amp;$B275)</f>
        <v>0.16</v>
      </c>
      <c r="XF275" s="4">
        <f>SUMIFS('Aceite de oliva'!XF$6:XF$257,'Aceite de oliva'!$A$6:$A$257,"&gt;="&amp;$A275,'Aceite de oliva'!$B$6:$B$257,"&lt;="&amp;$B275)</f>
        <v>1.33</v>
      </c>
      <c r="XJ275" s="4">
        <f>SUMIFS('Aceite de oliva'!XJ$6:XJ$257,'Aceite de oliva'!$A$6:$A$257,"&gt;="&amp;$A275,'Aceite de oliva'!$B$6:$B$257,"&lt;="&amp;$B275)</f>
        <v>0.12000000000000001</v>
      </c>
      <c r="XK275" s="4">
        <f>SUMIFS('Aceite de oliva'!XK$6:XK$257,'Aceite de oliva'!$A$6:$A$257,"&gt;="&amp;$A275,'Aceite de oliva'!$B$6:$B$257,"&lt;="&amp;$B275)</f>
        <v>0</v>
      </c>
      <c r="XL275" s="4">
        <f>SUMIFS('Aceite de oliva'!XL$6:XL$257,'Aceite de oliva'!$A$6:$A$257,"&gt;="&amp;$A275,'Aceite de oliva'!$B$6:$B$257,"&lt;="&amp;$B275)</f>
        <v>0.21</v>
      </c>
      <c r="XM275" s="4">
        <f>SUMIFS('Aceite de oliva'!XM$6:XM$257,'Aceite de oliva'!$A$6:$A$257,"&gt;="&amp;$A275,'Aceite de oliva'!$B$6:$B$257,"&lt;="&amp;$B275)</f>
        <v>0</v>
      </c>
      <c r="XQ275" s="4">
        <f>SUMIFS('Aceite de oliva'!XQ$6:XQ$257,'Aceite de oliva'!$A$6:$A$257,"&gt;="&amp;$A275,'Aceite de oliva'!$B$6:$B$257,"&lt;="&amp;$B275)</f>
        <v>6.02</v>
      </c>
      <c r="XR275" s="4">
        <f>SUMIFS('Aceite de oliva'!XR$6:XR$257,'Aceite de oliva'!$A$6:$A$257,"&gt;="&amp;$A275,'Aceite de oliva'!$B$6:$B$257,"&lt;="&amp;$B275)</f>
        <v>9.2199999999999989</v>
      </c>
      <c r="XS275" s="4">
        <f>SUMIFS('Aceite de oliva'!XS$6:XS$257,'Aceite de oliva'!$A$6:$A$257,"&gt;="&amp;$A275,'Aceite de oliva'!$B$6:$B$257,"&lt;="&amp;$B275)</f>
        <v>4.97</v>
      </c>
      <c r="XT275" s="4">
        <f>SUMIFS('Aceite de oliva'!XT$6:XT$257,'Aceite de oliva'!$A$6:$A$257,"&gt;="&amp;$A275,'Aceite de oliva'!$B$6:$B$257,"&lt;="&amp;$B275)</f>
        <v>7.66</v>
      </c>
      <c r="XX275" s="4">
        <f>SUMIFS('Aceite de oliva'!XX$6:XX$257,'Aceite de oliva'!$A$6:$A$257,"&gt;="&amp;$A275,'Aceite de oliva'!$B$6:$B$257,"&lt;="&amp;$B275)</f>
        <v>14.639999999999999</v>
      </c>
      <c r="XY275" s="4">
        <f>SUMIFS('Aceite de oliva'!XY$6:XY$257,'Aceite de oliva'!$A$6:$A$257,"&gt;="&amp;$A275,'Aceite de oliva'!$B$6:$B$257,"&lt;="&amp;$B275)</f>
        <v>11.25</v>
      </c>
      <c r="XZ275" s="4">
        <f>SUMIFS('Aceite de oliva'!XZ$6:XZ$257,'Aceite de oliva'!$A$6:$A$257,"&gt;="&amp;$A275,'Aceite de oliva'!$B$6:$B$257,"&lt;="&amp;$B275)</f>
        <v>15.31</v>
      </c>
      <c r="YA275" s="4">
        <f>SUMIFS('Aceite de oliva'!YA$6:YA$257,'Aceite de oliva'!$A$6:$A$257,"&gt;="&amp;$A275,'Aceite de oliva'!$B$6:$B$257,"&lt;="&amp;$B275)</f>
        <v>21.42</v>
      </c>
      <c r="YE275" s="4">
        <f>SUMIFS('Aceite de oliva'!YE$6:YE$257,'Aceite de oliva'!$A$6:$A$257,"&gt;="&amp;$A275,'Aceite de oliva'!$B$6:$B$257,"&lt;="&amp;$B275)</f>
        <v>8.48</v>
      </c>
      <c r="YF275" s="4">
        <f>SUMIFS('Aceite de oliva'!YF$6:YF$257,'Aceite de oliva'!$A$6:$A$257,"&gt;="&amp;$A275,'Aceite de oliva'!$B$6:$B$257,"&lt;="&amp;$B275)</f>
        <v>5.19</v>
      </c>
      <c r="YG275" s="4">
        <f>SUMIFS('Aceite de oliva'!YG$6:YG$257,'Aceite de oliva'!$A$6:$A$257,"&gt;="&amp;$A275,'Aceite de oliva'!$B$6:$B$257,"&lt;="&amp;$B275)</f>
        <v>11.35</v>
      </c>
      <c r="YH275" s="4">
        <f>SUMIFS('Aceite de oliva'!YH$6:YH$257,'Aceite de oliva'!$A$6:$A$257,"&gt;="&amp;$A275,'Aceite de oliva'!$B$6:$B$257,"&lt;="&amp;$B275)</f>
        <v>2.0499999999999998</v>
      </c>
      <c r="YL275" s="4">
        <f>SUMIFS('Aceite de oliva'!YL$6:YL$257,'Aceite de oliva'!$A$6:$A$257,"&gt;="&amp;$A275,'Aceite de oliva'!$B$6:$B$257,"&lt;="&amp;$B275)</f>
        <v>2.5099999999999998</v>
      </c>
      <c r="YM275" s="4">
        <f>SUMIFS('Aceite de oliva'!YM$6:YM$257,'Aceite de oliva'!$A$6:$A$257,"&gt;="&amp;$A275,'Aceite de oliva'!$B$6:$B$257,"&lt;="&amp;$B275)</f>
        <v>2.13</v>
      </c>
      <c r="YN275" s="4">
        <f>SUMIFS('Aceite de oliva'!YN$6:YN$257,'Aceite de oliva'!$A$6:$A$257,"&gt;="&amp;$A275,'Aceite de oliva'!$B$6:$B$257,"&lt;="&amp;$B275)</f>
        <v>2.7</v>
      </c>
      <c r="YO275" s="4">
        <f>SUMIFS('Aceite de oliva'!YO$6:YO$257,'Aceite de oliva'!$A$6:$A$257,"&gt;="&amp;$A275,'Aceite de oliva'!$B$6:$B$257,"&lt;="&amp;$B275)</f>
        <v>3.39</v>
      </c>
      <c r="YP275" s="4">
        <f>SUMIFS('Aceite de oliva'!YP$6:YP$257,'Aceite de oliva'!$A$6:$A$257,"&gt;="&amp;$A275,'Aceite de oliva'!$B$6:$B$257,"&lt;="&amp;$B275)</f>
        <v>0.19</v>
      </c>
      <c r="YS275" s="4">
        <f>SUMIFS('Aceite de oliva'!YS$6:YS$257,'Aceite de oliva'!$A$6:$A$257,"&gt;="&amp;$A275,'Aceite de oliva'!$B$6:$B$257,"&lt;="&amp;$B275)</f>
        <v>0.85000000000000009</v>
      </c>
      <c r="YT275" s="4">
        <f>SUMIFS('Aceite de oliva'!YT$6:YT$257,'Aceite de oliva'!$A$6:$A$257,"&gt;="&amp;$A275,'Aceite de oliva'!$B$6:$B$257,"&lt;="&amp;$B275)</f>
        <v>0.24</v>
      </c>
      <c r="YU275" s="4">
        <f>SUMIFS('Aceite de oliva'!YU$6:YU$257,'Aceite de oliva'!$A$6:$A$257,"&gt;="&amp;$A275,'Aceite de oliva'!$B$6:$B$257,"&lt;="&amp;$B275)</f>
        <v>1</v>
      </c>
      <c r="YV275" s="4">
        <f>SUMIFS('Aceite de oliva'!YV$6:YV$257,'Aceite de oliva'!$A$6:$A$257,"&gt;="&amp;$A275,'Aceite de oliva'!$B$6:$B$257,"&lt;="&amp;$B275)</f>
        <v>1.24</v>
      </c>
      <c r="YW275" s="4">
        <f>SUMIFS('Aceite de oliva'!YW$6:YW$257,'Aceite de oliva'!$A$6:$A$257,"&gt;="&amp;$A275,'Aceite de oliva'!$B$6:$B$257,"&lt;="&amp;$B275)</f>
        <v>0</v>
      </c>
      <c r="YZ275" s="4">
        <f>SUMIFS('Aceite de oliva'!YZ$6:YZ$257,'Aceite de oliva'!$A$6:$A$257,"&gt;="&amp;$A275,'Aceite de oliva'!$B$6:$B$257,"&lt;="&amp;$B275)</f>
        <v>0.67999999999999994</v>
      </c>
      <c r="ZA275" s="4">
        <f>SUMIFS('Aceite de oliva'!ZA$6:ZA$257,'Aceite de oliva'!$A$6:$A$257,"&gt;="&amp;$A275,'Aceite de oliva'!$B$6:$B$257,"&lt;="&amp;$B275)</f>
        <v>0.65</v>
      </c>
      <c r="ZB275" s="4">
        <f>SUMIFS('Aceite de oliva'!ZB$6:ZB$257,'Aceite de oliva'!$A$6:$A$257,"&gt;="&amp;$A275,'Aceite de oliva'!$B$6:$B$257,"&lt;="&amp;$B275)</f>
        <v>0.74</v>
      </c>
      <c r="ZC275" s="4">
        <f>SUMIFS('Aceite de oliva'!ZC$6:ZC$257,'Aceite de oliva'!$A$6:$A$257,"&gt;="&amp;$A275,'Aceite de oliva'!$B$6:$B$257,"&lt;="&amp;$B275)</f>
        <v>0.91</v>
      </c>
      <c r="ZD275" s="4">
        <f>SUMIFS('Aceite de oliva'!ZD$6:ZD$257,'Aceite de oliva'!$A$6:$A$257,"&gt;="&amp;$A275,'Aceite de oliva'!$B$6:$B$257,"&lt;="&amp;$B275)</f>
        <v>0</v>
      </c>
      <c r="ZG275" s="4">
        <f>SUMIFS('Aceite de oliva'!ZG$6:ZG$257,'Aceite de oliva'!$A$6:$A$257,"&gt;="&amp;$A275,'Aceite de oliva'!$B$6:$B$257,"&lt;="&amp;$B275)</f>
        <v>0.49</v>
      </c>
      <c r="ZH275" s="4">
        <f>SUMIFS('Aceite de oliva'!ZH$6:ZH$257,'Aceite de oliva'!$A$6:$A$257,"&gt;="&amp;$A275,'Aceite de oliva'!$B$6:$B$257,"&lt;="&amp;$B275)</f>
        <v>0.75</v>
      </c>
      <c r="ZI275" s="4">
        <f>SUMIFS('Aceite de oliva'!ZI$6:ZI$257,'Aceite de oliva'!$A$6:$A$257,"&gt;="&amp;$A275,'Aceite de oliva'!$B$6:$B$257,"&lt;="&amp;$B275)</f>
        <v>0.43999999999999995</v>
      </c>
      <c r="ZJ275" s="4">
        <f>SUMIFS('Aceite de oliva'!ZJ$6:ZJ$257,'Aceite de oliva'!$A$6:$A$257,"&gt;="&amp;$A275,'Aceite de oliva'!$B$6:$B$257,"&lt;="&amp;$B275)</f>
        <v>0.42</v>
      </c>
      <c r="ZK275" s="4">
        <f>SUMIFS('Aceite de oliva'!ZK$6:ZK$257,'Aceite de oliva'!$A$6:$A$257,"&gt;="&amp;$A275,'Aceite de oliva'!$B$6:$B$257,"&lt;="&amp;$B275)</f>
        <v>0.53</v>
      </c>
      <c r="ZN275" s="4">
        <f>SUMIFS('Aceite de oliva'!ZN$6:ZN$257,'Aceite de oliva'!$A$6:$A$257,"&gt;="&amp;$A275,'Aceite de oliva'!$B$6:$B$257,"&lt;="&amp;$B275)</f>
        <v>1.3900000000000001</v>
      </c>
      <c r="ZO275" s="4">
        <f>SUMIFS('Aceite de oliva'!ZO$6:ZO$257,'Aceite de oliva'!$A$6:$A$257,"&gt;="&amp;$A275,'Aceite de oliva'!$B$6:$B$257,"&lt;="&amp;$B275)</f>
        <v>1.3399999999999999</v>
      </c>
      <c r="ZP275" s="4">
        <f>SUMIFS('Aceite de oliva'!ZP$6:ZP$257,'Aceite de oliva'!$A$6:$A$257,"&gt;="&amp;$A275,'Aceite de oliva'!$B$6:$B$257,"&lt;="&amp;$B275)</f>
        <v>1.51</v>
      </c>
      <c r="ZQ275" s="4">
        <f>SUMIFS('Aceite de oliva'!ZQ$6:ZQ$257,'Aceite de oliva'!$A$6:$A$257,"&gt;="&amp;$A275,'Aceite de oliva'!$B$6:$B$257,"&lt;="&amp;$B275)</f>
        <v>1.8199999999999998</v>
      </c>
      <c r="ZR275" s="4">
        <f>SUMIFS('Aceite de oliva'!ZR$6:ZR$257,'Aceite de oliva'!$A$6:$A$257,"&gt;="&amp;$A275,'Aceite de oliva'!$B$6:$B$257,"&lt;="&amp;$B275)</f>
        <v>0</v>
      </c>
      <c r="ZU275" s="4">
        <f>SUMIFS('Aceite de oliva'!ZU$6:ZU$257,'Aceite de oliva'!$A$6:$A$257,"&gt;="&amp;$A275,'Aceite de oliva'!$B$6:$B$257,"&lt;="&amp;$B275)</f>
        <v>1.1099999999999999</v>
      </c>
      <c r="ZV275" s="4">
        <f>SUMIFS('Aceite de oliva'!ZV$6:ZV$257,'Aceite de oliva'!$A$6:$A$257,"&gt;="&amp;$A275,'Aceite de oliva'!$B$6:$B$257,"&lt;="&amp;$B275)</f>
        <v>0.39</v>
      </c>
      <c r="ZW275" s="4">
        <f>SUMIFS('Aceite de oliva'!ZW$6:ZW$257,'Aceite de oliva'!$A$6:$A$257,"&gt;="&amp;$A275,'Aceite de oliva'!$B$6:$B$257,"&lt;="&amp;$B275)</f>
        <v>1.23</v>
      </c>
      <c r="ZX275" s="4">
        <f>SUMIFS('Aceite de oliva'!ZX$6:ZX$257,'Aceite de oliva'!$A$6:$A$257,"&gt;="&amp;$A275,'Aceite de oliva'!$B$6:$B$257,"&lt;="&amp;$B275)</f>
        <v>0.63</v>
      </c>
      <c r="ZY275" s="4">
        <f>SUMIFS('Aceite de oliva'!ZY$6:ZY$257,'Aceite de oliva'!$A$6:$A$257,"&gt;="&amp;$A275,'Aceite de oliva'!$B$6:$B$257,"&lt;="&amp;$B275)</f>
        <v>3.58</v>
      </c>
    </row>
    <row r="276" spans="1:701" x14ac:dyDescent="0.25">
      <c r="A276" s="9">
        <f>'TAM Aceite de oliva'!B24</f>
        <v>4.9000000000000004</v>
      </c>
      <c r="B276" s="9">
        <f>'TAM Aceite de oliva'!C24</f>
        <v>5.0999999999999996</v>
      </c>
      <c r="C276" s="9"/>
      <c r="D276" s="4">
        <f>SUMIFS('Aceite de oliva'!D$6:D$257,'Aceite de oliva'!$A$6:$A$257,"&gt;="&amp;$A276,'Aceite de oliva'!$B$6:$B$257,"&lt;="&amp;$B276)</f>
        <v>1.81</v>
      </c>
      <c r="E276" s="4">
        <f>SUMIFS('Aceite de oliva'!E$6:E$257,'Aceite de oliva'!$A$6:$A$257,"&gt;="&amp;$A276,'Aceite de oliva'!$B$6:$B$257,"&lt;="&amp;$B276)</f>
        <v>2.79</v>
      </c>
      <c r="F276" s="4">
        <f>SUMIFS('Aceite de oliva'!F$6:F$257,'Aceite de oliva'!$A$6:$A$257,"&gt;="&amp;$A276,'Aceite de oliva'!$B$6:$B$257,"&lt;="&amp;$B276)</f>
        <v>2.2999999999999998</v>
      </c>
      <c r="G276" s="4">
        <f>SUMIFS('Aceite de oliva'!G$6:G$257,'Aceite de oliva'!$A$6:$A$257,"&gt;="&amp;$A276,'Aceite de oliva'!$B$6:$B$257,"&lt;="&amp;$B276)</f>
        <v>0.16</v>
      </c>
      <c r="H276" s="9"/>
      <c r="I276" s="9"/>
      <c r="J276" s="9"/>
      <c r="K276" s="4">
        <f>SUMIFS('Aceite de oliva'!K$6:K$257,'Aceite de oliva'!$A$6:$A$257,"&gt;="&amp;$A276,'Aceite de oliva'!$B$6:$B$257,"&lt;="&amp;$B276)</f>
        <v>4.8699999999999992</v>
      </c>
      <c r="L276" s="4">
        <f>SUMIFS('Aceite de oliva'!L$6:L$257,'Aceite de oliva'!$A$6:$A$257,"&gt;="&amp;$A276,'Aceite de oliva'!$B$6:$B$257,"&lt;="&amp;$B276)</f>
        <v>3.98</v>
      </c>
      <c r="M276" s="4">
        <f>SUMIFS('Aceite de oliva'!M$6:M$257,'Aceite de oliva'!$A$6:$A$257,"&gt;="&amp;$A276,'Aceite de oliva'!$B$6:$B$257,"&lt;="&amp;$B276)</f>
        <v>5.04</v>
      </c>
      <c r="N276" s="4">
        <f>SUMIFS('Aceite de oliva'!N$6:N$257,'Aceite de oliva'!$A$6:$A$257,"&gt;="&amp;$A276,'Aceite de oliva'!$B$6:$B$257,"&lt;="&amp;$B276)</f>
        <v>5.1099999999999994</v>
      </c>
      <c r="O276" s="9"/>
      <c r="P276" s="9"/>
      <c r="Q276" s="9"/>
      <c r="R276" s="4">
        <f>SUMIFS('Aceite de oliva'!R$6:R$257,'Aceite de oliva'!$A$6:$A$257,"&gt;="&amp;$A276,'Aceite de oliva'!$B$6:$B$257,"&lt;="&amp;$B276)</f>
        <v>7.3699999999999992</v>
      </c>
      <c r="S276" s="4">
        <f>SUMIFS('Aceite de oliva'!S$6:S$257,'Aceite de oliva'!$A$6:$A$257,"&gt;="&amp;$A276,'Aceite de oliva'!$B$6:$B$257,"&lt;="&amp;$B276)</f>
        <v>17.739999999999998</v>
      </c>
      <c r="T276" s="4">
        <f>SUMIFS('Aceite de oliva'!T$6:T$257,'Aceite de oliva'!$A$6:$A$257,"&gt;="&amp;$A276,'Aceite de oliva'!$B$6:$B$257,"&lt;="&amp;$B276)</f>
        <v>6.19</v>
      </c>
      <c r="U276" s="4">
        <f>SUMIFS('Aceite de oliva'!U$6:U$257,'Aceite de oliva'!$A$6:$A$257,"&gt;="&amp;$A276,'Aceite de oliva'!$B$6:$B$257,"&lt;="&amp;$B276)</f>
        <v>3.74</v>
      </c>
      <c r="V276" s="9"/>
      <c r="W276" s="9"/>
      <c r="X276" s="9"/>
      <c r="Y276" s="4">
        <f>SUMIFS('Aceite de oliva'!Y$6:Y$257,'Aceite de oliva'!$A$6:$A$257,"&gt;="&amp;$A276,'Aceite de oliva'!$B$6:$B$257,"&lt;="&amp;$B276)</f>
        <v>3.31</v>
      </c>
      <c r="Z276" s="4">
        <f>SUMIFS('Aceite de oliva'!Z$6:Z$257,'Aceite de oliva'!$A$6:$A$257,"&gt;="&amp;$A276,'Aceite de oliva'!$B$6:$B$257,"&lt;="&amp;$B276)</f>
        <v>4.7</v>
      </c>
      <c r="AA276" s="4">
        <f>SUMIFS('Aceite de oliva'!AA$6:AA$257,'Aceite de oliva'!$A$6:$A$257,"&gt;="&amp;$A276,'Aceite de oliva'!$B$6:$B$257,"&lt;="&amp;$B276)</f>
        <v>3.18</v>
      </c>
      <c r="AB276" s="4">
        <f>SUMIFS('Aceite de oliva'!AB$6:AB$257,'Aceite de oliva'!$A$6:$A$257,"&gt;="&amp;$A276,'Aceite de oliva'!$B$6:$B$257,"&lt;="&amp;$B276)</f>
        <v>2.21</v>
      </c>
      <c r="AC276" s="9"/>
      <c r="AD276" s="9"/>
      <c r="AE276" s="9"/>
      <c r="AF276" s="4">
        <f>SUMIFS('Aceite de oliva'!AF$6:AF$257,'Aceite de oliva'!$A$6:$A$257,"&gt;="&amp;$A276,'Aceite de oliva'!$B$6:$B$257,"&lt;="&amp;$B276)</f>
        <v>3.9499999999999997</v>
      </c>
      <c r="AG276" s="4">
        <f>SUMIFS('Aceite de oliva'!AG$6:AG$257,'Aceite de oliva'!$A$6:$A$257,"&gt;="&amp;$A276,'Aceite de oliva'!$B$6:$B$257,"&lt;="&amp;$B276)</f>
        <v>1.41</v>
      </c>
      <c r="AH276" s="4">
        <f>SUMIFS('Aceite de oliva'!AH$6:AH$257,'Aceite de oliva'!$A$6:$A$257,"&gt;="&amp;$A276,'Aceite de oliva'!$B$6:$B$257,"&lt;="&amp;$B276)</f>
        <v>5.9</v>
      </c>
      <c r="AI276" s="4">
        <f>SUMIFS('Aceite de oliva'!AI$6:AI$257,'Aceite de oliva'!$A$6:$A$257,"&gt;="&amp;$A276,'Aceite de oliva'!$B$6:$B$257,"&lt;="&amp;$B276)</f>
        <v>2.93</v>
      </c>
      <c r="AJ276" s="9"/>
      <c r="AK276" s="9"/>
      <c r="AL276" s="9"/>
      <c r="AM276" s="4">
        <f>SUMIFS('Aceite de oliva'!AM$6:AM$257,'Aceite de oliva'!$A$6:$A$257,"&gt;="&amp;$A276,'Aceite de oliva'!$B$6:$B$257,"&lt;="&amp;$B276)</f>
        <v>3.71</v>
      </c>
      <c r="AN276" s="4">
        <f>SUMIFS('Aceite de oliva'!AN$6:AN$257,'Aceite de oliva'!$A$6:$A$257,"&gt;="&amp;$A276,'Aceite de oliva'!$B$6:$B$257,"&lt;="&amp;$B276)</f>
        <v>3.71</v>
      </c>
      <c r="AO276" s="4">
        <f>SUMIFS('Aceite de oliva'!AO$6:AO$257,'Aceite de oliva'!$A$6:$A$257,"&gt;="&amp;$A276,'Aceite de oliva'!$B$6:$B$257,"&lt;="&amp;$B276)</f>
        <v>3.6199999999999997</v>
      </c>
      <c r="AP276" s="4">
        <f>SUMIFS('Aceite de oliva'!AP$6:AP$257,'Aceite de oliva'!$A$6:$A$257,"&gt;="&amp;$A276,'Aceite de oliva'!$B$6:$B$257,"&lt;="&amp;$B276)</f>
        <v>2.34</v>
      </c>
      <c r="AQ276" s="9"/>
      <c r="AR276" s="9"/>
      <c r="AT276" s="4">
        <f>SUMIFS('Aceite de oliva'!AT$6:AT$257,'Aceite de oliva'!$A$6:$A$257,"&gt;="&amp;$A276,'Aceite de oliva'!$B$6:$B$257,"&lt;="&amp;$B276)</f>
        <v>3.2199999999999998</v>
      </c>
      <c r="AU276" s="4">
        <f>SUMIFS('Aceite de oliva'!AU$6:AU$257,'Aceite de oliva'!$A$6:$A$257,"&gt;="&amp;$A276,'Aceite de oliva'!$B$6:$B$257,"&lt;="&amp;$B276)</f>
        <v>2.3499999999999996</v>
      </c>
      <c r="AV276" s="4">
        <f>SUMIFS('Aceite de oliva'!AV$6:AV$257,'Aceite de oliva'!$A$6:$A$257,"&gt;="&amp;$A276,'Aceite de oliva'!$B$6:$B$257,"&lt;="&amp;$B276)</f>
        <v>3.6799999999999997</v>
      </c>
      <c r="AW276" s="4">
        <f>SUMIFS('Aceite de oliva'!AW$6:AW$257,'Aceite de oliva'!$A$6:$A$257,"&gt;="&amp;$A276,'Aceite de oliva'!$B$6:$B$257,"&lt;="&amp;$B276)</f>
        <v>2.21</v>
      </c>
      <c r="BA276" s="4">
        <f>SUMIFS('Aceite de oliva'!BA$6:BA$257,'Aceite de oliva'!$A$6:$A$257,"&gt;="&amp;A276,'Aceite de oliva'!$B$6:$B$257,"&lt;="&amp;B276)</f>
        <v>5.9</v>
      </c>
      <c r="BB276" s="4">
        <f>SUMIFS('Aceite de oliva'!BB$6:BB$257,'Aceite de oliva'!$A$6:$A$257,"&gt;="&amp;$A276,'Aceite de oliva'!$B$6:$B$257,"&lt;="&amp;$B276)</f>
        <v>9.86</v>
      </c>
      <c r="BC276" s="4">
        <f>SUMIFS('Aceite de oliva'!BC$6:BC$257,'Aceite de oliva'!$A$6:$A$257,"&gt;="&amp;$A276,'Aceite de oliva'!$B$6:$B$257,"&lt;="&amp;$B276)</f>
        <v>4.3100000000000005</v>
      </c>
      <c r="BD276" s="4">
        <f>SUMIFS('Aceite de oliva'!BD$6:BD$257,'Aceite de oliva'!$A$6:$A$257,"&gt;="&amp;$A276,'Aceite de oliva'!$B$6:$B$257,"&lt;="&amp;$B276)</f>
        <v>4.6899999999999995</v>
      </c>
      <c r="BH276" s="4">
        <f>SUMIFS('Aceite de oliva'!BH$6:BH$257,'Aceite de oliva'!$A$6:$A$257,"&gt;="&amp;$A276,'Aceite de oliva'!$B$6:$B$257,"&lt;="&amp;$B276)</f>
        <v>5.5600000000000005</v>
      </c>
      <c r="BI276" s="4">
        <f>SUMIFS('Aceite de oliva'!BI$6:BI$257,'Aceite de oliva'!$A$6:$A$257,"&gt;="&amp;$A276,'Aceite de oliva'!$B$6:$B$257,"&lt;="&amp;$B276)</f>
        <v>3.5700000000000003</v>
      </c>
      <c r="BJ276" s="4">
        <f>SUMIFS('Aceite de oliva'!BJ$6:BJ$257,'Aceite de oliva'!$A$6:$A$257,"&gt;="&amp;$A276,'Aceite de oliva'!$B$6:$B$257,"&lt;="&amp;$B276)</f>
        <v>5.89</v>
      </c>
      <c r="BK276" s="4">
        <f>SUMIFS('Aceite de oliva'!BK$6:BK$257,'Aceite de oliva'!$A$6:$A$257,"&gt;="&amp;$A276,'Aceite de oliva'!$B$6:$B$257,"&lt;="&amp;$B276)</f>
        <v>6.21</v>
      </c>
      <c r="BO276" s="4">
        <f>SUMIFS('Aceite de oliva'!BO$6:BO$257,'Aceite de oliva'!$A$6:$A$257,"&gt;="&amp;$A276,'Aceite de oliva'!$B$6:$B$257,"&lt;="&amp;$B276)</f>
        <v>5.3900000000000006</v>
      </c>
      <c r="BP276" s="4">
        <f>SUMIFS('Aceite de oliva'!BP$6:BP$257,'Aceite de oliva'!$A$6:$A$257,"&gt;="&amp;$A276,'Aceite de oliva'!$B$6:$B$257,"&lt;="&amp;$B276)</f>
        <v>1.83</v>
      </c>
      <c r="BQ276" s="4">
        <f>SUMIFS('Aceite de oliva'!BQ$6:BQ$257,'Aceite de oliva'!$A$6:$A$257,"&gt;="&amp;$A276,'Aceite de oliva'!$B$6:$B$257,"&lt;="&amp;$B276)</f>
        <v>7.8599999999999994</v>
      </c>
      <c r="BR276" s="4">
        <f>SUMIFS('Aceite de oliva'!BR$6:BR$257,'Aceite de oliva'!$A$6:$A$257,"&gt;="&amp;$A276,'Aceite de oliva'!$B$6:$B$257,"&lt;="&amp;$B276)</f>
        <v>1.66</v>
      </c>
      <c r="BV276" s="4">
        <f>SUMIFS('Aceite de oliva'!BV$6:BV$257,'Aceite de oliva'!$A$6:$A$257,"&gt;="&amp;$A276,'Aceite de oliva'!$B$6:$B$257,"&lt;="&amp;$B276)</f>
        <v>5.07</v>
      </c>
      <c r="BW276" s="4">
        <f>SUMIFS('Aceite de oliva'!BW$6:BW$257,'Aceite de oliva'!$A$6:$A$257,"&gt;="&amp;$A276,'Aceite de oliva'!$B$6:$B$257,"&lt;="&amp;$B276)</f>
        <v>7.8500000000000005</v>
      </c>
      <c r="BX276" s="4">
        <f>SUMIFS('Aceite de oliva'!BX$6:BX$257,'Aceite de oliva'!$A$6:$A$257,"&gt;="&amp;$A276,'Aceite de oliva'!$B$6:$B$257,"&lt;="&amp;$B276)</f>
        <v>5.42</v>
      </c>
      <c r="BY276" s="4">
        <f>SUMIFS('Aceite de oliva'!BY$6:BY$257,'Aceite de oliva'!$A$6:$A$257,"&gt;="&amp;$A276,'Aceite de oliva'!$B$6:$B$257,"&lt;="&amp;$B276)</f>
        <v>1.9500000000000002</v>
      </c>
      <c r="CC276" s="4">
        <f>SUMIFS('Aceite de oliva'!CC$6:CC$257,'Aceite de oliva'!$A$6:$A$257,"&gt;="&amp;$A276,'Aceite de oliva'!$B$6:$B$257,"&lt;="&amp;$B276)</f>
        <v>4.5</v>
      </c>
      <c r="CD276" s="4">
        <f>SUMIFS('Aceite de oliva'!CD$6:CD$257,'Aceite de oliva'!$A$6:$A$257,"&gt;="&amp;$A276,'Aceite de oliva'!$B$6:$B$257,"&lt;="&amp;$B276)</f>
        <v>3.88</v>
      </c>
      <c r="CE276" s="4">
        <f>SUMIFS('Aceite de oliva'!CE$6:CE$257,'Aceite de oliva'!$A$6:$A$257,"&gt;="&amp;$A276,'Aceite de oliva'!$B$6:$B$257,"&lt;="&amp;$B276)</f>
        <v>6.55</v>
      </c>
      <c r="CF276" s="4">
        <f>SUMIFS('Aceite de oliva'!CF$6:CF$257,'Aceite de oliva'!$A$6:$A$257,"&gt;="&amp;$A276,'Aceite de oliva'!$B$6:$B$257,"&lt;="&amp;$B276)</f>
        <v>1.2</v>
      </c>
      <c r="CJ276" s="4">
        <f>SUMIFS('Aceite de oliva'!CJ$6:CJ$257,'Aceite de oliva'!$A$6:$A$257,"&gt;="&amp;$A276,'Aceite de oliva'!$B$6:$B$257,"&lt;="&amp;$B276)</f>
        <v>2.44</v>
      </c>
      <c r="CK276" s="4">
        <f>SUMIFS('Aceite de oliva'!CK$6:CK$257,'Aceite de oliva'!$A$6:$A$257,"&gt;="&amp;$A276,'Aceite de oliva'!$B$6:$B$257,"&lt;="&amp;$B276)</f>
        <v>0</v>
      </c>
      <c r="CL276" s="4">
        <f>SUMIFS('Aceite de oliva'!CL$6:CL$257,'Aceite de oliva'!$A$6:$A$257,"&gt;="&amp;$A276,'Aceite de oliva'!$B$6:$B$257,"&lt;="&amp;$B276)</f>
        <v>3.6799999999999997</v>
      </c>
      <c r="CM276" s="4">
        <f>SUMIFS('Aceite de oliva'!CM$6:CM$257,'Aceite de oliva'!$A$6:$A$257,"&gt;="&amp;$A276,'Aceite de oliva'!$B$6:$B$257,"&lt;="&amp;$B276)</f>
        <v>1.57</v>
      </c>
      <c r="CQ276" s="4">
        <f>SUMIFS('Aceite de oliva'!CQ$6:CQ$257,'Aceite de oliva'!$A$6:$A$257,"&gt;="&amp;$A276,'Aceite de oliva'!$B$6:$B$257,"&lt;="&amp;$B276)</f>
        <v>3.36</v>
      </c>
      <c r="CR276" s="4">
        <f>SUMIFS('Aceite de oliva'!CR$6:CR$257,'Aceite de oliva'!$A$6:$A$257,"&gt;="&amp;$A276,'Aceite de oliva'!$B$6:$B$257,"&lt;="&amp;$B276)</f>
        <v>0.99</v>
      </c>
      <c r="CS276" s="4">
        <f>SUMIFS('Aceite de oliva'!CS$6:CS$257,'Aceite de oliva'!$A$6:$A$257,"&gt;="&amp;$A276,'Aceite de oliva'!$B$6:$B$257,"&lt;="&amp;$B276)</f>
        <v>1.72</v>
      </c>
      <c r="CT276" s="4">
        <f>SUMIFS('Aceite de oliva'!CT$6:CT$257,'Aceite de oliva'!$A$6:$A$257,"&gt;="&amp;$A276,'Aceite de oliva'!$B$6:$B$257,"&lt;="&amp;$B276)</f>
        <v>9.42</v>
      </c>
      <c r="CX276" s="4">
        <f>SUMIFS('Aceite de oliva'!CX$6:CX$257,'Aceite de oliva'!$A$6:$A$257,"&gt;="&amp;$A276,'Aceite de oliva'!$B$6:$B$257,"&lt;="&amp;$B276)</f>
        <v>3.04</v>
      </c>
      <c r="CY276" s="4">
        <f>SUMIFS('Aceite de oliva'!CY$6:CY$257,'Aceite de oliva'!$A$6:$A$257,"&gt;="&amp;$A276,'Aceite de oliva'!$B$6:$B$257,"&lt;="&amp;$B276)</f>
        <v>10.47</v>
      </c>
      <c r="CZ276" s="4">
        <f>SUMIFS('Aceite de oliva'!CZ$6:CZ$257,'Aceite de oliva'!$A$6:$A$257,"&gt;="&amp;$A276,'Aceite de oliva'!$B$6:$B$257,"&lt;="&amp;$B276)</f>
        <v>1.31</v>
      </c>
      <c r="DA276" s="4">
        <f>SUMIFS('Aceite de oliva'!DA$6:DA$257,'Aceite de oliva'!$A$6:$A$257,"&gt;="&amp;$A276,'Aceite de oliva'!$B$6:$B$257,"&lt;="&amp;$B276)</f>
        <v>2.1</v>
      </c>
      <c r="DE276" s="4">
        <f>SUMIFS('Aceite de oliva'!DE$6:DE$257,'Aceite de oliva'!$A$6:$A$257,"&gt;="&amp;$A276,'Aceite de oliva'!$B$6:$B$257,"&lt;="&amp;$B276)</f>
        <v>1.81</v>
      </c>
      <c r="DF276" s="4">
        <f>SUMIFS('Aceite de oliva'!DF$6:DF$257,'Aceite de oliva'!$A$6:$A$257,"&gt;="&amp;$A276,'Aceite de oliva'!$B$6:$B$257,"&lt;="&amp;$B276)</f>
        <v>1.22</v>
      </c>
      <c r="DG276" s="4">
        <f>SUMIFS('Aceite de oliva'!DG$6:DG$257,'Aceite de oliva'!$A$6:$A$257,"&gt;="&amp;$A276,'Aceite de oliva'!$B$6:$B$257,"&lt;="&amp;$B276)</f>
        <v>1.58</v>
      </c>
      <c r="DH276" s="4">
        <f>SUMIFS('Aceite de oliva'!DH$6:DH$257,'Aceite de oliva'!$A$6:$A$257,"&gt;="&amp;$A276,'Aceite de oliva'!$B$6:$B$257,"&lt;="&amp;$B276)</f>
        <v>3.26</v>
      </c>
      <c r="DL276" s="4">
        <f>SUMIFS('Aceite de oliva'!DL$6:DL$257,'Aceite de oliva'!$A$6:$A$257,"&gt;="&amp;$A276,'Aceite de oliva'!$B$6:$B$257,"&lt;="&amp;$B276)</f>
        <v>1.75</v>
      </c>
      <c r="DM276" s="4">
        <f>SUMIFS('Aceite de oliva'!DM$6:DM$257,'Aceite de oliva'!$A$6:$A$257,"&gt;="&amp;$A276,'Aceite de oliva'!$B$6:$B$257,"&lt;="&amp;$B276)</f>
        <v>0.15</v>
      </c>
      <c r="DN276" s="4">
        <f>SUMIFS('Aceite de oliva'!DN$6:DN$257,'Aceite de oliva'!$A$6:$A$257,"&gt;="&amp;$A276,'Aceite de oliva'!$B$6:$B$257,"&lt;="&amp;$B276)</f>
        <v>1.66</v>
      </c>
      <c r="DO276" s="4">
        <f>SUMIFS('Aceite de oliva'!DO$6:DO$257,'Aceite de oliva'!$A$6:$A$257,"&gt;="&amp;$A276,'Aceite de oliva'!$B$6:$B$257,"&lt;="&amp;$B276)</f>
        <v>2.62</v>
      </c>
      <c r="DS276" s="4">
        <f>SUMIFS('Aceite de oliva'!DS$6:DS$257,'Aceite de oliva'!$A$6:$A$257,"&gt;="&amp;$A276,'Aceite de oliva'!$B$6:$B$257,"&lt;="&amp;$B276)</f>
        <v>2.36</v>
      </c>
      <c r="DT276" s="4">
        <f>SUMIFS('Aceite de oliva'!DT$6:DT$257,'Aceite de oliva'!$A$6:$A$257,"&gt;="&amp;$A276,'Aceite de oliva'!$B$6:$B$257,"&lt;="&amp;$B276)</f>
        <v>1.06</v>
      </c>
      <c r="DU276" s="4">
        <f>SUMIFS('Aceite de oliva'!DU$6:DU$257,'Aceite de oliva'!$A$6:$A$257,"&gt;="&amp;$A276,'Aceite de oliva'!$B$6:$B$257,"&lt;="&amp;$B276)</f>
        <v>2.42</v>
      </c>
      <c r="DV276" s="4">
        <f>SUMIFS('Aceite de oliva'!DV$6:DV$257,'Aceite de oliva'!$A$6:$A$257,"&gt;="&amp;$A276,'Aceite de oliva'!$B$6:$B$257,"&lt;="&amp;$B276)</f>
        <v>1.47</v>
      </c>
      <c r="DZ276" s="4">
        <f>SUMIFS('Aceite de oliva'!DZ$6:DZ$257,'Aceite de oliva'!$A$6:$A$257,"&gt;="&amp;$A276,'Aceite de oliva'!$B$6:$B$257,"&lt;="&amp;$B276)</f>
        <v>1.0999999999999999</v>
      </c>
      <c r="EA276" s="4">
        <f>SUMIFS('Aceite de oliva'!EA$6:EA$257,'Aceite de oliva'!$A$6:$A$257,"&gt;="&amp;$A276,'Aceite de oliva'!$B$6:$B$257,"&lt;="&amp;$B276)</f>
        <v>0.88</v>
      </c>
      <c r="EB276" s="4">
        <f>SUMIFS('Aceite de oliva'!EB$6:EB$257,'Aceite de oliva'!$A$6:$A$257,"&gt;="&amp;$A276,'Aceite de oliva'!$B$6:$B$257,"&lt;="&amp;$B276)</f>
        <v>1.25</v>
      </c>
      <c r="EC276" s="4">
        <f>SUMIFS('Aceite de oliva'!EC$6:EC$257,'Aceite de oliva'!$A$6:$A$257,"&gt;="&amp;$A276,'Aceite de oliva'!$B$6:$B$257,"&lt;="&amp;$B276)</f>
        <v>0.4</v>
      </c>
      <c r="EG276" s="4">
        <f>SUMIFS('Aceite de oliva'!EG$6:EG$257,'Aceite de oliva'!$A$6:$A$257,"&gt;="&amp;$A276,'Aceite de oliva'!$B$6:$B$257,"&lt;="&amp;$B276)</f>
        <v>0.67</v>
      </c>
      <c r="EH276" s="4">
        <f>SUMIFS('Aceite de oliva'!EH$6:EH$257,'Aceite de oliva'!$A$6:$A$257,"&gt;="&amp;$A276,'Aceite de oliva'!$B$6:$B$257,"&lt;="&amp;$B276)</f>
        <v>0.17</v>
      </c>
      <c r="EI276" s="4">
        <f>SUMIFS('Aceite de oliva'!EI$6:EI$257,'Aceite de oliva'!$A$6:$A$257,"&gt;="&amp;$A276,'Aceite de oliva'!$B$6:$B$257,"&lt;="&amp;$B276)</f>
        <v>0.79</v>
      </c>
      <c r="EJ276" s="4">
        <f>SUMIFS('Aceite de oliva'!EJ$6:EJ$257,'Aceite de oliva'!$A$6:$A$257,"&gt;="&amp;$A276,'Aceite de oliva'!$B$6:$B$257,"&lt;="&amp;$B276)</f>
        <v>0</v>
      </c>
      <c r="EN276" s="4">
        <f>SUMIFS('Aceite de oliva'!EN$6:EN$257,'Aceite de oliva'!$A$6:$A$257,"&gt;="&amp;$A276,'Aceite de oliva'!$B$6:$B$257,"&lt;="&amp;$B276)</f>
        <v>0.31</v>
      </c>
      <c r="EO276" s="4">
        <f>SUMIFS('Aceite de oliva'!EO$6:EO$257,'Aceite de oliva'!$A$6:$A$257,"&gt;="&amp;$A276,'Aceite de oliva'!$B$6:$B$257,"&lt;="&amp;$B276)</f>
        <v>0.47</v>
      </c>
      <c r="EP276" s="4">
        <f>SUMIFS('Aceite de oliva'!EP$6:EP$257,'Aceite de oliva'!$A$6:$A$257,"&gt;="&amp;$A276,'Aceite de oliva'!$B$6:$B$257,"&lt;="&amp;$B276)</f>
        <v>0.27</v>
      </c>
      <c r="EQ276" s="4">
        <f>SUMIFS('Aceite de oliva'!EQ$6:EQ$257,'Aceite de oliva'!$A$6:$A$257,"&gt;="&amp;$A276,'Aceite de oliva'!$B$6:$B$257,"&lt;="&amp;$B276)</f>
        <v>0</v>
      </c>
      <c r="EU276" s="4">
        <f>SUMIFS('Aceite de oliva'!EU$6:EU$257,'Aceite de oliva'!$A$6:$A$257,"&gt;="&amp;$A276,'Aceite de oliva'!$B$6:$B$257,"&lt;="&amp;$B276)</f>
        <v>0.3</v>
      </c>
      <c r="EV276" s="4">
        <f>SUMIFS('Aceite de oliva'!EV$6:EV$257,'Aceite de oliva'!$A$6:$A$257,"&gt;="&amp;$A276,'Aceite de oliva'!$B$6:$B$257,"&lt;="&amp;$B276)</f>
        <v>0.09</v>
      </c>
      <c r="EW276" s="4">
        <f>SUMIFS('Aceite de oliva'!EW$6:EW$257,'Aceite de oliva'!$A$6:$A$257,"&gt;="&amp;$A276,'Aceite de oliva'!$B$6:$B$257,"&lt;="&amp;$B276)</f>
        <v>0.31</v>
      </c>
      <c r="EX276" s="4">
        <f>SUMIFS('Aceite de oliva'!EX$6:EX$257,'Aceite de oliva'!$A$6:$A$257,"&gt;="&amp;$A276,'Aceite de oliva'!$B$6:$B$257,"&lt;="&amp;$B276)</f>
        <v>0</v>
      </c>
      <c r="FB276" s="4">
        <f>SUMIFS('Aceite de oliva'!FB$6:FB$257,'Aceite de oliva'!$A$6:$A$257,"&gt;="&amp;$A276,'Aceite de oliva'!$B$6:$B$257,"&lt;="&amp;$B276)</f>
        <v>0.11</v>
      </c>
      <c r="FC276" s="4">
        <f>SUMIFS('Aceite de oliva'!FC$6:FC$257,'Aceite de oliva'!$A$6:$A$257,"&gt;="&amp;$A276,'Aceite de oliva'!$B$6:$B$257,"&lt;="&amp;$B276)</f>
        <v>0.1</v>
      </c>
      <c r="FD276" s="4">
        <f>SUMIFS('Aceite de oliva'!FD$6:FD$257,'Aceite de oliva'!$A$6:$A$257,"&gt;="&amp;$A276,'Aceite de oliva'!$B$6:$B$257,"&lt;="&amp;$B276)</f>
        <v>0.08</v>
      </c>
      <c r="FE276" s="4">
        <f>SUMIFS('Aceite de oliva'!FE$6:FE$257,'Aceite de oliva'!$A$6:$A$257,"&gt;="&amp;$A276,'Aceite de oliva'!$B$6:$B$257,"&lt;="&amp;$B276)</f>
        <v>0</v>
      </c>
      <c r="FI276" s="4">
        <f>SUMIFS('Aceite de oliva'!FI$6:FI$257,'Aceite de oliva'!$A$6:$A$257,"&gt;="&amp;$A276,'Aceite de oliva'!$B$6:$B$257,"&lt;="&amp;$B276)</f>
        <v>0.4</v>
      </c>
      <c r="FJ276" s="4">
        <f>SUMIFS('Aceite de oliva'!FJ$6:FJ$257,'Aceite de oliva'!$A$6:$A$257,"&gt;="&amp;$A276,'Aceite de oliva'!$B$6:$B$257,"&lt;="&amp;$B276)</f>
        <v>0.91999999999999993</v>
      </c>
      <c r="FK276" s="4">
        <f>SUMIFS('Aceite de oliva'!FK$6:FK$257,'Aceite de oliva'!$A$6:$A$257,"&gt;="&amp;$A276,'Aceite de oliva'!$B$6:$B$257,"&lt;="&amp;$B276)</f>
        <v>0.2</v>
      </c>
      <c r="FL276" s="4">
        <f>SUMIFS('Aceite de oliva'!FL$6:FL$257,'Aceite de oliva'!$A$6:$A$257,"&gt;="&amp;$A276,'Aceite de oliva'!$B$6:$B$257,"&lt;="&amp;$B276)</f>
        <v>0</v>
      </c>
      <c r="FP276" s="4">
        <f>SUMIFS('Aceite de oliva'!FP$6:FP$257,'Aceite de oliva'!$A$6:$A$257,"&gt;="&amp;$A276,'Aceite de oliva'!$B$6:$B$257,"&lt;="&amp;$B276)</f>
        <v>0.13</v>
      </c>
      <c r="FQ276" s="4">
        <f>SUMIFS('Aceite de oliva'!FQ$6:FQ$257,'Aceite de oliva'!$A$6:$A$257,"&gt;="&amp;$A276,'Aceite de oliva'!$B$6:$B$257,"&lt;="&amp;$B276)</f>
        <v>0.22</v>
      </c>
      <c r="FR276" s="4">
        <f>SUMIFS('Aceite de oliva'!FR$6:FR$257,'Aceite de oliva'!$A$6:$A$257,"&gt;="&amp;$A276,'Aceite de oliva'!$B$6:$B$257,"&lt;="&amp;$B276)</f>
        <v>0.11</v>
      </c>
      <c r="FS276" s="4">
        <f>SUMIFS('Aceite de oliva'!FS$6:FS$257,'Aceite de oliva'!$A$6:$A$257,"&gt;="&amp;$A276,'Aceite de oliva'!$B$6:$B$257,"&lt;="&amp;$B276)</f>
        <v>0</v>
      </c>
      <c r="FW276" s="4">
        <f>SUMIFS('Aceite de oliva'!FW$6:FW$257,'Aceite de oliva'!$A$6:$A$257,"&gt;="&amp;$A276,'Aceite de oliva'!$B$6:$B$257,"&lt;="&amp;$B276)</f>
        <v>0.49</v>
      </c>
      <c r="FX276" s="4">
        <f>SUMIFS('Aceite de oliva'!FX$6:FX$257,'Aceite de oliva'!$A$6:$A$257,"&gt;="&amp;$A276,'Aceite de oliva'!$B$6:$B$257,"&lt;="&amp;$B276)</f>
        <v>0</v>
      </c>
      <c r="FY276" s="4">
        <f>SUMIFS('Aceite de oliva'!FY$6:FY$257,'Aceite de oliva'!$A$6:$A$257,"&gt;="&amp;$A276,'Aceite de oliva'!$B$6:$B$257,"&lt;="&amp;$B276)</f>
        <v>0.44</v>
      </c>
      <c r="FZ276" s="4">
        <f>SUMIFS('Aceite de oliva'!FZ$6:FZ$257,'Aceite de oliva'!$A$6:$A$257,"&gt;="&amp;$A276,'Aceite de oliva'!$B$6:$B$257,"&lt;="&amp;$B276)</f>
        <v>0</v>
      </c>
      <c r="GD276" s="4">
        <f>SUMIFS('Aceite de oliva'!GD$6:GD$257,'Aceite de oliva'!$A$6:$A$257,"&gt;="&amp;$A276,'Aceite de oliva'!$B$6:$B$257,"&lt;="&amp;$B276)</f>
        <v>0.16</v>
      </c>
      <c r="GE276" s="4">
        <f>SUMIFS('Aceite de oliva'!GE$6:GE$257,'Aceite de oliva'!$A$6:$A$257,"&gt;="&amp;$A276,'Aceite de oliva'!$B$6:$B$257,"&lt;="&amp;$B276)</f>
        <v>0</v>
      </c>
      <c r="GF276" s="4">
        <f>SUMIFS('Aceite de oliva'!GF$6:GF$257,'Aceite de oliva'!$A$6:$A$257,"&gt;="&amp;$A276,'Aceite de oliva'!$B$6:$B$257,"&lt;="&amp;$B276)</f>
        <v>0.16</v>
      </c>
      <c r="GG276" s="4">
        <f>SUMIFS('Aceite de oliva'!GG$6:GG$257,'Aceite de oliva'!$A$6:$A$257,"&gt;="&amp;$A276,'Aceite de oliva'!$B$6:$B$257,"&lt;="&amp;$B276)</f>
        <v>0</v>
      </c>
      <c r="GK276" s="4">
        <f>SUMIFS('Aceite de oliva'!GK$6:GK$257,'Aceite de oliva'!$A$6:$A$257,"&gt;="&amp;$A276,'Aceite de oliva'!$B$6:$B$257,"&lt;="&amp;$B276)</f>
        <v>0.41000000000000003</v>
      </c>
      <c r="GL276" s="4">
        <f>SUMIFS('Aceite de oliva'!GL$6:GL$257,'Aceite de oliva'!$A$6:$A$257,"&gt;="&amp;$A276,'Aceite de oliva'!$B$6:$B$257,"&lt;="&amp;$B276)</f>
        <v>0.09</v>
      </c>
      <c r="GM276" s="4">
        <f>SUMIFS('Aceite de oliva'!GM$6:GM$257,'Aceite de oliva'!$A$6:$A$257,"&gt;="&amp;$A276,'Aceite de oliva'!$B$6:$B$257,"&lt;="&amp;$B276)</f>
        <v>0.41</v>
      </c>
      <c r="GN276" s="4">
        <f>SUMIFS('Aceite de oliva'!GN$6:GN$257,'Aceite de oliva'!$A$6:$A$257,"&gt;="&amp;$A276,'Aceite de oliva'!$B$6:$B$257,"&lt;="&amp;$B276)</f>
        <v>0</v>
      </c>
      <c r="GR276" s="4">
        <f>SUMIFS('Aceite de oliva'!GR$6:GR$257,'Aceite de oliva'!$A$6:$A$257,"&gt;="&amp;$A276,'Aceite de oliva'!$B$6:$B$257,"&lt;="&amp;$B276)</f>
        <v>0.37</v>
      </c>
      <c r="GS276" s="4">
        <f>SUMIFS('Aceite de oliva'!GS$6:GS$257,'Aceite de oliva'!$A$6:$A$257,"&gt;="&amp;$A276,'Aceite de oliva'!$B$6:$B$257,"&lt;="&amp;$B276)</f>
        <v>0</v>
      </c>
      <c r="GT276" s="4">
        <f>SUMIFS('Aceite de oliva'!GT$6:GT$257,'Aceite de oliva'!$A$6:$A$257,"&gt;="&amp;$A276,'Aceite de oliva'!$B$6:$B$257,"&lt;="&amp;$B276)</f>
        <v>0.65</v>
      </c>
      <c r="GU276" s="4">
        <f>SUMIFS('Aceite de oliva'!GU$6:GU$257,'Aceite de oliva'!$A$6:$A$257,"&gt;="&amp;$A276,'Aceite de oliva'!$B$6:$B$257,"&lt;="&amp;$B276)</f>
        <v>0</v>
      </c>
      <c r="GY276" s="4">
        <f>SUMIFS('Aceite de oliva'!GY$6:GY$257,'Aceite de oliva'!$A$6:$A$257,"&gt;="&amp;$A276,'Aceite de oliva'!$B$6:$B$257,"&lt;="&amp;$B276)</f>
        <v>0.23</v>
      </c>
      <c r="GZ276" s="4">
        <f>SUMIFS('Aceite de oliva'!GZ$6:GZ$257,'Aceite de oliva'!$A$6:$A$257,"&gt;="&amp;$A276,'Aceite de oliva'!$B$6:$B$257,"&lt;="&amp;$B276)</f>
        <v>0</v>
      </c>
      <c r="HA276" s="4">
        <f>SUMIFS('Aceite de oliva'!HA$6:HA$257,'Aceite de oliva'!$A$6:$A$257,"&gt;="&amp;$A276,'Aceite de oliva'!$B$6:$B$257,"&lt;="&amp;$B276)</f>
        <v>0.25</v>
      </c>
      <c r="HB276" s="4">
        <f>SUMIFS('Aceite de oliva'!HB$6:HB$257,'Aceite de oliva'!$A$6:$A$257,"&gt;="&amp;$A276,'Aceite de oliva'!$B$6:$B$257,"&lt;="&amp;$B276)</f>
        <v>0</v>
      </c>
      <c r="HF276" s="4">
        <f>SUMIFS('Aceite de oliva'!HF$6:HF$257,'Aceite de oliva'!$A$6:$A$257,"&gt;="&amp;$A276,'Aceite de oliva'!$B$6:$B$257,"&lt;="&amp;$B276)</f>
        <v>0.52</v>
      </c>
      <c r="HG276" s="4">
        <f>SUMIFS('Aceite de oliva'!HG$6:HG$257,'Aceite de oliva'!$A$6:$A$257,"&gt;="&amp;$A276,'Aceite de oliva'!$B$6:$B$257,"&lt;="&amp;$B276)</f>
        <v>0.09</v>
      </c>
      <c r="HH276" s="4">
        <f>SUMIFS('Aceite de oliva'!HH$6:HH$257,'Aceite de oliva'!$A$6:$A$257,"&gt;="&amp;$A276,'Aceite de oliva'!$B$6:$B$257,"&lt;="&amp;$B276)</f>
        <v>0.37</v>
      </c>
      <c r="HI276" s="4">
        <f>SUMIFS('Aceite de oliva'!HI$6:HI$257,'Aceite de oliva'!$A$6:$A$257,"&gt;="&amp;$A276,'Aceite de oliva'!$B$6:$B$257,"&lt;="&amp;$B276)</f>
        <v>0</v>
      </c>
      <c r="HM276" s="4">
        <f>SUMIFS('Aceite de oliva'!HM$6:HM$257,'Aceite de oliva'!$A$6:$A$257,"&gt;="&amp;$A276,'Aceite de oliva'!$B$6:$B$257,"&lt;="&amp;$B276)</f>
        <v>0.14000000000000001</v>
      </c>
      <c r="HN276" s="4">
        <f>SUMIFS('Aceite de oliva'!HN$6:HN$257,'Aceite de oliva'!$A$6:$A$257,"&gt;="&amp;$A276,'Aceite de oliva'!$B$6:$B$257,"&lt;="&amp;$B276)</f>
        <v>0.1</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0.14000000000000001</v>
      </c>
      <c r="HU276" s="4">
        <f>SUMIFS('Aceite de oliva'!HU$6:HU$257,'Aceite de oliva'!$A$6:$A$257,"&gt;="&amp;$A276,'Aceite de oliva'!$B$6:$B$257,"&lt;="&amp;$B276)</f>
        <v>0.13</v>
      </c>
      <c r="HV276" s="4">
        <f>SUMIFS('Aceite de oliva'!HV$6:HV$257,'Aceite de oliva'!$A$6:$A$257,"&gt;="&amp;$A276,'Aceite de oliva'!$B$6:$B$257,"&lt;="&amp;$B276)</f>
        <v>0.15</v>
      </c>
      <c r="HW276" s="4">
        <f>SUMIFS('Aceite de oliva'!HW$6:HW$257,'Aceite de oliva'!$A$6:$A$257,"&gt;="&amp;$A276,'Aceite de oliva'!$B$6:$B$257,"&lt;="&amp;$B276)</f>
        <v>0</v>
      </c>
      <c r="IA276" s="4">
        <f>SUMIFS('Aceite de oliva'!IA$6:IA$257,'Aceite de oliva'!$A$6:$A$257,"&gt;="&amp;$A276,'Aceite de oliva'!$B$6:$B$257,"&lt;="&amp;$B276)</f>
        <v>0.1</v>
      </c>
      <c r="IB276" s="4">
        <f>SUMIFS('Aceite de oliva'!IB$6:IB$257,'Aceite de oliva'!$A$6:$A$257,"&gt;="&amp;$A276,'Aceite de oliva'!$B$6:$B$257,"&lt;="&amp;$B276)</f>
        <v>0</v>
      </c>
      <c r="IC276" s="4">
        <f>SUMIFS('Aceite de oliva'!IC$6:IC$257,'Aceite de oliva'!$A$6:$A$257,"&gt;="&amp;$A276,'Aceite de oliva'!$B$6:$B$257,"&lt;="&amp;$B276)</f>
        <v>0.17</v>
      </c>
      <c r="ID276" s="4">
        <f>SUMIFS('Aceite de oliva'!ID$6:ID$257,'Aceite de oliva'!$A$6:$A$257,"&gt;="&amp;$A276,'Aceite de oliva'!$B$6:$B$257,"&lt;="&amp;$B276)</f>
        <v>0</v>
      </c>
      <c r="IH276" s="4">
        <f>SUMIFS('Aceite de oliva'!IH$6:IH$257,'Aceite de oliva'!$A$6:$A$257,"&gt;="&amp;$A276,'Aceite de oliva'!$B$6:$B$257,"&lt;="&amp;$B276)</f>
        <v>0.16</v>
      </c>
      <c r="II276" s="4">
        <f>SUMIFS('Aceite de oliva'!II$6:II$257,'Aceite de oliva'!$A$6:$A$257,"&gt;="&amp;$A276,'Aceite de oliva'!$B$6:$B$257,"&lt;="&amp;$B276)</f>
        <v>0.35</v>
      </c>
      <c r="IJ276" s="4">
        <f>SUMIFS('Aceite de oliva'!IJ$6:IJ$257,'Aceite de oliva'!$A$6:$A$257,"&gt;="&amp;$A276,'Aceite de oliva'!$B$6:$B$257,"&lt;="&amp;$B276)</f>
        <v>0.04</v>
      </c>
      <c r="IK276" s="4">
        <f>SUMIFS('Aceite de oliva'!IK$6:IK$257,'Aceite de oliva'!$A$6:$A$257,"&gt;="&amp;$A276,'Aceite de oliva'!$B$6:$B$257,"&lt;="&amp;$B276)</f>
        <v>0</v>
      </c>
      <c r="IO276" s="4">
        <f>SUMIFS('Aceite de oliva'!IO$6:IO$257,'Aceite de oliva'!$A$6:$A$257,"&gt;="&amp;$A276,'Aceite de oliva'!$B$6:$B$257,"&lt;="&amp;$B276)</f>
        <v>0.1</v>
      </c>
      <c r="IP276" s="4">
        <f>SUMIFS('Aceite de oliva'!IP$6:IP$257,'Aceite de oliva'!$A$6:$A$257,"&gt;="&amp;$A276,'Aceite de oliva'!$B$6:$B$257,"&lt;="&amp;$B276)</f>
        <v>0</v>
      </c>
      <c r="IQ276" s="4">
        <f>SUMIFS('Aceite de oliva'!IQ$6:IQ$257,'Aceite de oliva'!$A$6:$A$257,"&gt;="&amp;$A276,'Aceite de oliva'!$B$6:$B$257,"&lt;="&amp;$B276)</f>
        <v>0.06</v>
      </c>
      <c r="IR276" s="4">
        <f>SUMIFS('Aceite de oliva'!IR$6:IR$257,'Aceite de oliva'!$A$6:$A$257,"&gt;="&amp;$A276,'Aceite de oliva'!$B$6:$B$257,"&lt;="&amp;$B276)</f>
        <v>0</v>
      </c>
      <c r="IV276" s="4">
        <f>SUMIFS('Aceite de oliva'!IV$6:IV$257,'Aceite de oliva'!$A$6:$A$257,"&gt;="&amp;$A276,'Aceite de oliva'!$B$6:$B$257,"&lt;="&amp;$B276)</f>
        <v>0.14000000000000001</v>
      </c>
      <c r="IW276" s="4">
        <f>SUMIFS('Aceite de oliva'!IW$6:IW$257,'Aceite de oliva'!$A$6:$A$257,"&gt;="&amp;$A276,'Aceite de oliva'!$B$6:$B$257,"&lt;="&amp;$B276)</f>
        <v>0</v>
      </c>
      <c r="IX276" s="4">
        <f>SUMIFS('Aceite de oliva'!IX$6:IX$257,'Aceite de oliva'!$A$6:$A$257,"&gt;="&amp;$A276,'Aceite de oliva'!$B$6:$B$257,"&lt;="&amp;$B276)</f>
        <v>0.24</v>
      </c>
      <c r="IY276" s="4">
        <f>SUMIFS('Aceite de oliva'!IY$6:IY$257,'Aceite de oliva'!$A$6:$A$257,"&gt;="&amp;$A276,'Aceite de oliva'!$B$6:$B$257,"&lt;="&amp;$B276)</f>
        <v>0</v>
      </c>
      <c r="JC276" s="4">
        <f>SUMIFS('Aceite de oliva'!JC$6:JC$257,'Aceite de oliva'!$A$6:$A$257,"&gt;="&amp;$A276,'Aceite de oliva'!$B$6:$B$257,"&lt;="&amp;$B276)</f>
        <v>0.05</v>
      </c>
      <c r="JD276" s="4">
        <f>SUMIFS('Aceite de oliva'!JD$6:JD$257,'Aceite de oliva'!$A$6:$A$257,"&gt;="&amp;$A276,'Aceite de oliva'!$B$6:$B$257,"&lt;="&amp;$B276)</f>
        <v>0</v>
      </c>
      <c r="JE276" s="4">
        <f>SUMIFS('Aceite de oliva'!JE$6:JE$257,'Aceite de oliva'!$A$6:$A$257,"&gt;="&amp;$A276,'Aceite de oliva'!$B$6:$B$257,"&lt;="&amp;$B276)</f>
        <v>0.08</v>
      </c>
      <c r="JF276" s="4">
        <f>SUMIFS('Aceite de oliva'!JF$6:JF$257,'Aceite de oliva'!$A$6:$A$257,"&gt;="&amp;$A276,'Aceite de oliva'!$B$6:$B$257,"&lt;="&amp;$B276)</f>
        <v>0</v>
      </c>
      <c r="JJ276" s="4">
        <f>SUMIFS('Aceite de oliva'!JJ$6:JJ$257,'Aceite de oliva'!$A$6:$A$257,"&gt;="&amp;$A276,'Aceite de oliva'!$B$6:$B$257,"&lt;="&amp;$B276)</f>
        <v>0.02</v>
      </c>
      <c r="JK276" s="4">
        <f>SUMIFS('Aceite de oliva'!JK$6:JK$257,'Aceite de oliva'!$A$6:$A$257,"&gt;="&amp;$A276,'Aceite de oliva'!$B$6:$B$257,"&lt;="&amp;$B276)</f>
        <v>0.13</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0.11</v>
      </c>
      <c r="JR276" s="4">
        <f>SUMIFS('Aceite de oliva'!JR$6:JR$257,'Aceite de oliva'!$A$6:$A$257,"&gt;="&amp;$A276,'Aceite de oliva'!$B$6:$B$257,"&lt;="&amp;$B276)</f>
        <v>0.3</v>
      </c>
      <c r="JS276" s="4">
        <f>SUMIFS('Aceite de oliva'!JS$6:JS$257,'Aceite de oliva'!$A$6:$A$257,"&gt;="&amp;$A276,'Aceite de oliva'!$B$6:$B$257,"&lt;="&amp;$B276)</f>
        <v>0.08</v>
      </c>
      <c r="JT276" s="4">
        <f>SUMIFS('Aceite de oliva'!JT$6:JT$257,'Aceite de oliva'!$A$6:$A$257,"&gt;="&amp;$A276,'Aceite de oliva'!$B$6:$B$257,"&lt;="&amp;$B276)</f>
        <v>0</v>
      </c>
      <c r="JX276" s="4">
        <f>SUMIFS('Aceite de oliva'!JX$6:JX$257,'Aceite de oliva'!$A$6:$A$257,"&gt;="&amp;$A276,'Aceite de oliva'!$B$6:$B$257,"&lt;="&amp;$B276)</f>
        <v>0.19</v>
      </c>
      <c r="JY276" s="4">
        <f>SUMIFS('Aceite de oliva'!JY$6:JY$257,'Aceite de oliva'!$A$6:$A$257,"&gt;="&amp;$A276,'Aceite de oliva'!$B$6:$B$257,"&lt;="&amp;$B276)</f>
        <v>0.1</v>
      </c>
      <c r="JZ276" s="4">
        <f>SUMIFS('Aceite de oliva'!JZ$6:JZ$257,'Aceite de oliva'!$A$6:$A$257,"&gt;="&amp;$A276,'Aceite de oliva'!$B$6:$B$257,"&lt;="&amp;$B276)</f>
        <v>0.08</v>
      </c>
      <c r="KA276" s="4">
        <f>SUMIFS('Aceite de oliva'!KA$6:KA$257,'Aceite de oliva'!$A$6:$A$257,"&gt;="&amp;$A276,'Aceite de oliva'!$B$6:$B$257,"&lt;="&amp;$B276)</f>
        <v>0</v>
      </c>
      <c r="KE276" s="4">
        <f>SUMIFS('Aceite de oliva'!KE$6:KE$257,'Aceite de oliva'!$A$6:$A$257,"&gt;="&amp;$A276,'Aceite de oliva'!$B$6:$B$257,"&lt;="&amp;$B276)</f>
        <v>0.12000000000000001</v>
      </c>
      <c r="KF276" s="4">
        <f>SUMIFS('Aceite de oliva'!KF$6:KF$257,'Aceite de oliva'!$A$6:$A$257,"&gt;="&amp;$A276,'Aceite de oliva'!$B$6:$B$257,"&lt;="&amp;$B276)</f>
        <v>0</v>
      </c>
      <c r="KG276" s="4">
        <f>SUMIFS('Aceite de oliva'!KG$6:KG$257,'Aceite de oliva'!$A$6:$A$257,"&gt;="&amp;$A276,'Aceite de oliva'!$B$6:$B$257,"&lt;="&amp;$B276)</f>
        <v>0.04</v>
      </c>
      <c r="KH276" s="4">
        <f>SUMIFS('Aceite de oliva'!KH$6:KH$257,'Aceite de oliva'!$A$6:$A$257,"&gt;="&amp;$A276,'Aceite de oliva'!$B$6:$B$257,"&lt;="&amp;$B276)</f>
        <v>0</v>
      </c>
      <c r="KL276" s="4">
        <f>SUMIFS('Aceite de oliva'!KL$6:KL$257,'Aceite de oliva'!$A$6:$A$257,"&gt;="&amp;$A276,'Aceite de oliva'!$B$6:$B$257,"&lt;="&amp;$B276)</f>
        <v>0.1</v>
      </c>
      <c r="KM276" s="4">
        <f>SUMIFS('Aceite de oliva'!KM$6:KM$257,'Aceite de oliva'!$A$6:$A$257,"&gt;="&amp;$A276,'Aceite de oliva'!$B$6:$B$257,"&lt;="&amp;$B276)</f>
        <v>0</v>
      </c>
      <c r="KN276" s="4">
        <f>SUMIFS('Aceite de oliva'!KN$6:KN$257,'Aceite de oliva'!$A$6:$A$257,"&gt;="&amp;$A276,'Aceite de oliva'!$B$6:$B$257,"&lt;="&amp;$B276)</f>
        <v>0.04</v>
      </c>
      <c r="KO276" s="4">
        <f>SUMIFS('Aceite de oliva'!KO$6:KO$257,'Aceite de oliva'!$A$6:$A$257,"&gt;="&amp;$A276,'Aceite de oliva'!$B$6:$B$257,"&lt;="&amp;$B276)</f>
        <v>0</v>
      </c>
      <c r="KS276" s="4">
        <f>SUMIFS('Aceite de oliva'!KS$6:KS$257,'Aceite de oliva'!$A$6:$A$257,"&gt;="&amp;$A276,'Aceite de oliva'!$B$6:$B$257,"&lt;="&amp;$B276)</f>
        <v>0.02</v>
      </c>
      <c r="KT276" s="4">
        <f>SUMIFS('Aceite de oliva'!KT$6:KT$257,'Aceite de oliva'!$A$6:$A$257,"&gt;="&amp;$A276,'Aceite de oliva'!$B$6:$B$257,"&lt;="&amp;$B276)</f>
        <v>0</v>
      </c>
      <c r="KU276" s="4">
        <f>SUMIFS('Aceite de oliva'!KU$6:KU$257,'Aceite de oliva'!$A$6:$A$257,"&gt;="&amp;$A276,'Aceite de oliva'!$B$6:$B$257,"&lt;="&amp;$B276)</f>
        <v>0.04</v>
      </c>
      <c r="KV276" s="4">
        <f>SUMIFS('Aceite de oliva'!KV$6:KV$257,'Aceite de oliva'!$A$6:$A$257,"&gt;="&amp;$A276,'Aceite de oliva'!$B$6:$B$257,"&lt;="&amp;$B276)</f>
        <v>0</v>
      </c>
      <c r="KZ276" s="4">
        <f>SUMIFS('Aceite de oliva'!KZ$6:KZ$257,'Aceite de oliva'!$A$6:$A$257,"&gt;="&amp;$A276,'Aceite de oliva'!$B$6:$B$257,"&lt;="&amp;$B276)</f>
        <v>0.23</v>
      </c>
      <c r="LA276" s="4">
        <f>SUMIFS('Aceite de oliva'!LA$6:LA$257,'Aceite de oliva'!$A$6:$A$257,"&gt;="&amp;$A276,'Aceite de oliva'!$B$6:$B$257,"&lt;="&amp;$B276)</f>
        <v>1.1200000000000001</v>
      </c>
      <c r="LB276" s="4">
        <f>SUMIFS('Aceite de oliva'!LB$6:LB$257,'Aceite de oliva'!$A$6:$A$257,"&gt;="&amp;$A276,'Aceite de oliva'!$B$6:$B$257,"&lt;="&amp;$B276)</f>
        <v>0.05</v>
      </c>
      <c r="LC276" s="4">
        <f>SUMIFS('Aceite de oliva'!LC$6:LC$257,'Aceite de oliva'!$A$6:$A$257,"&gt;="&amp;$A276,'Aceite de oliva'!$B$6:$B$257,"&lt;="&amp;$B276)</f>
        <v>0</v>
      </c>
      <c r="LG276" s="4">
        <f>SUMIFS('Aceite de oliva'!LG$6:LG$257,'Aceite de oliva'!$A$6:$A$257,"&gt;="&amp;$A276,'Aceite de oliva'!$B$6:$B$257,"&lt;="&amp;$B276)</f>
        <v>0.08</v>
      </c>
      <c r="LH276" s="4">
        <f>SUMIFS('Aceite de oliva'!LH$6:LH$257,'Aceite de oliva'!$A$6:$A$257,"&gt;="&amp;$A276,'Aceite de oliva'!$B$6:$B$257,"&lt;="&amp;$B276)</f>
        <v>0</v>
      </c>
      <c r="LI276" s="4">
        <f>SUMIFS('Aceite de oliva'!LI$6:LI$257,'Aceite de oliva'!$A$6:$A$257,"&gt;="&amp;$A276,'Aceite de oliva'!$B$6:$B$257,"&lt;="&amp;$B276)</f>
        <v>0.04</v>
      </c>
      <c r="LJ276" s="4">
        <f>SUMIFS('Aceite de oliva'!LJ$6:LJ$257,'Aceite de oliva'!$A$6:$A$257,"&gt;="&amp;$A276,'Aceite de oliva'!$B$6:$B$257,"&lt;="&amp;$B276)</f>
        <v>0</v>
      </c>
      <c r="LN276" s="4">
        <f>SUMIFS('Aceite de oliva'!LN$6:LN$257,'Aceite de oliva'!$A$6:$A$257,"&gt;="&amp;$A276,'Aceite de oliva'!$B$6:$B$257,"&lt;="&amp;$B276)</f>
        <v>0.03</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0.24</v>
      </c>
      <c r="LV276" s="4">
        <f>SUMIFS('Aceite de oliva'!LV$6:LV$257,'Aceite de oliva'!$A$6:$A$257,"&gt;="&amp;$A276,'Aceite de oliva'!$B$6:$B$257,"&lt;="&amp;$B276)</f>
        <v>0.48</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0.68</v>
      </c>
      <c r="MC276" s="4">
        <f>SUMIFS('Aceite de oliva'!MC$6:MC$257,'Aceite de oliva'!$A$6:$A$257,"&gt;="&amp;$A276,'Aceite de oliva'!$B$6:$B$257,"&lt;="&amp;$B276)</f>
        <v>2.2799999999999998</v>
      </c>
      <c r="MD276" s="4">
        <f>SUMIFS('Aceite de oliva'!MD$6:MD$257,'Aceite de oliva'!$A$6:$A$257,"&gt;="&amp;$A276,'Aceite de oliva'!$B$6:$B$257,"&lt;="&amp;$B276)</f>
        <v>0.38</v>
      </c>
      <c r="ME276" s="4">
        <f>SUMIFS('Aceite de oliva'!ME$6:ME$257,'Aceite de oliva'!$A$6:$A$257,"&gt;="&amp;$A276,'Aceite de oliva'!$B$6:$B$257,"&lt;="&amp;$B276)</f>
        <v>0.24</v>
      </c>
      <c r="MI276" s="4">
        <f>SUMIFS('Aceite de oliva'!MI$6:MI$257,'Aceite de oliva'!$A$6:$A$257,"&gt;="&amp;$A276,'Aceite de oliva'!$B$6:$B$257,"&lt;="&amp;$B276)</f>
        <v>2.27</v>
      </c>
      <c r="MJ276" s="4">
        <f>SUMIFS('Aceite de oliva'!MJ$6:MJ$257,'Aceite de oliva'!$A$6:$A$257,"&gt;="&amp;$A276,'Aceite de oliva'!$B$6:$B$257,"&lt;="&amp;$B276)</f>
        <v>3.36</v>
      </c>
      <c r="MK276" s="4">
        <f>SUMIFS('Aceite de oliva'!MK$6:MK$257,'Aceite de oliva'!$A$6:$A$257,"&gt;="&amp;$A276,'Aceite de oliva'!$B$6:$B$257,"&lt;="&amp;$B276)</f>
        <v>1.91</v>
      </c>
      <c r="ML276" s="4">
        <f>SUMIFS('Aceite de oliva'!ML$6:ML$257,'Aceite de oliva'!$A$6:$A$257,"&gt;="&amp;$A276,'Aceite de oliva'!$B$6:$B$257,"&lt;="&amp;$B276)</f>
        <v>0.72</v>
      </c>
      <c r="MP276" s="4">
        <f>SUMIFS('Aceite de oliva'!MP$6:MP$257,'Aceite de oliva'!$A$6:$A$257,"&gt;="&amp;$A276,'Aceite de oliva'!$B$6:$B$257,"&lt;="&amp;$B276)</f>
        <v>4.3499999999999996</v>
      </c>
      <c r="MQ276" s="4">
        <f>SUMIFS('Aceite de oliva'!MQ$6:MQ$257,'Aceite de oliva'!$A$6:$A$257,"&gt;="&amp;$A276,'Aceite de oliva'!$B$6:$B$257,"&lt;="&amp;$B276)</f>
        <v>13.489999999999998</v>
      </c>
      <c r="MR276" s="4">
        <f>SUMIFS('Aceite de oliva'!MR$6:MR$257,'Aceite de oliva'!$A$6:$A$257,"&gt;="&amp;$A276,'Aceite de oliva'!$B$6:$B$257,"&lt;="&amp;$B276)</f>
        <v>2.42</v>
      </c>
      <c r="MS276" s="4">
        <f>SUMIFS('Aceite de oliva'!MS$6:MS$257,'Aceite de oliva'!$A$6:$A$257,"&gt;="&amp;$A276,'Aceite de oliva'!$B$6:$B$257,"&lt;="&amp;$B276)</f>
        <v>1.9500000000000002</v>
      </c>
      <c r="MW276" s="4">
        <f>SUMIFS('Aceite de oliva'!MW$6:MW$257,'Aceite de oliva'!$A$6:$A$257,"&gt;="&amp;$A276,'Aceite de oliva'!$B$6:$B$257,"&lt;="&amp;$B276)</f>
        <v>2.72</v>
      </c>
      <c r="MX276" s="4">
        <f>SUMIFS('Aceite de oliva'!MX$6:MX$257,'Aceite de oliva'!$A$6:$A$257,"&gt;="&amp;$A276,'Aceite de oliva'!$B$6:$B$257,"&lt;="&amp;$B276)</f>
        <v>7.81</v>
      </c>
      <c r="MY276" s="4">
        <f>SUMIFS('Aceite de oliva'!MY$6:MY$257,'Aceite de oliva'!$A$6:$A$257,"&gt;="&amp;$A276,'Aceite de oliva'!$B$6:$B$257,"&lt;="&amp;$B276)</f>
        <v>1.37</v>
      </c>
      <c r="MZ276" s="4">
        <f>SUMIFS('Aceite de oliva'!MZ$6:MZ$257,'Aceite de oliva'!$A$6:$A$257,"&gt;="&amp;$A276,'Aceite de oliva'!$B$6:$B$257,"&lt;="&amp;$B276)</f>
        <v>2.81</v>
      </c>
      <c r="ND276" s="4">
        <f>SUMIFS('Aceite de oliva'!ND$6:ND$257,'Aceite de oliva'!$A$6:$A$257,"&gt;="&amp;$A276,'Aceite de oliva'!$B$6:$B$257,"&lt;="&amp;$B276)</f>
        <v>3.3600000000000003</v>
      </c>
      <c r="NE276" s="4">
        <f>SUMIFS('Aceite de oliva'!NE$6:NE$257,'Aceite de oliva'!$A$6:$A$257,"&gt;="&amp;$A276,'Aceite de oliva'!$B$6:$B$257,"&lt;="&amp;$B276)</f>
        <v>4.1900000000000004</v>
      </c>
      <c r="NF276" s="4">
        <f>SUMIFS('Aceite de oliva'!NF$6:NF$257,'Aceite de oliva'!$A$6:$A$257,"&gt;="&amp;$A276,'Aceite de oliva'!$B$6:$B$257,"&lt;="&amp;$B276)</f>
        <v>2.98</v>
      </c>
      <c r="NG276" s="4">
        <f>SUMIFS('Aceite de oliva'!NG$6:NG$257,'Aceite de oliva'!$A$6:$A$257,"&gt;="&amp;$A276,'Aceite de oliva'!$B$6:$B$257,"&lt;="&amp;$B276)</f>
        <v>2.87</v>
      </c>
      <c r="NK276" s="4">
        <f>SUMIFS('Aceite de oliva'!NK$6:NK$257,'Aceite de oliva'!$A$6:$A$257,"&gt;="&amp;$A276,'Aceite de oliva'!$B$6:$B$257,"&lt;="&amp;$B276)</f>
        <v>3.54</v>
      </c>
      <c r="NL276" s="4">
        <f>SUMIFS('Aceite de oliva'!NL$6:NL$257,'Aceite de oliva'!$A$6:$A$257,"&gt;="&amp;$A276,'Aceite de oliva'!$B$6:$B$257,"&lt;="&amp;$B276)</f>
        <v>7.58</v>
      </c>
      <c r="NM276" s="4">
        <f>SUMIFS('Aceite de oliva'!NM$6:NM$257,'Aceite de oliva'!$A$6:$A$257,"&gt;="&amp;$A276,'Aceite de oliva'!$B$6:$B$257,"&lt;="&amp;$B276)</f>
        <v>1.78</v>
      </c>
      <c r="NN276" s="4">
        <f>SUMIFS('Aceite de oliva'!NN$6:NN$257,'Aceite de oliva'!$A$6:$A$257,"&gt;="&amp;$A276,'Aceite de oliva'!$B$6:$B$257,"&lt;="&amp;$B276)</f>
        <v>3.18</v>
      </c>
      <c r="NR276" s="4">
        <f>SUMIFS('Aceite de oliva'!NR$6:NR$257,'Aceite de oliva'!$A$6:$A$257,"&gt;="&amp;$A276,'Aceite de oliva'!$B$6:$B$257,"&lt;="&amp;$B276)</f>
        <v>2.5300000000000002</v>
      </c>
      <c r="NS276" s="4">
        <f>SUMIFS('Aceite de oliva'!NS$6:NS$257,'Aceite de oliva'!$A$6:$A$257,"&gt;="&amp;$A276,'Aceite de oliva'!$B$6:$B$257,"&lt;="&amp;$B276)</f>
        <v>4.4800000000000004</v>
      </c>
      <c r="NT276" s="4">
        <f>SUMIFS('Aceite de oliva'!NT$6:NT$257,'Aceite de oliva'!$A$6:$A$257,"&gt;="&amp;$A276,'Aceite de oliva'!$B$6:$B$257,"&lt;="&amp;$B276)</f>
        <v>2.0499999999999998</v>
      </c>
      <c r="NU276" s="4">
        <f>SUMIFS('Aceite de oliva'!NU$6:NU$257,'Aceite de oliva'!$A$6:$A$257,"&gt;="&amp;$A276,'Aceite de oliva'!$B$6:$B$257,"&lt;="&amp;$B276)</f>
        <v>0.96</v>
      </c>
      <c r="NY276" s="4">
        <f>SUMIFS('Aceite de oliva'!NY$6:NY$257,'Aceite de oliva'!$A$6:$A$257,"&gt;="&amp;$A276,'Aceite de oliva'!$B$6:$B$257,"&lt;="&amp;$B276)</f>
        <v>5.2799999999999994</v>
      </c>
      <c r="NZ276" s="4">
        <f>SUMIFS('Aceite de oliva'!NZ$6:NZ$257,'Aceite de oliva'!$A$6:$A$257,"&gt;="&amp;$A276,'Aceite de oliva'!$B$6:$B$257,"&lt;="&amp;$B276)</f>
        <v>13.43</v>
      </c>
      <c r="OA276" s="4">
        <f>SUMIFS('Aceite de oliva'!OA$6:OA$257,'Aceite de oliva'!$A$6:$A$257,"&gt;="&amp;$A276,'Aceite de oliva'!$B$6:$B$257,"&lt;="&amp;$B276)</f>
        <v>2.67</v>
      </c>
      <c r="OB276" s="4">
        <f>SUMIFS('Aceite de oliva'!OB$6:OB$257,'Aceite de oliva'!$A$6:$A$257,"&gt;="&amp;$A276,'Aceite de oliva'!$B$6:$B$257,"&lt;="&amp;$B276)</f>
        <v>3</v>
      </c>
      <c r="OF276" s="4">
        <f>SUMIFS('Aceite de oliva'!OF$6:OF$257,'Aceite de oliva'!$A$6:$A$257,"&gt;="&amp;$A276,'Aceite de oliva'!$B$6:$B$257,"&lt;="&amp;$B276)</f>
        <v>7</v>
      </c>
      <c r="OG276" s="4">
        <f>SUMIFS('Aceite de oliva'!OG$6:OG$257,'Aceite de oliva'!$A$6:$A$257,"&gt;="&amp;$A276,'Aceite de oliva'!$B$6:$B$257,"&lt;="&amp;$B276)</f>
        <v>16.150000000000002</v>
      </c>
      <c r="OH276" s="4">
        <f>SUMIFS('Aceite de oliva'!OH$6:OH$257,'Aceite de oliva'!$A$6:$A$257,"&gt;="&amp;$A276,'Aceite de oliva'!$B$6:$B$257,"&lt;="&amp;$B276)</f>
        <v>2.4699999999999998</v>
      </c>
      <c r="OI276" s="4">
        <f>SUMIFS('Aceite de oliva'!OI$6:OI$257,'Aceite de oliva'!$A$6:$A$257,"&gt;="&amp;$A276,'Aceite de oliva'!$B$6:$B$257,"&lt;="&amp;$B276)</f>
        <v>9.1999999999999993</v>
      </c>
      <c r="OM276" s="4">
        <f>SUMIFS('Aceite de oliva'!OM$6:OM$257,'Aceite de oliva'!$A$6:$A$257,"&gt;="&amp;$A276,'Aceite de oliva'!$B$6:$B$257,"&lt;="&amp;$B276)</f>
        <v>6.39</v>
      </c>
      <c r="ON276" s="4">
        <f>SUMIFS('Aceite de oliva'!ON$6:ON$257,'Aceite de oliva'!$A$6:$A$257,"&gt;="&amp;$A276,'Aceite de oliva'!$B$6:$B$257,"&lt;="&amp;$B276)</f>
        <v>14.16</v>
      </c>
      <c r="OO276" s="4">
        <f>SUMIFS('Aceite de oliva'!OO$6:OO$257,'Aceite de oliva'!$A$6:$A$257,"&gt;="&amp;$A276,'Aceite de oliva'!$B$6:$B$257,"&lt;="&amp;$B276)</f>
        <v>3.5900000000000003</v>
      </c>
      <c r="OP276" s="4">
        <f>SUMIFS('Aceite de oliva'!OP$6:OP$257,'Aceite de oliva'!$A$6:$A$257,"&gt;="&amp;$A276,'Aceite de oliva'!$B$6:$B$257,"&lt;="&amp;$B276)</f>
        <v>6.09</v>
      </c>
      <c r="OT276" s="4">
        <f>SUMIFS('Aceite de oliva'!OT$6:OT$257,'Aceite de oliva'!$A$6:$A$257,"&gt;="&amp;$A276,'Aceite de oliva'!$B$6:$B$257,"&lt;="&amp;$B276)</f>
        <v>4.12</v>
      </c>
      <c r="OU276" s="4">
        <f>SUMIFS('Aceite de oliva'!OU$6:OU$257,'Aceite de oliva'!$A$6:$A$257,"&gt;="&amp;$A276,'Aceite de oliva'!$B$6:$B$257,"&lt;="&amp;$B276)</f>
        <v>3.56</v>
      </c>
      <c r="OV276" s="4">
        <f>SUMIFS('Aceite de oliva'!OV$6:OV$257,'Aceite de oliva'!$A$6:$A$257,"&gt;="&amp;$A276,'Aceite de oliva'!$B$6:$B$257,"&lt;="&amp;$B276)</f>
        <v>5.04</v>
      </c>
      <c r="OW276" s="4">
        <f>SUMIFS('Aceite de oliva'!OW$6:OW$257,'Aceite de oliva'!$A$6:$A$257,"&gt;="&amp;$A276,'Aceite de oliva'!$B$6:$B$257,"&lt;="&amp;$B276)</f>
        <v>1.8</v>
      </c>
      <c r="PA276" s="4">
        <f>SUMIFS('Aceite de oliva'!PA$6:PA$257,'Aceite de oliva'!$A$6:$A$257,"&gt;="&amp;$A276,'Aceite de oliva'!$B$6:$B$257,"&lt;="&amp;$B276)</f>
        <v>2.7600000000000002</v>
      </c>
      <c r="PB276" s="4">
        <f>SUMIFS('Aceite de oliva'!PB$6:PB$257,'Aceite de oliva'!$A$6:$A$257,"&gt;="&amp;$A276,'Aceite de oliva'!$B$6:$B$257,"&lt;="&amp;$B276)</f>
        <v>2.09</v>
      </c>
      <c r="PC276" s="4">
        <f>SUMIFS('Aceite de oliva'!PC$6:PC$257,'Aceite de oliva'!$A$6:$A$257,"&gt;="&amp;$A276,'Aceite de oliva'!$B$6:$B$257,"&lt;="&amp;$B276)</f>
        <v>2.9600000000000004</v>
      </c>
      <c r="PD276" s="4">
        <f>SUMIFS('Aceite de oliva'!PD$6:PD$257,'Aceite de oliva'!$A$6:$A$257,"&gt;="&amp;$A276,'Aceite de oliva'!$B$6:$B$257,"&lt;="&amp;$B276)</f>
        <v>0.16</v>
      </c>
      <c r="PH276" s="4">
        <f>SUMIFS('Aceite de oliva'!PH$6:PH$257,'Aceite de oliva'!$A$6:$A$257,"&gt;="&amp;$A276,'Aceite de oliva'!$B$6:$B$257,"&lt;="&amp;$B276)</f>
        <v>2.5099999999999998</v>
      </c>
      <c r="PI276" s="4">
        <f>SUMIFS('Aceite de oliva'!PI$6:PI$257,'Aceite de oliva'!$A$6:$A$257,"&gt;="&amp;$A276,'Aceite de oliva'!$B$6:$B$257,"&lt;="&amp;$B276)</f>
        <v>1.42</v>
      </c>
      <c r="PJ276" s="4">
        <f>SUMIFS('Aceite de oliva'!PJ$6:PJ$257,'Aceite de oliva'!$A$6:$A$257,"&gt;="&amp;$A276,'Aceite de oliva'!$B$6:$B$257,"&lt;="&amp;$B276)</f>
        <v>2.75</v>
      </c>
      <c r="PK276" s="4">
        <f>SUMIFS('Aceite de oliva'!PK$6:PK$257,'Aceite de oliva'!$A$6:$A$257,"&gt;="&amp;$A276,'Aceite de oliva'!$B$6:$B$257,"&lt;="&amp;$B276)</f>
        <v>1.77</v>
      </c>
      <c r="PO276" s="4">
        <f>SUMIFS('Aceite de oliva'!PO$6:PO$257,'Aceite de oliva'!$A$6:$A$257,"&gt;="&amp;$A276,'Aceite de oliva'!$B$6:$B$257,"&lt;="&amp;$B276)</f>
        <v>1.2500000000000002</v>
      </c>
      <c r="PP276" s="4">
        <f>SUMIFS('Aceite de oliva'!PP$6:PP$257,'Aceite de oliva'!$A$6:$A$257,"&gt;="&amp;$A276,'Aceite de oliva'!$B$6:$B$257,"&lt;="&amp;$B276)</f>
        <v>2.0700000000000003</v>
      </c>
      <c r="PQ276" s="4">
        <f>SUMIFS('Aceite de oliva'!PQ$6:PQ$257,'Aceite de oliva'!$A$6:$A$257,"&gt;="&amp;$A276,'Aceite de oliva'!$B$6:$B$257,"&lt;="&amp;$B276)</f>
        <v>0.98</v>
      </c>
      <c r="PR276" s="4">
        <f>SUMIFS('Aceite de oliva'!PR$6:PR$257,'Aceite de oliva'!$A$6:$A$257,"&gt;="&amp;$A276,'Aceite de oliva'!$B$6:$B$257,"&lt;="&amp;$B276)</f>
        <v>1.1000000000000001</v>
      </c>
      <c r="PV276" s="4">
        <f>SUMIFS('Aceite de oliva'!PV$6:PV$257,'Aceite de oliva'!$A$6:$A$257,"&gt;="&amp;$A276,'Aceite de oliva'!$B$6:$B$257,"&lt;="&amp;$B276)</f>
        <v>1.77</v>
      </c>
      <c r="PW276" s="4">
        <f>SUMIFS('Aceite de oliva'!PW$6:PW$257,'Aceite de oliva'!$A$6:$A$257,"&gt;="&amp;$A276,'Aceite de oliva'!$B$6:$B$257,"&lt;="&amp;$B276)</f>
        <v>3.8200000000000003</v>
      </c>
      <c r="PX276" s="4">
        <f>SUMIFS('Aceite de oliva'!PX$6:PX$257,'Aceite de oliva'!$A$6:$A$257,"&gt;="&amp;$A276,'Aceite de oliva'!$B$6:$B$257,"&lt;="&amp;$B276)</f>
        <v>1.2500000000000002</v>
      </c>
      <c r="PY276" s="4">
        <f>SUMIFS('Aceite de oliva'!PY$6:PY$257,'Aceite de oliva'!$A$6:$A$257,"&gt;="&amp;$A276,'Aceite de oliva'!$B$6:$B$257,"&lt;="&amp;$B276)</f>
        <v>0.3</v>
      </c>
      <c r="QC276" s="4">
        <f>SUMIFS('Aceite de oliva'!QC$6:QC$257,'Aceite de oliva'!$A$6:$A$257,"&gt;="&amp;$A276,'Aceite de oliva'!$B$6:$B$257,"&lt;="&amp;$B276)</f>
        <v>1.58</v>
      </c>
      <c r="QD276" s="4">
        <f>SUMIFS('Aceite de oliva'!QD$6:QD$257,'Aceite de oliva'!$A$6:$A$257,"&gt;="&amp;$A276,'Aceite de oliva'!$B$6:$B$257,"&lt;="&amp;$B276)</f>
        <v>2.1100000000000003</v>
      </c>
      <c r="QE276" s="4">
        <f>SUMIFS('Aceite de oliva'!QE$6:QE$257,'Aceite de oliva'!$A$6:$A$257,"&gt;="&amp;$A276,'Aceite de oliva'!$B$6:$B$257,"&lt;="&amp;$B276)</f>
        <v>1.3199999999999998</v>
      </c>
      <c r="QF276" s="4">
        <f>SUMIFS('Aceite de oliva'!QF$6:QF$257,'Aceite de oliva'!$A$6:$A$257,"&gt;="&amp;$A276,'Aceite de oliva'!$B$6:$B$257,"&lt;="&amp;$B276)</f>
        <v>1.5299999999999998</v>
      </c>
      <c r="QJ276" s="4">
        <f>SUMIFS('Aceite de oliva'!QJ$6:QJ$257,'Aceite de oliva'!$A$6:$A$257,"&gt;="&amp;$A276,'Aceite de oliva'!$B$6:$B$257,"&lt;="&amp;$B276)</f>
        <v>2.02</v>
      </c>
      <c r="QK276" s="4">
        <f>SUMIFS('Aceite de oliva'!QK$6:QK$257,'Aceite de oliva'!$A$6:$A$257,"&gt;="&amp;$A276,'Aceite de oliva'!$B$6:$B$257,"&lt;="&amp;$B276)</f>
        <v>1.58</v>
      </c>
      <c r="QL276" s="4">
        <f>SUMIFS('Aceite de oliva'!QL$6:QL$257,'Aceite de oliva'!$A$6:$A$257,"&gt;="&amp;$A276,'Aceite de oliva'!$B$6:$B$257,"&lt;="&amp;$B276)</f>
        <v>2.31</v>
      </c>
      <c r="QM276" s="4">
        <f>SUMIFS('Aceite de oliva'!QM$6:QM$257,'Aceite de oliva'!$A$6:$A$257,"&gt;="&amp;$A276,'Aceite de oliva'!$B$6:$B$257,"&lt;="&amp;$B276)</f>
        <v>0.44999999999999996</v>
      </c>
      <c r="QQ276" s="4">
        <f>SUMIFS('Aceite de oliva'!QQ$6:QQ$257,'Aceite de oliva'!$A$6:$A$257,"&gt;="&amp;$A276,'Aceite de oliva'!$B$6:$B$257,"&lt;="&amp;$B276)</f>
        <v>34.029999999999994</v>
      </c>
      <c r="QR276" s="4">
        <f>SUMIFS('Aceite de oliva'!QR$6:QR$257,'Aceite de oliva'!$A$6:$A$257,"&gt;="&amp;$A276,'Aceite de oliva'!$B$6:$B$257,"&lt;="&amp;$B276)</f>
        <v>16.690000000000001</v>
      </c>
      <c r="QS276" s="4">
        <f>SUMIFS('Aceite de oliva'!QS$6:QS$257,'Aceite de oliva'!$A$6:$A$257,"&gt;="&amp;$A276,'Aceite de oliva'!$B$6:$B$257,"&lt;="&amp;$B276)</f>
        <v>39.99</v>
      </c>
      <c r="QT276" s="4">
        <f>SUMIFS('Aceite de oliva'!QT$6:QT$257,'Aceite de oliva'!$A$6:$A$257,"&gt;="&amp;$A276,'Aceite de oliva'!$B$6:$B$257,"&lt;="&amp;$B276)</f>
        <v>44.48</v>
      </c>
      <c r="QX276" s="4">
        <f>SUMIFS('Aceite de oliva'!QX$6:QX$257,'Aceite de oliva'!$A$6:$A$257,"&gt;="&amp;$A276,'Aceite de oliva'!$B$6:$B$257,"&lt;="&amp;$B276)</f>
        <v>53.929999999999993</v>
      </c>
      <c r="QY276" s="4">
        <f>SUMIFS('Aceite de oliva'!QY$6:QY$257,'Aceite de oliva'!$A$6:$A$257,"&gt;="&amp;$A276,'Aceite de oliva'!$B$6:$B$257,"&lt;="&amp;$B276)</f>
        <v>38.169999999999995</v>
      </c>
      <c r="QZ276" s="4">
        <f>SUMIFS('Aceite de oliva'!QZ$6:QZ$257,'Aceite de oliva'!$A$6:$A$257,"&gt;="&amp;$A276,'Aceite de oliva'!$B$6:$B$257,"&lt;="&amp;$B276)</f>
        <v>59.660000000000004</v>
      </c>
      <c r="RA276" s="4">
        <f>SUMIFS('Aceite de oliva'!RA$6:RA$257,'Aceite de oliva'!$A$6:$A$257,"&gt;="&amp;$A276,'Aceite de oliva'!$B$6:$B$257,"&lt;="&amp;$B276)</f>
        <v>63.76</v>
      </c>
      <c r="RE276" s="4">
        <f>SUMIFS('Aceite de oliva'!RE$6:RE$257,'Aceite de oliva'!$A$6:$A$257,"&gt;="&amp;$A276,'Aceite de oliva'!$B$6:$B$257,"&lt;="&amp;$B276)</f>
        <v>9.98</v>
      </c>
      <c r="RF276" s="4">
        <f>SUMIFS('Aceite de oliva'!RF$6:RF$257,'Aceite de oliva'!$A$6:$A$257,"&gt;="&amp;$A276,'Aceite de oliva'!$B$6:$B$257,"&lt;="&amp;$B276)</f>
        <v>11.6</v>
      </c>
      <c r="RG276" s="4">
        <f>SUMIFS('Aceite de oliva'!RG$6:RG$257,'Aceite de oliva'!$A$6:$A$257,"&gt;="&amp;$A276,'Aceite de oliva'!$B$6:$B$257,"&lt;="&amp;$B276)</f>
        <v>9.73</v>
      </c>
      <c r="RH276" s="4">
        <f>SUMIFS('Aceite de oliva'!RH$6:RH$257,'Aceite de oliva'!$A$6:$A$257,"&gt;="&amp;$A276,'Aceite de oliva'!$B$6:$B$257,"&lt;="&amp;$B276)</f>
        <v>7.88</v>
      </c>
      <c r="RL276" s="4">
        <f>SUMIFS('Aceite de oliva'!RL$6:RL$257,'Aceite de oliva'!$A$6:$A$257,"&gt;="&amp;$A276,'Aceite de oliva'!$B$6:$B$257,"&lt;="&amp;$B276)</f>
        <v>4.46</v>
      </c>
      <c r="RM276" s="4">
        <f>SUMIFS('Aceite de oliva'!RM$6:RM$257,'Aceite de oliva'!$A$6:$A$257,"&gt;="&amp;$A276,'Aceite de oliva'!$B$6:$B$257,"&lt;="&amp;$B276)</f>
        <v>6.4499999999999993</v>
      </c>
      <c r="RN276" s="4">
        <f>SUMIFS('Aceite de oliva'!RN$6:RN$257,'Aceite de oliva'!$A$6:$A$257,"&gt;="&amp;$A276,'Aceite de oliva'!$B$6:$B$257,"&lt;="&amp;$B276)</f>
        <v>3.4499999999999997</v>
      </c>
      <c r="RO276" s="4">
        <f>SUMIFS('Aceite de oliva'!RO$6:RO$257,'Aceite de oliva'!$A$6:$A$257,"&gt;="&amp;$A276,'Aceite de oliva'!$B$6:$B$257,"&lt;="&amp;$B276)</f>
        <v>3.64</v>
      </c>
      <c r="RS276" s="4">
        <f>SUMIFS('Aceite de oliva'!RS$6:RS$257,'Aceite de oliva'!$A$6:$A$257,"&gt;="&amp;$A276,'Aceite de oliva'!$B$6:$B$257,"&lt;="&amp;$B276)</f>
        <v>15.76</v>
      </c>
      <c r="RT276" s="4">
        <f>SUMIFS('Aceite de oliva'!RT$6:RT$257,'Aceite de oliva'!$A$6:$A$257,"&gt;="&amp;$A276,'Aceite de oliva'!$B$6:$B$257,"&lt;="&amp;$B276)</f>
        <v>2.95</v>
      </c>
      <c r="RU276" s="4">
        <f>SUMIFS('Aceite de oliva'!RU$6:RU$257,'Aceite de oliva'!$A$6:$A$257,"&gt;="&amp;$A276,'Aceite de oliva'!$B$6:$B$257,"&lt;="&amp;$B276)</f>
        <v>18.84</v>
      </c>
      <c r="RV276" s="4">
        <f>SUMIFS('Aceite de oliva'!RV$6:RV$257,'Aceite de oliva'!$A$6:$A$257,"&gt;="&amp;$A276,'Aceite de oliva'!$B$6:$B$257,"&lt;="&amp;$B276)</f>
        <v>22.67</v>
      </c>
      <c r="RZ276" s="4">
        <f>SUMIFS('Aceite de oliva'!RZ$6:RZ$257,'Aceite de oliva'!$A$6:$A$257,"&gt;="&amp;$A276,'Aceite de oliva'!$B$6:$B$257,"&lt;="&amp;$B276)</f>
        <v>46.620000000000005</v>
      </c>
      <c r="SA276" s="4">
        <f>SUMIFS('Aceite de oliva'!SA$6:SA$257,'Aceite de oliva'!$A$6:$A$257,"&gt;="&amp;$A276,'Aceite de oliva'!$B$6:$B$257,"&lt;="&amp;$B276)</f>
        <v>26.330000000000002</v>
      </c>
      <c r="SB276" s="4">
        <f>SUMIFS('Aceite de oliva'!SB$6:SB$257,'Aceite de oliva'!$A$6:$A$257,"&gt;="&amp;$A276,'Aceite de oliva'!$B$6:$B$257,"&lt;="&amp;$B276)</f>
        <v>51.04</v>
      </c>
      <c r="SC276" s="4">
        <f>SUMIFS('Aceite de oliva'!SC$6:SC$257,'Aceite de oliva'!$A$6:$A$257,"&gt;="&amp;$A276,'Aceite de oliva'!$B$6:$B$257,"&lt;="&amp;$B276)</f>
        <v>66.75</v>
      </c>
      <c r="SG276" s="4">
        <f>SUMIFS('Aceite de oliva'!SG$6:SG$257,'Aceite de oliva'!$A$6:$A$257,"&gt;="&amp;$A276,'Aceite de oliva'!$B$6:$B$257,"&lt;="&amp;$B276)</f>
        <v>31.860000000000003</v>
      </c>
      <c r="SH276" s="4">
        <f>SUMIFS('Aceite de oliva'!SH$6:SH$257,'Aceite de oliva'!$A$6:$A$257,"&gt;="&amp;$A276,'Aceite de oliva'!$B$6:$B$257,"&lt;="&amp;$B276)</f>
        <v>24.57</v>
      </c>
      <c r="SI276" s="4">
        <f>SUMIFS('Aceite de oliva'!SI$6:SI$257,'Aceite de oliva'!$A$6:$A$257,"&gt;="&amp;$A276,'Aceite de oliva'!$B$6:$B$257,"&lt;="&amp;$B276)</f>
        <v>37.26</v>
      </c>
      <c r="SJ276" s="4">
        <f>SUMIFS('Aceite de oliva'!SJ$6:SJ$257,'Aceite de oliva'!$A$6:$A$257,"&gt;="&amp;$A276,'Aceite de oliva'!$B$6:$B$257,"&lt;="&amp;$B276)</f>
        <v>29.619999999999997</v>
      </c>
      <c r="SN276" s="4">
        <f>SUMIFS('Aceite de oliva'!SN$6:SN$257,'Aceite de oliva'!$A$6:$A$257,"&gt;="&amp;$A276,'Aceite de oliva'!$B$6:$B$257,"&lt;="&amp;$B276)</f>
        <v>10.219999999999999</v>
      </c>
      <c r="SO276" s="4">
        <f>SUMIFS('Aceite de oliva'!SO$6:SO$257,'Aceite de oliva'!$A$6:$A$257,"&gt;="&amp;$A276,'Aceite de oliva'!$B$6:$B$257,"&lt;="&amp;$B276)</f>
        <v>11.719999999999999</v>
      </c>
      <c r="SP276" s="4">
        <f>SUMIFS('Aceite de oliva'!SP$6:SP$257,'Aceite de oliva'!$A$6:$A$257,"&gt;="&amp;$A276,'Aceite de oliva'!$B$6:$B$257,"&lt;="&amp;$B276)</f>
        <v>9.75</v>
      </c>
      <c r="SQ276" s="4">
        <f>SUMIFS('Aceite de oliva'!SQ$6:SQ$257,'Aceite de oliva'!$A$6:$A$257,"&gt;="&amp;$A276,'Aceite de oliva'!$B$6:$B$257,"&lt;="&amp;$B276)</f>
        <v>7.04</v>
      </c>
      <c r="SU276" s="4">
        <f>SUMIFS('Aceite de oliva'!SU$6:SU$257,'Aceite de oliva'!$A$6:$A$257,"&gt;="&amp;$A276,'Aceite de oliva'!$B$6:$B$257,"&lt;="&amp;$B276)</f>
        <v>4.8600000000000003</v>
      </c>
      <c r="SV276" s="4">
        <f>SUMIFS('Aceite de oliva'!SV$6:SV$257,'Aceite de oliva'!$A$6:$A$257,"&gt;="&amp;$A276,'Aceite de oliva'!$B$6:$B$257,"&lt;="&amp;$B276)</f>
        <v>5.91</v>
      </c>
      <c r="SW276" s="4">
        <f>SUMIFS('Aceite de oliva'!SW$6:SW$257,'Aceite de oliva'!$A$6:$A$257,"&gt;="&amp;$A276,'Aceite de oliva'!$B$6:$B$257,"&lt;="&amp;$B276)</f>
        <v>3.25</v>
      </c>
      <c r="SX276" s="4">
        <f>SUMIFS('Aceite de oliva'!SX$6:SX$257,'Aceite de oliva'!$A$6:$A$257,"&gt;="&amp;$A276,'Aceite de oliva'!$B$6:$B$257,"&lt;="&amp;$B276)</f>
        <v>7.09</v>
      </c>
      <c r="TB276" s="4">
        <f>SUMIFS('Aceite de oliva'!TB$6:TB$257,'Aceite de oliva'!$A$6:$A$257,"&gt;="&amp;$A276,'Aceite de oliva'!$B$6:$B$257,"&lt;="&amp;$B276)</f>
        <v>2.4699999999999998</v>
      </c>
      <c r="TC276" s="4">
        <f>SUMIFS('Aceite de oliva'!TC$6:TC$257,'Aceite de oliva'!$A$6:$A$257,"&gt;="&amp;$A276,'Aceite de oliva'!$B$6:$B$257,"&lt;="&amp;$B276)</f>
        <v>7.1800000000000006</v>
      </c>
      <c r="TD276" s="4">
        <f>SUMIFS('Aceite de oliva'!TD$6:TD$257,'Aceite de oliva'!$A$6:$A$257,"&gt;="&amp;$A276,'Aceite de oliva'!$B$6:$B$257,"&lt;="&amp;$B276)</f>
        <v>1.17</v>
      </c>
      <c r="TE276" s="4">
        <f>SUMIFS('Aceite de oliva'!TE$6:TE$257,'Aceite de oliva'!$A$6:$A$257,"&gt;="&amp;$A276,'Aceite de oliva'!$B$6:$B$257,"&lt;="&amp;$B276)</f>
        <v>0.24</v>
      </c>
      <c r="TI276" s="4">
        <f>SUMIFS('Aceite de oliva'!TI$6:TI$257,'Aceite de oliva'!$A$6:$A$257,"&gt;="&amp;$A276,'Aceite de oliva'!$B$6:$B$257,"&lt;="&amp;$B276)</f>
        <v>1.29</v>
      </c>
      <c r="TJ276" s="4">
        <f>SUMIFS('Aceite de oliva'!TJ$6:TJ$257,'Aceite de oliva'!$A$6:$A$257,"&gt;="&amp;$A276,'Aceite de oliva'!$B$6:$B$257,"&lt;="&amp;$B276)</f>
        <v>3.86</v>
      </c>
      <c r="TK276" s="4">
        <f>SUMIFS('Aceite de oliva'!TK$6:TK$257,'Aceite de oliva'!$A$6:$A$257,"&gt;="&amp;$A276,'Aceite de oliva'!$B$6:$B$257,"&lt;="&amp;$B276)</f>
        <v>0.76</v>
      </c>
      <c r="TL276" s="4">
        <f>SUMIFS('Aceite de oliva'!TL$6:TL$257,'Aceite de oliva'!$A$6:$A$257,"&gt;="&amp;$A276,'Aceite de oliva'!$B$6:$B$257,"&lt;="&amp;$B276)</f>
        <v>0</v>
      </c>
      <c r="TP276" s="4">
        <f>SUMIFS('Aceite de oliva'!TP$6:TP$257,'Aceite de oliva'!$A$6:$A$257,"&gt;="&amp;$A276,'Aceite de oliva'!$B$6:$B$257,"&lt;="&amp;$B276)</f>
        <v>0.97</v>
      </c>
      <c r="TQ276" s="4">
        <f>SUMIFS('Aceite de oliva'!TQ$6:TQ$257,'Aceite de oliva'!$A$6:$A$257,"&gt;="&amp;$A276,'Aceite de oliva'!$B$6:$B$257,"&lt;="&amp;$B276)</f>
        <v>0.18</v>
      </c>
      <c r="TR276" s="4">
        <f>SUMIFS('Aceite de oliva'!TR$6:TR$257,'Aceite de oliva'!$A$6:$A$257,"&gt;="&amp;$A276,'Aceite de oliva'!$B$6:$B$257,"&lt;="&amp;$B276)</f>
        <v>0.93</v>
      </c>
      <c r="TS276" s="4">
        <f>SUMIFS('Aceite de oliva'!TS$6:TS$257,'Aceite de oliva'!$A$6:$A$257,"&gt;="&amp;$A276,'Aceite de oliva'!$B$6:$B$257,"&lt;="&amp;$B276)</f>
        <v>1.25</v>
      </c>
      <c r="TW276" s="4">
        <f>SUMIFS('Aceite de oliva'!TW$6:TW$257,'Aceite de oliva'!$A$6:$A$257,"&gt;="&amp;$A276,'Aceite de oliva'!$B$6:$B$257,"&lt;="&amp;$B276)</f>
        <v>0.56999999999999995</v>
      </c>
      <c r="TX276" s="4">
        <f>SUMIFS('Aceite de oliva'!TX$6:TX$257,'Aceite de oliva'!$A$6:$A$257,"&gt;="&amp;$A276,'Aceite de oliva'!$B$6:$B$257,"&lt;="&amp;$B276)</f>
        <v>0</v>
      </c>
      <c r="TY276" s="4">
        <f>SUMIFS('Aceite de oliva'!TY$6:TY$257,'Aceite de oliva'!$A$6:$A$257,"&gt;="&amp;$A276,'Aceite de oliva'!$B$6:$B$257,"&lt;="&amp;$B276)</f>
        <v>0.53</v>
      </c>
      <c r="TZ276" s="4">
        <f>SUMIFS('Aceite de oliva'!TZ$6:TZ$257,'Aceite de oliva'!$A$6:$A$257,"&gt;="&amp;$A276,'Aceite de oliva'!$B$6:$B$257,"&lt;="&amp;$B276)</f>
        <v>0.28000000000000003</v>
      </c>
      <c r="UD276" s="4">
        <f>SUMIFS('Aceite de oliva'!UD$6:UD$257,'Aceite de oliva'!$A$6:$A$257,"&gt;="&amp;$A276,'Aceite de oliva'!$B$6:$B$257,"&lt;="&amp;$B276)</f>
        <v>1.1700000000000002</v>
      </c>
      <c r="UE276" s="4">
        <f>SUMIFS('Aceite de oliva'!UE$6:UE$257,'Aceite de oliva'!$A$6:$A$257,"&gt;="&amp;$A276,'Aceite de oliva'!$B$6:$B$257,"&lt;="&amp;$B276)</f>
        <v>0.84</v>
      </c>
      <c r="UF276" s="4">
        <f>SUMIFS('Aceite de oliva'!UF$6:UF$257,'Aceite de oliva'!$A$6:$A$257,"&gt;="&amp;$A276,'Aceite de oliva'!$B$6:$B$257,"&lt;="&amp;$B276)</f>
        <v>1.03</v>
      </c>
      <c r="UG276" s="4">
        <f>SUMIFS('Aceite de oliva'!UG$6:UG$257,'Aceite de oliva'!$A$6:$A$257,"&gt;="&amp;$A276,'Aceite de oliva'!$B$6:$B$257,"&lt;="&amp;$B276)</f>
        <v>1.21</v>
      </c>
      <c r="UK276" s="4">
        <f>SUMIFS('Aceite de oliva'!UK$6:UK$257,'Aceite de oliva'!$A$6:$A$257,"&gt;="&amp;$A276,'Aceite de oliva'!$B$6:$B$257,"&lt;="&amp;$B276)</f>
        <v>0.66999999999999993</v>
      </c>
      <c r="UL276" s="4">
        <f>SUMIFS('Aceite de oliva'!UL$6:UL$257,'Aceite de oliva'!$A$6:$A$257,"&gt;="&amp;$A276,'Aceite de oliva'!$B$6:$B$257,"&lt;="&amp;$B276)</f>
        <v>0.56000000000000005</v>
      </c>
      <c r="UM276" s="4">
        <f>SUMIFS('Aceite de oliva'!UM$6:UM$257,'Aceite de oliva'!$A$6:$A$257,"&gt;="&amp;$A276,'Aceite de oliva'!$B$6:$B$257,"&lt;="&amp;$B276)</f>
        <v>0.76</v>
      </c>
      <c r="UN276" s="4">
        <f>SUMIFS('Aceite de oliva'!UN$6:UN$257,'Aceite de oliva'!$A$6:$A$257,"&gt;="&amp;$A276,'Aceite de oliva'!$B$6:$B$257,"&lt;="&amp;$B276)</f>
        <v>0.81</v>
      </c>
      <c r="UR276" s="4">
        <f>SUMIFS('Aceite de oliva'!UR$6:UR$257,'Aceite de oliva'!$A$6:$A$257,"&gt;="&amp;$A276,'Aceite de oliva'!$B$6:$B$257,"&lt;="&amp;$B276)</f>
        <v>1.42</v>
      </c>
      <c r="US276" s="4">
        <f>SUMIFS('Aceite de oliva'!US$6:US$257,'Aceite de oliva'!$A$6:$A$257,"&gt;="&amp;$A276,'Aceite de oliva'!$B$6:$B$257,"&lt;="&amp;$B276)</f>
        <v>0.24</v>
      </c>
      <c r="UT276" s="4">
        <f>SUMIFS('Aceite de oliva'!UT$6:UT$257,'Aceite de oliva'!$A$6:$A$257,"&gt;="&amp;$A276,'Aceite de oliva'!$B$6:$B$257,"&lt;="&amp;$B276)</f>
        <v>2.31</v>
      </c>
      <c r="UU276" s="4">
        <f>SUMIFS('Aceite de oliva'!UU$6:UU$257,'Aceite de oliva'!$A$6:$A$257,"&gt;="&amp;$A276,'Aceite de oliva'!$B$6:$B$257,"&lt;="&amp;$B276)</f>
        <v>0</v>
      </c>
      <c r="UY276" s="4">
        <f>SUMIFS('Aceite de oliva'!UY$6:UY$257,'Aceite de oliva'!$A$6:$A$257,"&gt;="&amp;$A276,'Aceite de oliva'!$B$6:$B$257,"&lt;="&amp;$B276)</f>
        <v>1.23</v>
      </c>
      <c r="UZ276" s="4">
        <f>SUMIFS('Aceite de oliva'!UZ$6:UZ$257,'Aceite de oliva'!$A$6:$A$257,"&gt;="&amp;$A276,'Aceite de oliva'!$B$6:$B$257,"&lt;="&amp;$B276)</f>
        <v>2.19</v>
      </c>
      <c r="VA276" s="4">
        <f>SUMIFS('Aceite de oliva'!VA$6:VA$257,'Aceite de oliva'!$A$6:$A$257,"&gt;="&amp;$A276,'Aceite de oliva'!$B$6:$B$257,"&lt;="&amp;$B276)</f>
        <v>0.80999999999999994</v>
      </c>
      <c r="VB276" s="4">
        <f>SUMIFS('Aceite de oliva'!VB$6:VB$257,'Aceite de oliva'!$A$6:$A$257,"&gt;="&amp;$A276,'Aceite de oliva'!$B$6:$B$257,"&lt;="&amp;$B276)</f>
        <v>0</v>
      </c>
      <c r="VF276" s="4">
        <f>SUMIFS('Aceite de oliva'!VF$6:VF$257,'Aceite de oliva'!$A$6:$A$257,"&gt;="&amp;$A276,'Aceite de oliva'!$B$6:$B$257,"&lt;="&amp;$B276)</f>
        <v>1.05</v>
      </c>
      <c r="VG276" s="4">
        <f>SUMIFS('Aceite de oliva'!VG$6:VG$257,'Aceite de oliva'!$A$6:$A$257,"&gt;="&amp;$A276,'Aceite de oliva'!$B$6:$B$257,"&lt;="&amp;$B276)</f>
        <v>0.41</v>
      </c>
      <c r="VH276" s="4">
        <f>SUMIFS('Aceite de oliva'!VH$6:VH$257,'Aceite de oliva'!$A$6:$A$257,"&gt;="&amp;$A276,'Aceite de oliva'!$B$6:$B$257,"&lt;="&amp;$B276)</f>
        <v>1.56</v>
      </c>
      <c r="VI276" s="4">
        <f>SUMIFS('Aceite de oliva'!VI$6:VI$257,'Aceite de oliva'!$A$6:$A$257,"&gt;="&amp;$A276,'Aceite de oliva'!$B$6:$B$257,"&lt;="&amp;$B276)</f>
        <v>0</v>
      </c>
      <c r="VM276" s="4">
        <f>SUMIFS('Aceite de oliva'!VM$6:VM$257,'Aceite de oliva'!$A$6:$A$257,"&gt;="&amp;$A276,'Aceite de oliva'!$B$6:$B$257,"&lt;="&amp;$B276)</f>
        <v>0.96000000000000008</v>
      </c>
      <c r="VN276" s="4">
        <f>SUMIFS('Aceite de oliva'!VN$6:VN$257,'Aceite de oliva'!$A$6:$A$257,"&gt;="&amp;$A276,'Aceite de oliva'!$B$6:$B$257,"&lt;="&amp;$B276)</f>
        <v>1.07</v>
      </c>
      <c r="VO276" s="4">
        <f>SUMIFS('Aceite de oliva'!VO$6:VO$257,'Aceite de oliva'!$A$6:$A$257,"&gt;="&amp;$A276,'Aceite de oliva'!$B$6:$B$257,"&lt;="&amp;$B276)</f>
        <v>1.1000000000000001</v>
      </c>
      <c r="VP276" s="4">
        <f>SUMIFS('Aceite de oliva'!VP$6:VP$257,'Aceite de oliva'!$A$6:$A$257,"&gt;="&amp;$A276,'Aceite de oliva'!$B$6:$B$257,"&lt;="&amp;$B276)</f>
        <v>0</v>
      </c>
      <c r="VT276" s="4">
        <f>SUMIFS('Aceite de oliva'!VT$6:VT$257,'Aceite de oliva'!$A$6:$A$257,"&gt;="&amp;$A276,'Aceite de oliva'!$B$6:$B$257,"&lt;="&amp;$B276)</f>
        <v>0.84000000000000008</v>
      </c>
      <c r="VU276" s="4">
        <f>SUMIFS('Aceite de oliva'!VU$6:VU$257,'Aceite de oliva'!$A$6:$A$257,"&gt;="&amp;$A276,'Aceite de oliva'!$B$6:$B$257,"&lt;="&amp;$B276)</f>
        <v>0.77</v>
      </c>
      <c r="VV276" s="4">
        <f>SUMIFS('Aceite de oliva'!VV$6:VV$257,'Aceite de oliva'!$A$6:$A$257,"&gt;="&amp;$A276,'Aceite de oliva'!$B$6:$B$257,"&lt;="&amp;$B276)</f>
        <v>1.1100000000000001</v>
      </c>
      <c r="VW276" s="4">
        <f>SUMIFS('Aceite de oliva'!VW$6:VW$257,'Aceite de oliva'!$A$6:$A$257,"&gt;="&amp;$A276,'Aceite de oliva'!$B$6:$B$257,"&lt;="&amp;$B276)</f>
        <v>0</v>
      </c>
      <c r="WA276" s="4">
        <f>SUMIFS('Aceite de oliva'!WA$6:WA$257,'Aceite de oliva'!$A$6:$A$257,"&gt;="&amp;$A276,'Aceite de oliva'!$B$6:$B$257,"&lt;="&amp;$B276)</f>
        <v>0.77</v>
      </c>
      <c r="WB276" s="4">
        <f>SUMIFS('Aceite de oliva'!WB$6:WB$257,'Aceite de oliva'!$A$6:$A$257,"&gt;="&amp;$A276,'Aceite de oliva'!$B$6:$B$257,"&lt;="&amp;$B276)</f>
        <v>1.41</v>
      </c>
      <c r="WC276" s="4">
        <f>SUMIFS('Aceite de oliva'!WC$6:WC$257,'Aceite de oliva'!$A$6:$A$257,"&gt;="&amp;$A276,'Aceite de oliva'!$B$6:$B$257,"&lt;="&amp;$B276)</f>
        <v>0.67</v>
      </c>
      <c r="WD276" s="4">
        <f>SUMIFS('Aceite de oliva'!WD$6:WD$257,'Aceite de oliva'!$A$6:$A$257,"&gt;="&amp;$A276,'Aceite de oliva'!$B$6:$B$257,"&lt;="&amp;$B276)</f>
        <v>0</v>
      </c>
      <c r="WH276" s="4">
        <f>SUMIFS('Aceite de oliva'!WH$6:WH$257,'Aceite de oliva'!$A$6:$A$257,"&gt;="&amp;$A276,'Aceite de oliva'!$B$6:$B$257,"&lt;="&amp;$B276)</f>
        <v>0.25</v>
      </c>
      <c r="WI276" s="4">
        <f>SUMIFS('Aceite de oliva'!WI$6:WI$257,'Aceite de oliva'!$A$6:$A$257,"&gt;="&amp;$A276,'Aceite de oliva'!$B$6:$B$257,"&lt;="&amp;$B276)</f>
        <v>0</v>
      </c>
      <c r="WJ276" s="4">
        <f>SUMIFS('Aceite de oliva'!WJ$6:WJ$257,'Aceite de oliva'!$A$6:$A$257,"&gt;="&amp;$A276,'Aceite de oliva'!$B$6:$B$257,"&lt;="&amp;$B276)</f>
        <v>0.46</v>
      </c>
      <c r="WK276" s="4">
        <f>SUMIFS('Aceite de oliva'!WK$6:WK$257,'Aceite de oliva'!$A$6:$A$257,"&gt;="&amp;$A276,'Aceite de oliva'!$B$6:$B$257,"&lt;="&amp;$B276)</f>
        <v>0</v>
      </c>
      <c r="WO276" s="4">
        <f>SUMIFS('Aceite de oliva'!WO$6:WO$257,'Aceite de oliva'!$A$6:$A$257,"&gt;="&amp;$A276,'Aceite de oliva'!$B$6:$B$257,"&lt;="&amp;$B276)</f>
        <v>0.29000000000000004</v>
      </c>
      <c r="WP276" s="4">
        <f>SUMIFS('Aceite de oliva'!WP$6:WP$257,'Aceite de oliva'!$A$6:$A$257,"&gt;="&amp;$A276,'Aceite de oliva'!$B$6:$B$257,"&lt;="&amp;$B276)</f>
        <v>0.21</v>
      </c>
      <c r="WQ276" s="4">
        <f>SUMIFS('Aceite de oliva'!WQ$6:WQ$257,'Aceite de oliva'!$A$6:$A$257,"&gt;="&amp;$A276,'Aceite de oliva'!$B$6:$B$257,"&lt;="&amp;$B276)</f>
        <v>0.24</v>
      </c>
      <c r="WR276" s="4">
        <f>SUMIFS('Aceite de oliva'!WR$6:WR$257,'Aceite de oliva'!$A$6:$A$257,"&gt;="&amp;$A276,'Aceite de oliva'!$B$6:$B$257,"&lt;="&amp;$B276)</f>
        <v>0.86</v>
      </c>
      <c r="WV276" s="4">
        <f>SUMIFS('Aceite de oliva'!WV$6:WV$257,'Aceite de oliva'!$A$6:$A$257,"&gt;="&amp;$A276,'Aceite de oliva'!$B$6:$B$257,"&lt;="&amp;$B276)</f>
        <v>0.26</v>
      </c>
      <c r="WW276" s="4">
        <f>SUMIFS('Aceite de oliva'!WW$6:WW$257,'Aceite de oliva'!$A$6:$A$257,"&gt;="&amp;$A276,'Aceite de oliva'!$B$6:$B$257,"&lt;="&amp;$B276)</f>
        <v>0.33999999999999997</v>
      </c>
      <c r="WX276" s="4">
        <f>SUMIFS('Aceite de oliva'!WX$6:WX$257,'Aceite de oliva'!$A$6:$A$257,"&gt;="&amp;$A276,'Aceite de oliva'!$B$6:$B$257,"&lt;="&amp;$B276)</f>
        <v>0.19</v>
      </c>
      <c r="WY276" s="4">
        <f>SUMIFS('Aceite de oliva'!WY$6:WY$257,'Aceite de oliva'!$A$6:$A$257,"&gt;="&amp;$A276,'Aceite de oliva'!$B$6:$B$257,"&lt;="&amp;$B276)</f>
        <v>0</v>
      </c>
      <c r="XC276" s="4">
        <f>SUMIFS('Aceite de oliva'!XC$6:XC$257,'Aceite de oliva'!$A$6:$A$257,"&gt;="&amp;$A276,'Aceite de oliva'!$B$6:$B$257,"&lt;="&amp;$B276)</f>
        <v>0.64</v>
      </c>
      <c r="XD276" s="4">
        <f>SUMIFS('Aceite de oliva'!XD$6:XD$257,'Aceite de oliva'!$A$6:$A$257,"&gt;="&amp;$A276,'Aceite de oliva'!$B$6:$B$257,"&lt;="&amp;$B276)</f>
        <v>2.2000000000000002</v>
      </c>
      <c r="XE276" s="4">
        <f>SUMIFS('Aceite de oliva'!XE$6:XE$257,'Aceite de oliva'!$A$6:$A$257,"&gt;="&amp;$A276,'Aceite de oliva'!$B$6:$B$257,"&lt;="&amp;$B276)</f>
        <v>0.33</v>
      </c>
      <c r="XF276" s="4">
        <f>SUMIFS('Aceite de oliva'!XF$6:XF$257,'Aceite de oliva'!$A$6:$A$257,"&gt;="&amp;$A276,'Aceite de oliva'!$B$6:$B$257,"&lt;="&amp;$B276)</f>
        <v>0</v>
      </c>
      <c r="XJ276" s="4">
        <f>SUMIFS('Aceite de oliva'!XJ$6:XJ$257,'Aceite de oliva'!$A$6:$A$257,"&gt;="&amp;$A276,'Aceite de oliva'!$B$6:$B$257,"&lt;="&amp;$B276)</f>
        <v>0.14000000000000001</v>
      </c>
      <c r="XK276" s="4">
        <f>SUMIFS('Aceite de oliva'!XK$6:XK$257,'Aceite de oliva'!$A$6:$A$257,"&gt;="&amp;$A276,'Aceite de oliva'!$B$6:$B$257,"&lt;="&amp;$B276)</f>
        <v>0</v>
      </c>
      <c r="XL276" s="4">
        <f>SUMIFS('Aceite de oliva'!XL$6:XL$257,'Aceite de oliva'!$A$6:$A$257,"&gt;="&amp;$A276,'Aceite de oliva'!$B$6:$B$257,"&lt;="&amp;$B276)</f>
        <v>0.24</v>
      </c>
      <c r="XM276" s="4">
        <f>SUMIFS('Aceite de oliva'!XM$6:XM$257,'Aceite de oliva'!$A$6:$A$257,"&gt;="&amp;$A276,'Aceite de oliva'!$B$6:$B$257,"&lt;="&amp;$B276)</f>
        <v>0</v>
      </c>
      <c r="XQ276" s="4">
        <f>SUMIFS('Aceite de oliva'!XQ$6:XQ$257,'Aceite de oliva'!$A$6:$A$257,"&gt;="&amp;$A276,'Aceite de oliva'!$B$6:$B$257,"&lt;="&amp;$B276)</f>
        <v>6.3699999999999992</v>
      </c>
      <c r="XR276" s="4">
        <f>SUMIFS('Aceite de oliva'!XR$6:XR$257,'Aceite de oliva'!$A$6:$A$257,"&gt;="&amp;$A276,'Aceite de oliva'!$B$6:$B$257,"&lt;="&amp;$B276)</f>
        <v>3.46</v>
      </c>
      <c r="XS276" s="4">
        <f>SUMIFS('Aceite de oliva'!XS$6:XS$257,'Aceite de oliva'!$A$6:$A$257,"&gt;="&amp;$A276,'Aceite de oliva'!$B$6:$B$257,"&lt;="&amp;$B276)</f>
        <v>5.58</v>
      </c>
      <c r="XT276" s="4">
        <f>SUMIFS('Aceite de oliva'!XT$6:XT$257,'Aceite de oliva'!$A$6:$A$257,"&gt;="&amp;$A276,'Aceite de oliva'!$B$6:$B$257,"&lt;="&amp;$B276)</f>
        <v>15.89</v>
      </c>
      <c r="XX276" s="4">
        <f>SUMIFS('Aceite de oliva'!XX$6:XX$257,'Aceite de oliva'!$A$6:$A$257,"&gt;="&amp;$A276,'Aceite de oliva'!$B$6:$B$257,"&lt;="&amp;$B276)</f>
        <v>36.880000000000003</v>
      </c>
      <c r="XY276" s="4">
        <f>SUMIFS('Aceite de oliva'!XY$6:XY$257,'Aceite de oliva'!$A$6:$A$257,"&gt;="&amp;$A276,'Aceite de oliva'!$B$6:$B$257,"&lt;="&amp;$B276)</f>
        <v>17.580000000000002</v>
      </c>
      <c r="XZ276" s="4">
        <f>SUMIFS('Aceite de oliva'!XZ$6:XZ$257,'Aceite de oliva'!$A$6:$A$257,"&gt;="&amp;$A276,'Aceite de oliva'!$B$6:$B$257,"&lt;="&amp;$B276)</f>
        <v>47.08</v>
      </c>
      <c r="YA276" s="4">
        <f>SUMIFS('Aceite de oliva'!YA$6:YA$257,'Aceite de oliva'!$A$6:$A$257,"&gt;="&amp;$A276,'Aceite de oliva'!$B$6:$B$257,"&lt;="&amp;$B276)</f>
        <v>35.89</v>
      </c>
      <c r="YE276" s="4">
        <f>SUMIFS('Aceite de oliva'!YE$6:YE$257,'Aceite de oliva'!$A$6:$A$257,"&gt;="&amp;$A276,'Aceite de oliva'!$B$6:$B$257,"&lt;="&amp;$B276)</f>
        <v>10.53</v>
      </c>
      <c r="YF276" s="4">
        <f>SUMIFS('Aceite de oliva'!YF$6:YF$257,'Aceite de oliva'!$A$6:$A$257,"&gt;="&amp;$A276,'Aceite de oliva'!$B$6:$B$257,"&lt;="&amp;$B276)</f>
        <v>3.81</v>
      </c>
      <c r="YG276" s="4">
        <f>SUMIFS('Aceite de oliva'!YG$6:YG$257,'Aceite de oliva'!$A$6:$A$257,"&gt;="&amp;$A276,'Aceite de oliva'!$B$6:$B$257,"&lt;="&amp;$B276)</f>
        <v>10.120000000000001</v>
      </c>
      <c r="YH276" s="4">
        <f>SUMIFS('Aceite de oliva'!YH$6:YH$257,'Aceite de oliva'!$A$6:$A$257,"&gt;="&amp;$A276,'Aceite de oliva'!$B$6:$B$257,"&lt;="&amp;$B276)</f>
        <v>24.919999999999998</v>
      </c>
      <c r="YL276" s="4">
        <f>SUMIFS('Aceite de oliva'!YL$6:YL$257,'Aceite de oliva'!$A$6:$A$257,"&gt;="&amp;$A276,'Aceite de oliva'!$B$6:$B$257,"&lt;="&amp;$B276)</f>
        <v>3.34</v>
      </c>
      <c r="YM276" s="4">
        <f>SUMIFS('Aceite de oliva'!YM$6:YM$257,'Aceite de oliva'!$A$6:$A$257,"&gt;="&amp;$A276,'Aceite de oliva'!$B$6:$B$257,"&lt;="&amp;$B276)</f>
        <v>1.56</v>
      </c>
      <c r="YN276" s="4">
        <f>SUMIFS('Aceite de oliva'!YN$6:YN$257,'Aceite de oliva'!$A$6:$A$257,"&gt;="&amp;$A276,'Aceite de oliva'!$B$6:$B$257,"&lt;="&amp;$B276)</f>
        <v>3.93</v>
      </c>
      <c r="YO276" s="4">
        <f>SUMIFS('Aceite de oliva'!YO$6:YO$257,'Aceite de oliva'!$A$6:$A$257,"&gt;="&amp;$A276,'Aceite de oliva'!$B$6:$B$257,"&lt;="&amp;$B276)</f>
        <v>3.67</v>
      </c>
      <c r="YP276" s="4">
        <f>SUMIFS('Aceite de oliva'!YP$6:YP$257,'Aceite de oliva'!$A$6:$A$257,"&gt;="&amp;$A276,'Aceite de oliva'!$B$6:$B$257,"&lt;="&amp;$B276)</f>
        <v>4.9000000000000004</v>
      </c>
      <c r="YS276" s="4">
        <f>SUMIFS('Aceite de oliva'!YS$6:YS$257,'Aceite de oliva'!$A$6:$A$257,"&gt;="&amp;$A276,'Aceite de oliva'!$B$6:$B$257,"&lt;="&amp;$B276)</f>
        <v>3.13</v>
      </c>
      <c r="YT276" s="4">
        <f>SUMIFS('Aceite de oliva'!YT$6:YT$257,'Aceite de oliva'!$A$6:$A$257,"&gt;="&amp;$A276,'Aceite de oliva'!$B$6:$B$257,"&lt;="&amp;$B276)</f>
        <v>3.08</v>
      </c>
      <c r="YU276" s="4">
        <f>SUMIFS('Aceite de oliva'!YU$6:YU$257,'Aceite de oliva'!$A$6:$A$257,"&gt;="&amp;$A276,'Aceite de oliva'!$B$6:$B$257,"&lt;="&amp;$B276)</f>
        <v>3.02</v>
      </c>
      <c r="YV276" s="4">
        <f>SUMIFS('Aceite de oliva'!YV$6:YV$257,'Aceite de oliva'!$A$6:$A$257,"&gt;="&amp;$A276,'Aceite de oliva'!$B$6:$B$257,"&lt;="&amp;$B276)</f>
        <v>2.83</v>
      </c>
      <c r="YW276" s="4">
        <f>SUMIFS('Aceite de oliva'!YW$6:YW$257,'Aceite de oliva'!$A$6:$A$257,"&gt;="&amp;$A276,'Aceite de oliva'!$B$6:$B$257,"&lt;="&amp;$B276)</f>
        <v>3.83</v>
      </c>
      <c r="YZ276" s="4">
        <f>SUMIFS('Aceite de oliva'!YZ$6:YZ$257,'Aceite de oliva'!$A$6:$A$257,"&gt;="&amp;$A276,'Aceite de oliva'!$B$6:$B$257,"&lt;="&amp;$B276)</f>
        <v>0.72</v>
      </c>
      <c r="ZA276" s="4">
        <f>SUMIFS('Aceite de oliva'!ZA$6:ZA$257,'Aceite de oliva'!$A$6:$A$257,"&gt;="&amp;$A276,'Aceite de oliva'!$B$6:$B$257,"&lt;="&amp;$B276)</f>
        <v>1.39</v>
      </c>
      <c r="ZB276" s="4">
        <f>SUMIFS('Aceite de oliva'!ZB$6:ZB$257,'Aceite de oliva'!$A$6:$A$257,"&gt;="&amp;$A276,'Aceite de oliva'!$B$6:$B$257,"&lt;="&amp;$B276)</f>
        <v>0.57999999999999996</v>
      </c>
      <c r="ZC276" s="4">
        <f>SUMIFS('Aceite de oliva'!ZC$6:ZC$257,'Aceite de oliva'!$A$6:$A$257,"&gt;="&amp;$A276,'Aceite de oliva'!$B$6:$B$257,"&lt;="&amp;$B276)</f>
        <v>0.71</v>
      </c>
      <c r="ZD276" s="4">
        <f>SUMIFS('Aceite de oliva'!ZD$6:ZD$257,'Aceite de oliva'!$A$6:$A$257,"&gt;="&amp;$A276,'Aceite de oliva'!$B$6:$B$257,"&lt;="&amp;$B276)</f>
        <v>0</v>
      </c>
      <c r="ZG276" s="4">
        <f>SUMIFS('Aceite de oliva'!ZG$6:ZG$257,'Aceite de oliva'!$A$6:$A$257,"&gt;="&amp;$A276,'Aceite de oliva'!$B$6:$B$257,"&lt;="&amp;$B276)</f>
        <v>1.0900000000000001</v>
      </c>
      <c r="ZH276" s="4">
        <f>SUMIFS('Aceite de oliva'!ZH$6:ZH$257,'Aceite de oliva'!$A$6:$A$257,"&gt;="&amp;$A276,'Aceite de oliva'!$B$6:$B$257,"&lt;="&amp;$B276)</f>
        <v>0.56000000000000005</v>
      </c>
      <c r="ZI276" s="4">
        <f>SUMIFS('Aceite de oliva'!ZI$6:ZI$257,'Aceite de oliva'!$A$6:$A$257,"&gt;="&amp;$A276,'Aceite de oliva'!$B$6:$B$257,"&lt;="&amp;$B276)</f>
        <v>1.31</v>
      </c>
      <c r="ZJ276" s="4">
        <f>SUMIFS('Aceite de oliva'!ZJ$6:ZJ$257,'Aceite de oliva'!$A$6:$A$257,"&gt;="&amp;$A276,'Aceite de oliva'!$B$6:$B$257,"&lt;="&amp;$B276)</f>
        <v>1.31</v>
      </c>
      <c r="ZK276" s="4">
        <f>SUMIFS('Aceite de oliva'!ZK$6:ZK$257,'Aceite de oliva'!$A$6:$A$257,"&gt;="&amp;$A276,'Aceite de oliva'!$B$6:$B$257,"&lt;="&amp;$B276)</f>
        <v>1.32</v>
      </c>
      <c r="ZN276" s="4">
        <f>SUMIFS('Aceite de oliva'!ZN$6:ZN$257,'Aceite de oliva'!$A$6:$A$257,"&gt;="&amp;$A276,'Aceite de oliva'!$B$6:$B$257,"&lt;="&amp;$B276)</f>
        <v>0.81</v>
      </c>
      <c r="ZO276" s="4">
        <f>SUMIFS('Aceite de oliva'!ZO$6:ZO$257,'Aceite de oliva'!$A$6:$A$257,"&gt;="&amp;$A276,'Aceite de oliva'!$B$6:$B$257,"&lt;="&amp;$B276)</f>
        <v>1.32</v>
      </c>
      <c r="ZP276" s="4">
        <f>SUMIFS('Aceite de oliva'!ZP$6:ZP$257,'Aceite de oliva'!$A$6:$A$257,"&gt;="&amp;$A276,'Aceite de oliva'!$B$6:$B$257,"&lt;="&amp;$B276)</f>
        <v>0.71000000000000008</v>
      </c>
      <c r="ZQ276" s="4">
        <f>SUMIFS('Aceite de oliva'!ZQ$6:ZQ$257,'Aceite de oliva'!$A$6:$A$257,"&gt;="&amp;$A276,'Aceite de oliva'!$B$6:$B$257,"&lt;="&amp;$B276)</f>
        <v>0.53</v>
      </c>
      <c r="ZR276" s="4">
        <f>SUMIFS('Aceite de oliva'!ZR$6:ZR$257,'Aceite de oliva'!$A$6:$A$257,"&gt;="&amp;$A276,'Aceite de oliva'!$B$6:$B$257,"&lt;="&amp;$B276)</f>
        <v>1.65</v>
      </c>
      <c r="ZU276" s="4">
        <f>SUMIFS('Aceite de oliva'!ZU$6:ZU$257,'Aceite de oliva'!$A$6:$A$257,"&gt;="&amp;$A276,'Aceite de oliva'!$B$6:$B$257,"&lt;="&amp;$B276)</f>
        <v>1.1299999999999999</v>
      </c>
      <c r="ZV276" s="4">
        <f>SUMIFS('Aceite de oliva'!ZV$6:ZV$257,'Aceite de oliva'!$A$6:$A$257,"&gt;="&amp;$A276,'Aceite de oliva'!$B$6:$B$257,"&lt;="&amp;$B276)</f>
        <v>0</v>
      </c>
      <c r="ZW276" s="4">
        <f>SUMIFS('Aceite de oliva'!ZW$6:ZW$257,'Aceite de oliva'!$A$6:$A$257,"&gt;="&amp;$A276,'Aceite de oliva'!$B$6:$B$257,"&lt;="&amp;$B276)</f>
        <v>1.2800000000000002</v>
      </c>
      <c r="ZX276" s="4">
        <f>SUMIFS('Aceite de oliva'!ZX$6:ZX$257,'Aceite de oliva'!$A$6:$A$257,"&gt;="&amp;$A276,'Aceite de oliva'!$B$6:$B$257,"&lt;="&amp;$B276)</f>
        <v>1.33</v>
      </c>
      <c r="ZY276" s="4">
        <f>SUMIFS('Aceite de oliva'!ZY$6:ZY$257,'Aceite de oliva'!$A$6:$A$257,"&gt;="&amp;$A276,'Aceite de oliva'!$B$6:$B$257,"&lt;="&amp;$B276)</f>
        <v>1.05</v>
      </c>
    </row>
    <row r="277" spans="1:701" x14ac:dyDescent="0.25">
      <c r="A277" s="9">
        <f>'TAM Aceite de oliva'!B25</f>
        <v>5.0999999999999996</v>
      </c>
      <c r="B277" s="9">
        <f>'TAM Aceite de oliva'!C25</f>
        <v>5.3</v>
      </c>
      <c r="C277" s="9"/>
      <c r="D277" s="4">
        <f>SUMIFS('Aceite de oliva'!D$6:D$257,'Aceite de oliva'!$A$6:$A$257,"&gt;="&amp;$A277,'Aceite de oliva'!$B$6:$B$257,"&lt;="&amp;$B277)</f>
        <v>4.0599999999999996</v>
      </c>
      <c r="E277" s="4">
        <f>SUMIFS('Aceite de oliva'!E$6:E$257,'Aceite de oliva'!$A$6:$A$257,"&gt;="&amp;$A277,'Aceite de oliva'!$B$6:$B$257,"&lt;="&amp;$B277)</f>
        <v>2.83</v>
      </c>
      <c r="F277" s="4">
        <f>SUMIFS('Aceite de oliva'!F$6:F$257,'Aceite de oliva'!$A$6:$A$257,"&gt;="&amp;$A277,'Aceite de oliva'!$B$6:$B$257,"&lt;="&amp;$B277)</f>
        <v>2.6100000000000003</v>
      </c>
      <c r="G277" s="4">
        <f>SUMIFS('Aceite de oliva'!G$6:G$257,'Aceite de oliva'!$A$6:$A$257,"&gt;="&amp;$A277,'Aceite de oliva'!$B$6:$B$257,"&lt;="&amp;$B277)</f>
        <v>8.39</v>
      </c>
      <c r="H277" s="9"/>
      <c r="I277" s="9"/>
      <c r="J277" s="9"/>
      <c r="K277" s="4">
        <f>SUMIFS('Aceite de oliva'!K$6:K$257,'Aceite de oliva'!$A$6:$A$257,"&gt;="&amp;$A277,'Aceite de oliva'!$B$6:$B$257,"&lt;="&amp;$B277)</f>
        <v>2.93</v>
      </c>
      <c r="L277" s="4">
        <f>SUMIFS('Aceite de oliva'!L$6:L$257,'Aceite de oliva'!$A$6:$A$257,"&gt;="&amp;$A277,'Aceite de oliva'!$B$6:$B$257,"&lt;="&amp;$B277)</f>
        <v>2.2400000000000002</v>
      </c>
      <c r="M277" s="4">
        <f>SUMIFS('Aceite de oliva'!M$6:M$257,'Aceite de oliva'!$A$6:$A$257,"&gt;="&amp;$A277,'Aceite de oliva'!$B$6:$B$257,"&lt;="&amp;$B277)</f>
        <v>3.13</v>
      </c>
      <c r="N277" s="4">
        <f>SUMIFS('Aceite de oliva'!N$6:N$257,'Aceite de oliva'!$A$6:$A$257,"&gt;="&amp;$A277,'Aceite de oliva'!$B$6:$B$257,"&lt;="&amp;$B277)</f>
        <v>2.6</v>
      </c>
      <c r="O277" s="9"/>
      <c r="P277" s="9"/>
      <c r="Q277" s="9"/>
      <c r="R277" s="4">
        <f>SUMIFS('Aceite de oliva'!R$6:R$257,'Aceite de oliva'!$A$6:$A$257,"&gt;="&amp;$A277,'Aceite de oliva'!$B$6:$B$257,"&lt;="&amp;$B277)</f>
        <v>1.8800000000000001</v>
      </c>
      <c r="S277" s="4">
        <f>SUMIFS('Aceite de oliva'!S$6:S$257,'Aceite de oliva'!$A$6:$A$257,"&gt;="&amp;$A277,'Aceite de oliva'!$B$6:$B$257,"&lt;="&amp;$B277)</f>
        <v>1.33</v>
      </c>
      <c r="T277" s="4">
        <f>SUMIFS('Aceite de oliva'!T$6:T$257,'Aceite de oliva'!$A$6:$A$257,"&gt;="&amp;$A277,'Aceite de oliva'!$B$6:$B$257,"&lt;="&amp;$B277)</f>
        <v>1.95</v>
      </c>
      <c r="U277" s="4">
        <f>SUMIFS('Aceite de oliva'!U$6:U$257,'Aceite de oliva'!$A$6:$A$257,"&gt;="&amp;$A277,'Aceite de oliva'!$B$6:$B$257,"&lt;="&amp;$B277)</f>
        <v>1.28</v>
      </c>
      <c r="V277" s="9"/>
      <c r="W277" s="9"/>
      <c r="X277" s="9"/>
      <c r="Y277" s="4">
        <f>SUMIFS('Aceite de oliva'!Y$6:Y$257,'Aceite de oliva'!$A$6:$A$257,"&gt;="&amp;$A277,'Aceite de oliva'!$B$6:$B$257,"&lt;="&amp;$B277)</f>
        <v>2.3199999999999998</v>
      </c>
      <c r="Z277" s="4">
        <f>SUMIFS('Aceite de oliva'!Z$6:Z$257,'Aceite de oliva'!$A$6:$A$257,"&gt;="&amp;$A277,'Aceite de oliva'!$B$6:$B$257,"&lt;="&amp;$B277)</f>
        <v>0.85000000000000009</v>
      </c>
      <c r="AA277" s="4">
        <f>SUMIFS('Aceite de oliva'!AA$6:AA$257,'Aceite de oliva'!$A$6:$A$257,"&gt;="&amp;$A277,'Aceite de oliva'!$B$6:$B$257,"&lt;="&amp;$B277)</f>
        <v>2.36</v>
      </c>
      <c r="AB277" s="4">
        <f>SUMIFS('Aceite de oliva'!AB$6:AB$257,'Aceite de oliva'!$A$6:$A$257,"&gt;="&amp;$A277,'Aceite de oliva'!$B$6:$B$257,"&lt;="&amp;$B277)</f>
        <v>3.32</v>
      </c>
      <c r="AC277" s="9"/>
      <c r="AD277" s="9"/>
      <c r="AE277" s="9"/>
      <c r="AF277" s="4">
        <f>SUMIFS('Aceite de oliva'!AF$6:AF$257,'Aceite de oliva'!$A$6:$A$257,"&gt;="&amp;$A277,'Aceite de oliva'!$B$6:$B$257,"&lt;="&amp;$B277)</f>
        <v>6.4300000000000006</v>
      </c>
      <c r="AG277" s="4">
        <f>SUMIFS('Aceite de oliva'!AG$6:AG$257,'Aceite de oliva'!$A$6:$A$257,"&gt;="&amp;$A277,'Aceite de oliva'!$B$6:$B$257,"&lt;="&amp;$B277)</f>
        <v>9.7200000000000006</v>
      </c>
      <c r="AH277" s="4">
        <f>SUMIFS('Aceite de oliva'!AH$6:AH$257,'Aceite de oliva'!$A$6:$A$257,"&gt;="&amp;$A277,'Aceite de oliva'!$B$6:$B$257,"&lt;="&amp;$B277)</f>
        <v>5.1800000000000006</v>
      </c>
      <c r="AI277" s="4">
        <f>SUMIFS('Aceite de oliva'!AI$6:AI$257,'Aceite de oliva'!$A$6:$A$257,"&gt;="&amp;$A277,'Aceite de oliva'!$B$6:$B$257,"&lt;="&amp;$B277)</f>
        <v>6.62</v>
      </c>
      <c r="AJ277" s="9"/>
      <c r="AK277" s="9"/>
      <c r="AL277" s="9"/>
      <c r="AM277" s="4">
        <f>SUMIFS('Aceite de oliva'!AM$6:AM$257,'Aceite de oliva'!$A$6:$A$257,"&gt;="&amp;$A277,'Aceite de oliva'!$B$6:$B$257,"&lt;="&amp;$B277)</f>
        <v>2.5499999999999998</v>
      </c>
      <c r="AN277" s="4">
        <f>SUMIFS('Aceite de oliva'!AN$6:AN$257,'Aceite de oliva'!$A$6:$A$257,"&gt;="&amp;$A277,'Aceite de oliva'!$B$6:$B$257,"&lt;="&amp;$B277)</f>
        <v>0.61</v>
      </c>
      <c r="AO277" s="4">
        <f>SUMIFS('Aceite de oliva'!AO$6:AO$257,'Aceite de oliva'!$A$6:$A$257,"&gt;="&amp;$A277,'Aceite de oliva'!$B$6:$B$257,"&lt;="&amp;$B277)</f>
        <v>3.84</v>
      </c>
      <c r="AP277" s="4">
        <f>SUMIFS('Aceite de oliva'!AP$6:AP$257,'Aceite de oliva'!$A$6:$A$257,"&gt;="&amp;$A277,'Aceite de oliva'!$B$6:$B$257,"&lt;="&amp;$B277)</f>
        <v>2.4700000000000002</v>
      </c>
      <c r="AQ277" s="9"/>
      <c r="AR277" s="9"/>
      <c r="AT277" s="4">
        <f>SUMIFS('Aceite de oliva'!AT$6:AT$257,'Aceite de oliva'!$A$6:$A$257,"&gt;="&amp;$A277,'Aceite de oliva'!$B$6:$B$257,"&lt;="&amp;$B277)</f>
        <v>2.56</v>
      </c>
      <c r="AU277" s="4">
        <f>SUMIFS('Aceite de oliva'!AU$6:AU$257,'Aceite de oliva'!$A$6:$A$257,"&gt;="&amp;$A277,'Aceite de oliva'!$B$6:$B$257,"&lt;="&amp;$B277)</f>
        <v>1.74</v>
      </c>
      <c r="AV277" s="4">
        <f>SUMIFS('Aceite de oliva'!AV$6:AV$257,'Aceite de oliva'!$A$6:$A$257,"&gt;="&amp;$A277,'Aceite de oliva'!$B$6:$B$257,"&lt;="&amp;$B277)</f>
        <v>3.4899999999999998</v>
      </c>
      <c r="AW277" s="4">
        <f>SUMIFS('Aceite de oliva'!AW$6:AW$257,'Aceite de oliva'!$A$6:$A$257,"&gt;="&amp;$A277,'Aceite de oliva'!$B$6:$B$257,"&lt;="&amp;$B277)</f>
        <v>1.27</v>
      </c>
      <c r="BA277" s="4">
        <f>SUMIFS('Aceite de oliva'!BA$6:BA$257,'Aceite de oliva'!$A$6:$A$257,"&gt;="&amp;A277,'Aceite de oliva'!$B$6:$B$257,"&lt;="&amp;B277)</f>
        <v>4.41</v>
      </c>
      <c r="BB277" s="4">
        <f>SUMIFS('Aceite de oliva'!BB$6:BB$257,'Aceite de oliva'!$A$6:$A$257,"&gt;="&amp;$A277,'Aceite de oliva'!$B$6:$B$257,"&lt;="&amp;$B277)</f>
        <v>1.71</v>
      </c>
      <c r="BC277" s="4">
        <f>SUMIFS('Aceite de oliva'!BC$6:BC$257,'Aceite de oliva'!$A$6:$A$257,"&gt;="&amp;$A277,'Aceite de oliva'!$B$6:$B$257,"&lt;="&amp;$B277)</f>
        <v>6.9399999999999995</v>
      </c>
      <c r="BD277" s="4">
        <f>SUMIFS('Aceite de oliva'!BD$6:BD$257,'Aceite de oliva'!$A$6:$A$257,"&gt;="&amp;$A277,'Aceite de oliva'!$B$6:$B$257,"&lt;="&amp;$B277)</f>
        <v>2.02</v>
      </c>
      <c r="BH277" s="4">
        <f>SUMIFS('Aceite de oliva'!BH$6:BH$257,'Aceite de oliva'!$A$6:$A$257,"&gt;="&amp;$A277,'Aceite de oliva'!$B$6:$B$257,"&lt;="&amp;$B277)</f>
        <v>2.21</v>
      </c>
      <c r="BI277" s="4">
        <f>SUMIFS('Aceite de oliva'!BI$6:BI$257,'Aceite de oliva'!$A$6:$A$257,"&gt;="&amp;$A277,'Aceite de oliva'!$B$6:$B$257,"&lt;="&amp;$B277)</f>
        <v>0</v>
      </c>
      <c r="BJ277" s="4">
        <f>SUMIFS('Aceite de oliva'!BJ$6:BJ$257,'Aceite de oliva'!$A$6:$A$257,"&gt;="&amp;$A277,'Aceite de oliva'!$B$6:$B$257,"&lt;="&amp;$B277)</f>
        <v>3.27</v>
      </c>
      <c r="BK277" s="4">
        <f>SUMIFS('Aceite de oliva'!BK$6:BK$257,'Aceite de oliva'!$A$6:$A$257,"&gt;="&amp;$A277,'Aceite de oliva'!$B$6:$B$257,"&lt;="&amp;$B277)</f>
        <v>2</v>
      </c>
      <c r="BO277" s="4">
        <f>SUMIFS('Aceite de oliva'!BO$6:BO$257,'Aceite de oliva'!$A$6:$A$257,"&gt;="&amp;$A277,'Aceite de oliva'!$B$6:$B$257,"&lt;="&amp;$B277)</f>
        <v>5.4399999999999995</v>
      </c>
      <c r="BP277" s="4">
        <f>SUMIFS('Aceite de oliva'!BP$6:BP$257,'Aceite de oliva'!$A$6:$A$257,"&gt;="&amp;$A277,'Aceite de oliva'!$B$6:$B$257,"&lt;="&amp;$B277)</f>
        <v>15.56</v>
      </c>
      <c r="BQ277" s="4">
        <f>SUMIFS('Aceite de oliva'!BQ$6:BQ$257,'Aceite de oliva'!$A$6:$A$257,"&gt;="&amp;$A277,'Aceite de oliva'!$B$6:$B$257,"&lt;="&amp;$B277)</f>
        <v>3.49</v>
      </c>
      <c r="BR277" s="4">
        <f>SUMIFS('Aceite de oliva'!BR$6:BR$257,'Aceite de oliva'!$A$6:$A$257,"&gt;="&amp;$A277,'Aceite de oliva'!$B$6:$B$257,"&lt;="&amp;$B277)</f>
        <v>2</v>
      </c>
      <c r="BV277" s="4">
        <f>SUMIFS('Aceite de oliva'!BV$6:BV$257,'Aceite de oliva'!$A$6:$A$257,"&gt;="&amp;$A277,'Aceite de oliva'!$B$6:$B$257,"&lt;="&amp;$B277)</f>
        <v>2.34</v>
      </c>
      <c r="BW277" s="4">
        <f>SUMIFS('Aceite de oliva'!BW$6:BW$257,'Aceite de oliva'!$A$6:$A$257,"&gt;="&amp;$A277,'Aceite de oliva'!$B$6:$B$257,"&lt;="&amp;$B277)</f>
        <v>2.85</v>
      </c>
      <c r="BX277" s="4">
        <f>SUMIFS('Aceite de oliva'!BX$6:BX$257,'Aceite de oliva'!$A$6:$A$257,"&gt;="&amp;$A277,'Aceite de oliva'!$B$6:$B$257,"&lt;="&amp;$B277)</f>
        <v>1.8399999999999999</v>
      </c>
      <c r="BY277" s="4">
        <f>SUMIFS('Aceite de oliva'!BY$6:BY$257,'Aceite de oliva'!$A$6:$A$257,"&gt;="&amp;$A277,'Aceite de oliva'!$B$6:$B$257,"&lt;="&amp;$B277)</f>
        <v>1.66</v>
      </c>
      <c r="CC277" s="4">
        <f>SUMIFS('Aceite de oliva'!CC$6:CC$257,'Aceite de oliva'!$A$6:$A$257,"&gt;="&amp;$A277,'Aceite de oliva'!$B$6:$B$257,"&lt;="&amp;$B277)</f>
        <v>1.39</v>
      </c>
      <c r="CD277" s="4">
        <f>SUMIFS('Aceite de oliva'!CD$6:CD$257,'Aceite de oliva'!$A$6:$A$257,"&gt;="&amp;$A277,'Aceite de oliva'!$B$6:$B$257,"&lt;="&amp;$B277)</f>
        <v>1.4700000000000002</v>
      </c>
      <c r="CE277" s="4">
        <f>SUMIFS('Aceite de oliva'!CE$6:CE$257,'Aceite de oliva'!$A$6:$A$257,"&gt;="&amp;$A277,'Aceite de oliva'!$B$6:$B$257,"&lt;="&amp;$B277)</f>
        <v>0.8600000000000001</v>
      </c>
      <c r="CF277" s="4">
        <f>SUMIFS('Aceite de oliva'!CF$6:CF$257,'Aceite de oliva'!$A$6:$A$257,"&gt;="&amp;$A277,'Aceite de oliva'!$B$6:$B$257,"&lt;="&amp;$B277)</f>
        <v>2.4</v>
      </c>
      <c r="CJ277" s="4">
        <f>SUMIFS('Aceite de oliva'!CJ$6:CJ$257,'Aceite de oliva'!$A$6:$A$257,"&gt;="&amp;$A277,'Aceite de oliva'!$B$6:$B$257,"&lt;="&amp;$B277)</f>
        <v>4.92</v>
      </c>
      <c r="CK277" s="4">
        <f>SUMIFS('Aceite de oliva'!CK$6:CK$257,'Aceite de oliva'!$A$6:$A$257,"&gt;="&amp;$A277,'Aceite de oliva'!$B$6:$B$257,"&lt;="&amp;$B277)</f>
        <v>11.14</v>
      </c>
      <c r="CL277" s="4">
        <f>SUMIFS('Aceite de oliva'!CL$6:CL$257,'Aceite de oliva'!$A$6:$A$257,"&gt;="&amp;$A277,'Aceite de oliva'!$B$6:$B$257,"&lt;="&amp;$B277)</f>
        <v>3.01</v>
      </c>
      <c r="CM277" s="4">
        <f>SUMIFS('Aceite de oliva'!CM$6:CM$257,'Aceite de oliva'!$A$6:$A$257,"&gt;="&amp;$A277,'Aceite de oliva'!$B$6:$B$257,"&lt;="&amp;$B277)</f>
        <v>3.17</v>
      </c>
      <c r="CQ277" s="4">
        <f>SUMIFS('Aceite de oliva'!CQ$6:CQ$257,'Aceite de oliva'!$A$6:$A$257,"&gt;="&amp;$A277,'Aceite de oliva'!$B$6:$B$257,"&lt;="&amp;$B277)</f>
        <v>1.24</v>
      </c>
      <c r="CR277" s="4">
        <f>SUMIFS('Aceite de oliva'!CR$6:CR$257,'Aceite de oliva'!$A$6:$A$257,"&gt;="&amp;$A277,'Aceite de oliva'!$B$6:$B$257,"&lt;="&amp;$B277)</f>
        <v>1.56</v>
      </c>
      <c r="CS277" s="4">
        <f>SUMIFS('Aceite de oliva'!CS$6:CS$257,'Aceite de oliva'!$A$6:$A$257,"&gt;="&amp;$A277,'Aceite de oliva'!$B$6:$B$257,"&lt;="&amp;$B277)</f>
        <v>1.07</v>
      </c>
      <c r="CT277" s="4">
        <f>SUMIFS('Aceite de oliva'!CT$6:CT$257,'Aceite de oliva'!$A$6:$A$257,"&gt;="&amp;$A277,'Aceite de oliva'!$B$6:$B$257,"&lt;="&amp;$B277)</f>
        <v>1.86</v>
      </c>
      <c r="CX277" s="4">
        <f>SUMIFS('Aceite de oliva'!CX$6:CX$257,'Aceite de oliva'!$A$6:$A$257,"&gt;="&amp;$A277,'Aceite de oliva'!$B$6:$B$257,"&lt;="&amp;$B277)</f>
        <v>0.2</v>
      </c>
      <c r="CY277" s="4">
        <f>SUMIFS('Aceite de oliva'!CY$6:CY$257,'Aceite de oliva'!$A$6:$A$257,"&gt;="&amp;$A277,'Aceite de oliva'!$B$6:$B$257,"&lt;="&amp;$B277)</f>
        <v>0.28999999999999998</v>
      </c>
      <c r="CZ277" s="4">
        <f>SUMIFS('Aceite de oliva'!CZ$6:CZ$257,'Aceite de oliva'!$A$6:$A$257,"&gt;="&amp;$A277,'Aceite de oliva'!$B$6:$B$257,"&lt;="&amp;$B277)</f>
        <v>0</v>
      </c>
      <c r="DA277" s="4">
        <f>SUMIFS('Aceite de oliva'!DA$6:DA$257,'Aceite de oliva'!$A$6:$A$257,"&gt;="&amp;$A277,'Aceite de oliva'!$B$6:$B$257,"&lt;="&amp;$B277)</f>
        <v>0.47</v>
      </c>
      <c r="DE277" s="4">
        <f>SUMIFS('Aceite de oliva'!DE$6:DE$257,'Aceite de oliva'!$A$6:$A$257,"&gt;="&amp;$A277,'Aceite de oliva'!$B$6:$B$257,"&lt;="&amp;$B277)</f>
        <v>0.03</v>
      </c>
      <c r="DF277" s="4">
        <f>SUMIFS('Aceite de oliva'!DF$6:DF$257,'Aceite de oliva'!$A$6:$A$257,"&gt;="&amp;$A277,'Aceite de oliva'!$B$6:$B$257,"&lt;="&amp;$B277)</f>
        <v>0</v>
      </c>
      <c r="DG277" s="4">
        <f>SUMIFS('Aceite de oliva'!DG$6:DG$257,'Aceite de oliva'!$A$6:$A$257,"&gt;="&amp;$A277,'Aceite de oliva'!$B$6:$B$257,"&lt;="&amp;$B277)</f>
        <v>0.06</v>
      </c>
      <c r="DH277" s="4">
        <f>SUMIFS('Aceite de oliva'!DH$6:DH$257,'Aceite de oliva'!$A$6:$A$257,"&gt;="&amp;$A277,'Aceite de oliva'!$B$6:$B$257,"&lt;="&amp;$B277)</f>
        <v>0</v>
      </c>
      <c r="DL277" s="4">
        <f>SUMIFS('Aceite de oliva'!DL$6:DL$257,'Aceite de oliva'!$A$6:$A$257,"&gt;="&amp;$A277,'Aceite de oliva'!$B$6:$B$257,"&lt;="&amp;$B277)</f>
        <v>0.02</v>
      </c>
      <c r="DM277" s="4">
        <f>SUMIFS('Aceite de oliva'!DM$6:DM$257,'Aceite de oliva'!$A$6:$A$257,"&gt;="&amp;$A277,'Aceite de oliva'!$B$6:$B$257,"&lt;="&amp;$B277)</f>
        <v>0</v>
      </c>
      <c r="DN277" s="4">
        <f>SUMIFS('Aceite de oliva'!DN$6:DN$257,'Aceite de oliva'!$A$6:$A$257,"&gt;="&amp;$A277,'Aceite de oliva'!$B$6:$B$257,"&lt;="&amp;$B277)</f>
        <v>0.03</v>
      </c>
      <c r="DO277" s="4">
        <f>SUMIFS('Aceite de oliva'!DO$6:DO$257,'Aceite de oliva'!$A$6:$A$257,"&gt;="&amp;$A277,'Aceite de oliva'!$B$6:$B$257,"&lt;="&amp;$B277)</f>
        <v>0</v>
      </c>
      <c r="DS277" s="4">
        <f>SUMIFS('Aceite de oliva'!DS$6:DS$257,'Aceite de oliva'!$A$6:$A$257,"&gt;="&amp;$A277,'Aceite de oliva'!$B$6:$B$257,"&lt;="&amp;$B277)</f>
        <v>0.02</v>
      </c>
      <c r="DT277" s="4">
        <f>SUMIFS('Aceite de oliva'!DT$6:DT$257,'Aceite de oliva'!$A$6:$A$257,"&gt;="&amp;$A277,'Aceite de oliva'!$B$6:$B$257,"&lt;="&amp;$B277)</f>
        <v>0</v>
      </c>
      <c r="DU277" s="4">
        <f>SUMIFS('Aceite de oliva'!DU$6:DU$257,'Aceite de oliva'!$A$6:$A$257,"&gt;="&amp;$A277,'Aceite de oliva'!$B$6:$B$257,"&lt;="&amp;$B277)</f>
        <v>0.03</v>
      </c>
      <c r="DV277" s="4">
        <f>SUMIFS('Aceite de oliva'!DV$6:DV$257,'Aceite de oliva'!$A$6:$A$257,"&gt;="&amp;$A277,'Aceite de oliva'!$B$6:$B$257,"&lt;="&amp;$B277)</f>
        <v>0</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0.08</v>
      </c>
      <c r="EC277" s="4">
        <f>SUMIFS('Aceite de oliva'!EC$6:EC$257,'Aceite de oliva'!$A$6:$A$257,"&gt;="&amp;$A277,'Aceite de oliva'!$B$6:$B$257,"&lt;="&amp;$B277)</f>
        <v>1.0699999999999998</v>
      </c>
      <c r="EG277" s="4">
        <f>SUMIFS('Aceite de oliva'!EG$6:EG$257,'Aceite de oliva'!$A$6:$A$257,"&gt;="&amp;$A277,'Aceite de oliva'!$B$6:$B$257,"&lt;="&amp;$B277)</f>
        <v>0.17</v>
      </c>
      <c r="EH277" s="4">
        <f>SUMIFS('Aceite de oliva'!EH$6:EH$257,'Aceite de oliva'!$A$6:$A$257,"&gt;="&amp;$A277,'Aceite de oliva'!$B$6:$B$257,"&lt;="&amp;$B277)</f>
        <v>0</v>
      </c>
      <c r="EI277" s="4">
        <f>SUMIFS('Aceite de oliva'!EI$6:EI$257,'Aceite de oliva'!$A$6:$A$257,"&gt;="&amp;$A277,'Aceite de oliva'!$B$6:$B$257,"&lt;="&amp;$B277)</f>
        <v>0.18</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0.08</v>
      </c>
      <c r="EV277" s="4">
        <f>SUMIFS('Aceite de oliva'!EV$6:EV$257,'Aceite de oliva'!$A$6:$A$257,"&gt;="&amp;$A277,'Aceite de oliva'!$B$6:$B$257,"&lt;="&amp;$B277)</f>
        <v>0.19</v>
      </c>
      <c r="EW277" s="4">
        <f>SUMIFS('Aceite de oliva'!EW$6:EW$257,'Aceite de oliva'!$A$6:$A$257,"&gt;="&amp;$A277,'Aceite de oliva'!$B$6:$B$257,"&lt;="&amp;$B277)</f>
        <v>7.0000000000000007E-2</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0.25</v>
      </c>
      <c r="FQ277" s="4">
        <f>SUMIFS('Aceite de oliva'!FQ$6:FQ$257,'Aceite de oliva'!$A$6:$A$257,"&gt;="&amp;$A277,'Aceite de oliva'!$B$6:$B$257,"&lt;="&amp;$B277)</f>
        <v>0</v>
      </c>
      <c r="FR277" s="4">
        <f>SUMIFS('Aceite de oliva'!FR$6:FR$257,'Aceite de oliva'!$A$6:$A$257,"&gt;="&amp;$A277,'Aceite de oliva'!$B$6:$B$257,"&lt;="&amp;$B277)</f>
        <v>0.42</v>
      </c>
      <c r="FS277" s="4">
        <f>SUMIFS('Aceite de oliva'!FS$6:FS$257,'Aceite de oliva'!$A$6:$A$257,"&gt;="&amp;$A277,'Aceite de oliva'!$B$6:$B$257,"&lt;="&amp;$B277)</f>
        <v>0</v>
      </c>
      <c r="FW277" s="4">
        <f>SUMIFS('Aceite de oliva'!FW$6:FW$257,'Aceite de oliva'!$A$6:$A$257,"&gt;="&amp;$A277,'Aceite de oliva'!$B$6:$B$257,"&lt;="&amp;$B277)</f>
        <v>0.08</v>
      </c>
      <c r="FX277" s="4">
        <f>SUMIFS('Aceite de oliva'!FX$6:FX$257,'Aceite de oliva'!$A$6:$A$257,"&gt;="&amp;$A277,'Aceite de oliva'!$B$6:$B$257,"&lt;="&amp;$B277)</f>
        <v>0</v>
      </c>
      <c r="FY277" s="4">
        <f>SUMIFS('Aceite de oliva'!FY$6:FY$257,'Aceite de oliva'!$A$6:$A$257,"&gt;="&amp;$A277,'Aceite de oliva'!$B$6:$B$257,"&lt;="&amp;$B277)</f>
        <v>0.14000000000000001</v>
      </c>
      <c r="FZ277" s="4">
        <f>SUMIFS('Aceite de oliva'!FZ$6:FZ$257,'Aceite de oliva'!$A$6:$A$257,"&gt;="&amp;$A277,'Aceite de oliva'!$B$6:$B$257,"&lt;="&amp;$B277)</f>
        <v>0</v>
      </c>
      <c r="GD277" s="4">
        <f>SUMIFS('Aceite de oliva'!GD$6:GD$257,'Aceite de oliva'!$A$6:$A$257,"&gt;="&amp;$A277,'Aceite de oliva'!$B$6:$B$257,"&lt;="&amp;$B277)</f>
        <v>0.02</v>
      </c>
      <c r="GE277" s="4">
        <f>SUMIFS('Aceite de oliva'!GE$6:GE$257,'Aceite de oliva'!$A$6:$A$257,"&gt;="&amp;$A277,'Aceite de oliva'!$B$6:$B$257,"&lt;="&amp;$B277)</f>
        <v>0</v>
      </c>
      <c r="GF277" s="4">
        <f>SUMIFS('Aceite de oliva'!GF$6:GF$257,'Aceite de oliva'!$A$6:$A$257,"&gt;="&amp;$A277,'Aceite de oliva'!$B$6:$B$257,"&lt;="&amp;$B277)</f>
        <v>0.04</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0.03</v>
      </c>
      <c r="IB277" s="4">
        <f>SUMIFS('Aceite de oliva'!IB$6:IB$257,'Aceite de oliva'!$A$6:$A$257,"&gt;="&amp;$A277,'Aceite de oliva'!$B$6:$B$257,"&lt;="&amp;$B277)</f>
        <v>0</v>
      </c>
      <c r="IC277" s="4">
        <f>SUMIFS('Aceite de oliva'!IC$6:IC$257,'Aceite de oliva'!$A$6:$A$257,"&gt;="&amp;$A277,'Aceite de oliva'!$B$6:$B$257,"&lt;="&amp;$B277)</f>
        <v>0.04</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0.06</v>
      </c>
      <c r="IP277" s="4">
        <f>SUMIFS('Aceite de oliva'!IP$6:IP$257,'Aceite de oliva'!$A$6:$A$257,"&gt;="&amp;$A277,'Aceite de oliva'!$B$6:$B$257,"&lt;="&amp;$B277)</f>
        <v>0</v>
      </c>
      <c r="IQ277" s="4">
        <f>SUMIFS('Aceite de oliva'!IQ$6:IQ$257,'Aceite de oliva'!$A$6:$A$257,"&gt;="&amp;$A277,'Aceite de oliva'!$B$6:$B$257,"&lt;="&amp;$B277)</f>
        <v>0.09</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0.08</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v>
      </c>
      <c r="MC277" s="4">
        <f>SUMIFS('Aceite de oliva'!MC$6:MC$257,'Aceite de oliva'!$A$6:$A$257,"&gt;="&amp;$A277,'Aceite de oliva'!$B$6:$B$257,"&lt;="&amp;$B277)</f>
        <v>0</v>
      </c>
      <c r="MD277" s="4">
        <f>SUMIFS('Aceite de oliva'!MD$6:MD$257,'Aceite de oliva'!$A$6:$A$257,"&gt;="&amp;$A277,'Aceite de oliva'!$B$6:$B$257,"&lt;="&amp;$B277)</f>
        <v>0</v>
      </c>
      <c r="ME277" s="4">
        <f>SUMIFS('Aceite de oliva'!ME$6:ME$257,'Aceite de oliva'!$A$6:$A$257,"&gt;="&amp;$A277,'Aceite de oliva'!$B$6:$B$257,"&lt;="&amp;$B277)</f>
        <v>0</v>
      </c>
      <c r="MI277" s="4">
        <f>SUMIFS('Aceite de oliva'!MI$6:MI$257,'Aceite de oliva'!$A$6:$A$257,"&gt;="&amp;$A277,'Aceite de oliva'!$B$6:$B$257,"&lt;="&amp;$B277)</f>
        <v>0.21000000000000002</v>
      </c>
      <c r="MJ277" s="4">
        <f>SUMIFS('Aceite de oliva'!MJ$6:MJ$257,'Aceite de oliva'!$A$6:$A$257,"&gt;="&amp;$A277,'Aceite de oliva'!$B$6:$B$257,"&lt;="&amp;$B277)</f>
        <v>0</v>
      </c>
      <c r="MK277" s="4">
        <f>SUMIFS('Aceite de oliva'!MK$6:MK$257,'Aceite de oliva'!$A$6:$A$257,"&gt;="&amp;$A277,'Aceite de oliva'!$B$6:$B$257,"&lt;="&amp;$B277)</f>
        <v>0.21</v>
      </c>
      <c r="ML277" s="4">
        <f>SUMIFS('Aceite de oliva'!ML$6:ML$257,'Aceite de oliva'!$A$6:$A$257,"&gt;="&amp;$A277,'Aceite de oliva'!$B$6:$B$257,"&lt;="&amp;$B277)</f>
        <v>0</v>
      </c>
      <c r="MP277" s="4">
        <f>SUMIFS('Aceite de oliva'!MP$6:MP$257,'Aceite de oliva'!$A$6:$A$257,"&gt;="&amp;$A277,'Aceite de oliva'!$B$6:$B$257,"&lt;="&amp;$B277)</f>
        <v>0.24</v>
      </c>
      <c r="MQ277" s="4">
        <f>SUMIFS('Aceite de oliva'!MQ$6:MQ$257,'Aceite de oliva'!$A$6:$A$257,"&gt;="&amp;$A277,'Aceite de oliva'!$B$6:$B$257,"&lt;="&amp;$B277)</f>
        <v>0.84</v>
      </c>
      <c r="MR277" s="4">
        <f>SUMIFS('Aceite de oliva'!MR$6:MR$257,'Aceite de oliva'!$A$6:$A$257,"&gt;="&amp;$A277,'Aceite de oliva'!$B$6:$B$257,"&lt;="&amp;$B277)</f>
        <v>0.14000000000000001</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0.03</v>
      </c>
      <c r="NL277" s="4">
        <f>SUMIFS('Aceite de oliva'!NL$6:NL$257,'Aceite de oliva'!$A$6:$A$257,"&gt;="&amp;$A277,'Aceite de oliva'!$B$6:$B$257,"&lt;="&amp;$B277)</f>
        <v>0</v>
      </c>
      <c r="NM277" s="4">
        <f>SUMIFS('Aceite de oliva'!NM$6:NM$257,'Aceite de oliva'!$A$6:$A$257,"&gt;="&amp;$A277,'Aceite de oliva'!$B$6:$B$257,"&lt;="&amp;$B277)</f>
        <v>0.05</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0.19</v>
      </c>
      <c r="OG277" s="4">
        <f>SUMIFS('Aceite de oliva'!OG$6:OG$257,'Aceite de oliva'!$A$6:$A$257,"&gt;="&amp;$A277,'Aceite de oliva'!$B$6:$B$257,"&lt;="&amp;$B277)</f>
        <v>0.55000000000000004</v>
      </c>
      <c r="OH277" s="4">
        <f>SUMIFS('Aceite de oliva'!OH$6:OH$257,'Aceite de oliva'!$A$6:$A$257,"&gt;="&amp;$A277,'Aceite de oliva'!$B$6:$B$257,"&lt;="&amp;$B277)</f>
        <v>0.14000000000000001</v>
      </c>
      <c r="OI277" s="4">
        <f>SUMIFS('Aceite de oliva'!OI$6:OI$257,'Aceite de oliva'!$A$6:$A$257,"&gt;="&amp;$A277,'Aceite de oliva'!$B$6:$B$257,"&lt;="&amp;$B277)</f>
        <v>0</v>
      </c>
      <c r="OM277" s="4">
        <f>SUMIFS('Aceite de oliva'!OM$6:OM$257,'Aceite de oliva'!$A$6:$A$257,"&gt;="&amp;$A277,'Aceite de oliva'!$B$6:$B$257,"&lt;="&amp;$B277)</f>
        <v>0.48</v>
      </c>
      <c r="ON277" s="4">
        <f>SUMIFS('Aceite de oliva'!ON$6:ON$257,'Aceite de oliva'!$A$6:$A$257,"&gt;="&amp;$A277,'Aceite de oliva'!$B$6:$B$257,"&lt;="&amp;$B277)</f>
        <v>1.3</v>
      </c>
      <c r="OO277" s="4">
        <f>SUMIFS('Aceite de oliva'!OO$6:OO$257,'Aceite de oliva'!$A$6:$A$257,"&gt;="&amp;$A277,'Aceite de oliva'!$B$6:$B$257,"&lt;="&amp;$B277)</f>
        <v>0.35</v>
      </c>
      <c r="OP277" s="4">
        <f>SUMIFS('Aceite de oliva'!OP$6:OP$257,'Aceite de oliva'!$A$6:$A$257,"&gt;="&amp;$A277,'Aceite de oliva'!$B$6:$B$257,"&lt;="&amp;$B277)</f>
        <v>0</v>
      </c>
      <c r="OT277" s="4">
        <f>SUMIFS('Aceite de oliva'!OT$6:OT$257,'Aceite de oliva'!$A$6:$A$257,"&gt;="&amp;$A277,'Aceite de oliva'!$B$6:$B$257,"&lt;="&amp;$B277)</f>
        <v>0.27</v>
      </c>
      <c r="OU277" s="4">
        <f>SUMIFS('Aceite de oliva'!OU$6:OU$257,'Aceite de oliva'!$A$6:$A$257,"&gt;="&amp;$A277,'Aceite de oliva'!$B$6:$B$257,"&lt;="&amp;$B277)</f>
        <v>0.98</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0.12000000000000001</v>
      </c>
      <c r="PB277" s="4">
        <f>SUMIFS('Aceite de oliva'!PB$6:PB$257,'Aceite de oliva'!$A$6:$A$257,"&gt;="&amp;$A277,'Aceite de oliva'!$B$6:$B$257,"&lt;="&amp;$B277)</f>
        <v>0.22</v>
      </c>
      <c r="PC277" s="4">
        <f>SUMIFS('Aceite de oliva'!PC$6:PC$257,'Aceite de oliva'!$A$6:$A$257,"&gt;="&amp;$A277,'Aceite de oliva'!$B$6:$B$257,"&lt;="&amp;$B277)</f>
        <v>0.11</v>
      </c>
      <c r="PD277" s="4">
        <f>SUMIFS('Aceite de oliva'!PD$6:PD$257,'Aceite de oliva'!$A$6:$A$257,"&gt;="&amp;$A277,'Aceite de oliva'!$B$6:$B$257,"&lt;="&amp;$B277)</f>
        <v>0</v>
      </c>
      <c r="PH277" s="4">
        <f>SUMIFS('Aceite de oliva'!PH$6:PH$257,'Aceite de oliva'!$A$6:$A$257,"&gt;="&amp;$A277,'Aceite de oliva'!$B$6:$B$257,"&lt;="&amp;$B277)</f>
        <v>0.28000000000000003</v>
      </c>
      <c r="PI277" s="4">
        <f>SUMIFS('Aceite de oliva'!PI$6:PI$257,'Aceite de oliva'!$A$6:$A$257,"&gt;="&amp;$A277,'Aceite de oliva'!$B$6:$B$257,"&lt;="&amp;$B277)</f>
        <v>0</v>
      </c>
      <c r="PJ277" s="4">
        <f>SUMIFS('Aceite de oliva'!PJ$6:PJ$257,'Aceite de oliva'!$A$6:$A$257,"&gt;="&amp;$A277,'Aceite de oliva'!$B$6:$B$257,"&lt;="&amp;$B277)</f>
        <v>7.0000000000000007E-2</v>
      </c>
      <c r="PK277" s="4">
        <f>SUMIFS('Aceite de oliva'!PK$6:PK$257,'Aceite de oliva'!$A$6:$A$257,"&gt;="&amp;$A277,'Aceite de oliva'!$B$6:$B$257,"&lt;="&amp;$B277)</f>
        <v>0</v>
      </c>
      <c r="PO277" s="4">
        <f>SUMIFS('Aceite de oliva'!PO$6:PO$257,'Aceite de oliva'!$A$6:$A$257,"&gt;="&amp;$A277,'Aceite de oliva'!$B$6:$B$257,"&lt;="&amp;$B277)</f>
        <v>0.2</v>
      </c>
      <c r="PP277" s="4">
        <f>SUMIFS('Aceite de oliva'!PP$6:PP$257,'Aceite de oliva'!$A$6:$A$257,"&gt;="&amp;$A277,'Aceite de oliva'!$B$6:$B$257,"&lt;="&amp;$B277)</f>
        <v>0</v>
      </c>
      <c r="PQ277" s="4">
        <f>SUMIFS('Aceite de oliva'!PQ$6:PQ$257,'Aceite de oliva'!$A$6:$A$257,"&gt;="&amp;$A277,'Aceite de oliva'!$B$6:$B$257,"&lt;="&amp;$B277)</f>
        <v>0.13</v>
      </c>
      <c r="PR277" s="4">
        <f>SUMIFS('Aceite de oliva'!PR$6:PR$257,'Aceite de oliva'!$A$6:$A$257,"&gt;="&amp;$A277,'Aceite de oliva'!$B$6:$B$257,"&lt;="&amp;$B277)</f>
        <v>0</v>
      </c>
      <c r="PV277" s="4">
        <f>SUMIFS('Aceite de oliva'!PV$6:PV$257,'Aceite de oliva'!$A$6:$A$257,"&gt;="&amp;$A277,'Aceite de oliva'!$B$6:$B$257,"&lt;="&amp;$B277)</f>
        <v>0.12</v>
      </c>
      <c r="PW277" s="4">
        <f>SUMIFS('Aceite de oliva'!PW$6:PW$257,'Aceite de oliva'!$A$6:$A$257,"&gt;="&amp;$A277,'Aceite de oliva'!$B$6:$B$257,"&lt;="&amp;$B277)</f>
        <v>0</v>
      </c>
      <c r="PX277" s="4">
        <f>SUMIFS('Aceite de oliva'!PX$6:PX$257,'Aceite de oliva'!$A$6:$A$257,"&gt;="&amp;$A277,'Aceite de oliva'!$B$6:$B$257,"&lt;="&amp;$B277)</f>
        <v>7.0000000000000007E-2</v>
      </c>
      <c r="PY277" s="4">
        <f>SUMIFS('Aceite de oliva'!PY$6:PY$257,'Aceite de oliva'!$A$6:$A$257,"&gt;="&amp;$A277,'Aceite de oliva'!$B$6:$B$257,"&lt;="&amp;$B277)</f>
        <v>0.55000000000000004</v>
      </c>
      <c r="QC277" s="4">
        <f>SUMIFS('Aceite de oliva'!QC$6:QC$257,'Aceite de oliva'!$A$6:$A$257,"&gt;="&amp;$A277,'Aceite de oliva'!$B$6:$B$257,"&lt;="&amp;$B277)</f>
        <v>0.05</v>
      </c>
      <c r="QD277" s="4">
        <f>SUMIFS('Aceite de oliva'!QD$6:QD$257,'Aceite de oliva'!$A$6:$A$257,"&gt;="&amp;$A277,'Aceite de oliva'!$B$6:$B$257,"&lt;="&amp;$B277)</f>
        <v>0.25</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0.78999999999999992</v>
      </c>
      <c r="QK277" s="4">
        <f>SUMIFS('Aceite de oliva'!QK$6:QK$257,'Aceite de oliva'!$A$6:$A$257,"&gt;="&amp;$A277,'Aceite de oliva'!$B$6:$B$257,"&lt;="&amp;$B277)</f>
        <v>0.66999999999999993</v>
      </c>
      <c r="QL277" s="4">
        <f>SUMIFS('Aceite de oliva'!QL$6:QL$257,'Aceite de oliva'!$A$6:$A$257,"&gt;="&amp;$A277,'Aceite de oliva'!$B$6:$B$257,"&lt;="&amp;$B277)</f>
        <v>0.72</v>
      </c>
      <c r="QM277" s="4">
        <f>SUMIFS('Aceite de oliva'!QM$6:QM$257,'Aceite de oliva'!$A$6:$A$257,"&gt;="&amp;$A277,'Aceite de oliva'!$B$6:$B$257,"&lt;="&amp;$B277)</f>
        <v>0.2</v>
      </c>
      <c r="QQ277" s="4">
        <f>SUMIFS('Aceite de oliva'!QQ$6:QQ$257,'Aceite de oliva'!$A$6:$A$257,"&gt;="&amp;$A277,'Aceite de oliva'!$B$6:$B$257,"&lt;="&amp;$B277)</f>
        <v>3.3</v>
      </c>
      <c r="QR277" s="4">
        <f>SUMIFS('Aceite de oliva'!QR$6:QR$257,'Aceite de oliva'!$A$6:$A$257,"&gt;="&amp;$A277,'Aceite de oliva'!$B$6:$B$257,"&lt;="&amp;$B277)</f>
        <v>3.12</v>
      </c>
      <c r="QS277" s="4">
        <f>SUMIFS('Aceite de oliva'!QS$6:QS$257,'Aceite de oliva'!$A$6:$A$257,"&gt;="&amp;$A277,'Aceite de oliva'!$B$6:$B$257,"&lt;="&amp;$B277)</f>
        <v>3.6500000000000004</v>
      </c>
      <c r="QT277" s="4">
        <f>SUMIFS('Aceite de oliva'!QT$6:QT$257,'Aceite de oliva'!$A$6:$A$257,"&gt;="&amp;$A277,'Aceite de oliva'!$B$6:$B$257,"&lt;="&amp;$B277)</f>
        <v>0.62</v>
      </c>
      <c r="QX277" s="4">
        <f>SUMIFS('Aceite de oliva'!QX$6:QX$257,'Aceite de oliva'!$A$6:$A$257,"&gt;="&amp;$A277,'Aceite de oliva'!$B$6:$B$257,"&lt;="&amp;$B277)</f>
        <v>8.39</v>
      </c>
      <c r="QY277" s="4">
        <f>SUMIFS('Aceite de oliva'!QY$6:QY$257,'Aceite de oliva'!$A$6:$A$257,"&gt;="&amp;$A277,'Aceite de oliva'!$B$6:$B$257,"&lt;="&amp;$B277)</f>
        <v>5.0299999999999994</v>
      </c>
      <c r="QZ277" s="4">
        <f>SUMIFS('Aceite de oliva'!QZ$6:QZ$257,'Aceite de oliva'!$A$6:$A$257,"&gt;="&amp;$A277,'Aceite de oliva'!$B$6:$B$257,"&lt;="&amp;$B277)</f>
        <v>9.84</v>
      </c>
      <c r="RA277" s="4">
        <f>SUMIFS('Aceite de oliva'!RA$6:RA$257,'Aceite de oliva'!$A$6:$A$257,"&gt;="&amp;$A277,'Aceite de oliva'!$B$6:$B$257,"&lt;="&amp;$B277)</f>
        <v>6.6099999999999994</v>
      </c>
      <c r="RE277" s="4">
        <f>SUMIFS('Aceite de oliva'!RE$6:RE$257,'Aceite de oliva'!$A$6:$A$257,"&gt;="&amp;$A277,'Aceite de oliva'!$B$6:$B$257,"&lt;="&amp;$B277)</f>
        <v>3.7500000000000004</v>
      </c>
      <c r="RF277" s="4">
        <f>SUMIFS('Aceite de oliva'!RF$6:RF$257,'Aceite de oliva'!$A$6:$A$257,"&gt;="&amp;$A277,'Aceite de oliva'!$B$6:$B$257,"&lt;="&amp;$B277)</f>
        <v>5.6400000000000006</v>
      </c>
      <c r="RG277" s="4">
        <f>SUMIFS('Aceite de oliva'!RG$6:RG$257,'Aceite de oliva'!$A$6:$A$257,"&gt;="&amp;$A277,'Aceite de oliva'!$B$6:$B$257,"&lt;="&amp;$B277)</f>
        <v>3.58</v>
      </c>
      <c r="RH277" s="4">
        <f>SUMIFS('Aceite de oliva'!RH$6:RH$257,'Aceite de oliva'!$A$6:$A$257,"&gt;="&amp;$A277,'Aceite de oliva'!$B$6:$B$257,"&lt;="&amp;$B277)</f>
        <v>1.42</v>
      </c>
      <c r="RL277" s="4">
        <f>SUMIFS('Aceite de oliva'!RL$6:RL$257,'Aceite de oliva'!$A$6:$A$257,"&gt;="&amp;$A277,'Aceite de oliva'!$B$6:$B$257,"&lt;="&amp;$B277)</f>
        <v>3.46</v>
      </c>
      <c r="RM277" s="4">
        <f>SUMIFS('Aceite de oliva'!RM$6:RM$257,'Aceite de oliva'!$A$6:$A$257,"&gt;="&amp;$A277,'Aceite de oliva'!$B$6:$B$257,"&lt;="&amp;$B277)</f>
        <v>6.34</v>
      </c>
      <c r="RN277" s="4">
        <f>SUMIFS('Aceite de oliva'!RN$6:RN$257,'Aceite de oliva'!$A$6:$A$257,"&gt;="&amp;$A277,'Aceite de oliva'!$B$6:$B$257,"&lt;="&amp;$B277)</f>
        <v>3.3299999999999996</v>
      </c>
      <c r="RO277" s="4">
        <f>SUMIFS('Aceite de oliva'!RO$6:RO$257,'Aceite de oliva'!$A$6:$A$257,"&gt;="&amp;$A277,'Aceite de oliva'!$B$6:$B$257,"&lt;="&amp;$B277)</f>
        <v>0.38</v>
      </c>
      <c r="RS277" s="4">
        <f>SUMIFS('Aceite de oliva'!RS$6:RS$257,'Aceite de oliva'!$A$6:$A$257,"&gt;="&amp;$A277,'Aceite de oliva'!$B$6:$B$257,"&lt;="&amp;$B277)</f>
        <v>1.5699999999999998</v>
      </c>
      <c r="RT277" s="4">
        <f>SUMIFS('Aceite de oliva'!RT$6:RT$257,'Aceite de oliva'!$A$6:$A$257,"&gt;="&amp;$A277,'Aceite de oliva'!$B$6:$B$257,"&lt;="&amp;$B277)</f>
        <v>3.0599999999999996</v>
      </c>
      <c r="RU277" s="4">
        <f>SUMIFS('Aceite de oliva'!RU$6:RU$257,'Aceite de oliva'!$A$6:$A$257,"&gt;="&amp;$A277,'Aceite de oliva'!$B$6:$B$257,"&lt;="&amp;$B277)</f>
        <v>1.0900000000000001</v>
      </c>
      <c r="RV277" s="4">
        <f>SUMIFS('Aceite de oliva'!RV$6:RV$257,'Aceite de oliva'!$A$6:$A$257,"&gt;="&amp;$A277,'Aceite de oliva'!$B$6:$B$257,"&lt;="&amp;$B277)</f>
        <v>0.42</v>
      </c>
      <c r="RZ277" s="4">
        <f>SUMIFS('Aceite de oliva'!RZ$6:RZ$257,'Aceite de oliva'!$A$6:$A$257,"&gt;="&amp;$A277,'Aceite de oliva'!$B$6:$B$257,"&lt;="&amp;$B277)</f>
        <v>3.8600000000000003</v>
      </c>
      <c r="SA277" s="4">
        <f>SUMIFS('Aceite de oliva'!SA$6:SA$257,'Aceite de oliva'!$A$6:$A$257,"&gt;="&amp;$A277,'Aceite de oliva'!$B$6:$B$257,"&lt;="&amp;$B277)</f>
        <v>6.55</v>
      </c>
      <c r="SB277" s="4">
        <f>SUMIFS('Aceite de oliva'!SB$6:SB$257,'Aceite de oliva'!$A$6:$A$257,"&gt;="&amp;$A277,'Aceite de oliva'!$B$6:$B$257,"&lt;="&amp;$B277)</f>
        <v>3.4399999999999995</v>
      </c>
      <c r="SC277" s="4">
        <f>SUMIFS('Aceite de oliva'!SC$6:SC$257,'Aceite de oliva'!$A$6:$A$257,"&gt;="&amp;$A277,'Aceite de oliva'!$B$6:$B$257,"&lt;="&amp;$B277)</f>
        <v>1.01</v>
      </c>
      <c r="SG277" s="4">
        <f>SUMIFS('Aceite de oliva'!SG$6:SG$257,'Aceite de oliva'!$A$6:$A$257,"&gt;="&amp;$A277,'Aceite de oliva'!$B$6:$B$257,"&lt;="&amp;$B277)</f>
        <v>10.25</v>
      </c>
      <c r="SH277" s="4">
        <f>SUMIFS('Aceite de oliva'!SH$6:SH$257,'Aceite de oliva'!$A$6:$A$257,"&gt;="&amp;$A277,'Aceite de oliva'!$B$6:$B$257,"&lt;="&amp;$B277)</f>
        <v>10.23</v>
      </c>
      <c r="SI277" s="4">
        <f>SUMIFS('Aceite de oliva'!SI$6:SI$257,'Aceite de oliva'!$A$6:$A$257,"&gt;="&amp;$A277,'Aceite de oliva'!$B$6:$B$257,"&lt;="&amp;$B277)</f>
        <v>7.8900000000000006</v>
      </c>
      <c r="SJ277" s="4">
        <f>SUMIFS('Aceite de oliva'!SJ$6:SJ$257,'Aceite de oliva'!$A$6:$A$257,"&gt;="&amp;$A277,'Aceite de oliva'!$B$6:$B$257,"&lt;="&amp;$B277)</f>
        <v>21.13</v>
      </c>
      <c r="SN277" s="4">
        <f>SUMIFS('Aceite de oliva'!SN$6:SN$257,'Aceite de oliva'!$A$6:$A$257,"&gt;="&amp;$A277,'Aceite de oliva'!$B$6:$B$257,"&lt;="&amp;$B277)</f>
        <v>12.729999999999999</v>
      </c>
      <c r="SO277" s="4">
        <f>SUMIFS('Aceite de oliva'!SO$6:SO$257,'Aceite de oliva'!$A$6:$A$257,"&gt;="&amp;$A277,'Aceite de oliva'!$B$6:$B$257,"&lt;="&amp;$B277)</f>
        <v>15.39</v>
      </c>
      <c r="SP277" s="4">
        <f>SUMIFS('Aceite de oliva'!SP$6:SP$257,'Aceite de oliva'!$A$6:$A$257,"&gt;="&amp;$A277,'Aceite de oliva'!$B$6:$B$257,"&lt;="&amp;$B277)</f>
        <v>13.37</v>
      </c>
      <c r="SQ277" s="4">
        <f>SUMIFS('Aceite de oliva'!SQ$6:SQ$257,'Aceite de oliva'!$A$6:$A$257,"&gt;="&amp;$A277,'Aceite de oliva'!$B$6:$B$257,"&lt;="&amp;$B277)</f>
        <v>9.99</v>
      </c>
      <c r="SU277" s="4">
        <f>SUMIFS('Aceite de oliva'!SU$6:SU$257,'Aceite de oliva'!$A$6:$A$257,"&gt;="&amp;$A277,'Aceite de oliva'!$B$6:$B$257,"&lt;="&amp;$B277)</f>
        <v>4.6899999999999995</v>
      </c>
      <c r="SV277" s="4">
        <f>SUMIFS('Aceite de oliva'!SV$6:SV$257,'Aceite de oliva'!$A$6:$A$257,"&gt;="&amp;$A277,'Aceite de oliva'!$B$6:$B$257,"&lt;="&amp;$B277)</f>
        <v>7.26</v>
      </c>
      <c r="SW277" s="4">
        <f>SUMIFS('Aceite de oliva'!SW$6:SW$257,'Aceite de oliva'!$A$6:$A$257,"&gt;="&amp;$A277,'Aceite de oliva'!$B$6:$B$257,"&lt;="&amp;$B277)</f>
        <v>3.3600000000000003</v>
      </c>
      <c r="SX277" s="4">
        <f>SUMIFS('Aceite de oliva'!SX$6:SX$257,'Aceite de oliva'!$A$6:$A$257,"&gt;="&amp;$A277,'Aceite de oliva'!$B$6:$B$257,"&lt;="&amp;$B277)</f>
        <v>7.96</v>
      </c>
      <c r="TB277" s="4">
        <f>SUMIFS('Aceite de oliva'!TB$6:TB$257,'Aceite de oliva'!$A$6:$A$257,"&gt;="&amp;$A277,'Aceite de oliva'!$B$6:$B$257,"&lt;="&amp;$B277)</f>
        <v>2.0100000000000002</v>
      </c>
      <c r="TC277" s="4">
        <f>SUMIFS('Aceite de oliva'!TC$6:TC$257,'Aceite de oliva'!$A$6:$A$257,"&gt;="&amp;$A277,'Aceite de oliva'!$B$6:$B$257,"&lt;="&amp;$B277)</f>
        <v>4.4800000000000004</v>
      </c>
      <c r="TD277" s="4">
        <f>SUMIFS('Aceite de oliva'!TD$6:TD$257,'Aceite de oliva'!$A$6:$A$257,"&gt;="&amp;$A277,'Aceite de oliva'!$B$6:$B$257,"&lt;="&amp;$B277)</f>
        <v>0.95</v>
      </c>
      <c r="TE277" s="4">
        <f>SUMIFS('Aceite de oliva'!TE$6:TE$257,'Aceite de oliva'!$A$6:$A$257,"&gt;="&amp;$A277,'Aceite de oliva'!$B$6:$B$257,"&lt;="&amp;$B277)</f>
        <v>2.1800000000000002</v>
      </c>
      <c r="TI277" s="4">
        <f>SUMIFS('Aceite de oliva'!TI$6:TI$257,'Aceite de oliva'!$A$6:$A$257,"&gt;="&amp;$A277,'Aceite de oliva'!$B$6:$B$257,"&lt;="&amp;$B277)</f>
        <v>0.33</v>
      </c>
      <c r="TJ277" s="4">
        <f>SUMIFS('Aceite de oliva'!TJ$6:TJ$257,'Aceite de oliva'!$A$6:$A$257,"&gt;="&amp;$A277,'Aceite de oliva'!$B$6:$B$257,"&lt;="&amp;$B277)</f>
        <v>1.1499999999999999</v>
      </c>
      <c r="TK277" s="4">
        <f>SUMIFS('Aceite de oliva'!TK$6:TK$257,'Aceite de oliva'!$A$6:$A$257,"&gt;="&amp;$A277,'Aceite de oliva'!$B$6:$B$257,"&lt;="&amp;$B277)</f>
        <v>0</v>
      </c>
      <c r="TL277" s="4">
        <f>SUMIFS('Aceite de oliva'!TL$6:TL$257,'Aceite de oliva'!$A$6:$A$257,"&gt;="&amp;$A277,'Aceite de oliva'!$B$6:$B$257,"&lt;="&amp;$B277)</f>
        <v>0</v>
      </c>
      <c r="TP277" s="4">
        <f>SUMIFS('Aceite de oliva'!TP$6:TP$257,'Aceite de oliva'!$A$6:$A$257,"&gt;="&amp;$A277,'Aceite de oliva'!$B$6:$B$257,"&lt;="&amp;$B277)</f>
        <v>0.41000000000000003</v>
      </c>
      <c r="TQ277" s="4">
        <f>SUMIFS('Aceite de oliva'!TQ$6:TQ$257,'Aceite de oliva'!$A$6:$A$257,"&gt;="&amp;$A277,'Aceite de oliva'!$B$6:$B$257,"&lt;="&amp;$B277)</f>
        <v>0.53</v>
      </c>
      <c r="TR277" s="4">
        <f>SUMIFS('Aceite de oliva'!TR$6:TR$257,'Aceite de oliva'!$A$6:$A$257,"&gt;="&amp;$A277,'Aceite de oliva'!$B$6:$B$257,"&lt;="&amp;$B277)</f>
        <v>0.49</v>
      </c>
      <c r="TS277" s="4">
        <f>SUMIFS('Aceite de oliva'!TS$6:TS$257,'Aceite de oliva'!$A$6:$A$257,"&gt;="&amp;$A277,'Aceite de oliva'!$B$6:$B$257,"&lt;="&amp;$B277)</f>
        <v>0</v>
      </c>
      <c r="TW277" s="4">
        <f>SUMIFS('Aceite de oliva'!TW$6:TW$257,'Aceite de oliva'!$A$6:$A$257,"&gt;="&amp;$A277,'Aceite de oliva'!$B$6:$B$257,"&lt;="&amp;$B277)</f>
        <v>0.56000000000000005</v>
      </c>
      <c r="TX277" s="4">
        <f>SUMIFS('Aceite de oliva'!TX$6:TX$257,'Aceite de oliva'!$A$6:$A$257,"&gt;="&amp;$A277,'Aceite de oliva'!$B$6:$B$257,"&lt;="&amp;$B277)</f>
        <v>0.4</v>
      </c>
      <c r="TY277" s="4">
        <f>SUMIFS('Aceite de oliva'!TY$6:TY$257,'Aceite de oliva'!$A$6:$A$257,"&gt;="&amp;$A277,'Aceite de oliva'!$B$6:$B$257,"&lt;="&amp;$B277)</f>
        <v>0.73</v>
      </c>
      <c r="TZ277" s="4">
        <f>SUMIFS('Aceite de oliva'!TZ$6:TZ$257,'Aceite de oliva'!$A$6:$A$257,"&gt;="&amp;$A277,'Aceite de oliva'!$B$6:$B$257,"&lt;="&amp;$B277)</f>
        <v>0</v>
      </c>
      <c r="UD277" s="4">
        <f>SUMIFS('Aceite de oliva'!UD$6:UD$257,'Aceite de oliva'!$A$6:$A$257,"&gt;="&amp;$A277,'Aceite de oliva'!$B$6:$B$257,"&lt;="&amp;$B277)</f>
        <v>0.32</v>
      </c>
      <c r="UE277" s="4">
        <f>SUMIFS('Aceite de oliva'!UE$6:UE$257,'Aceite de oliva'!$A$6:$A$257,"&gt;="&amp;$A277,'Aceite de oliva'!$B$6:$B$257,"&lt;="&amp;$B277)</f>
        <v>0.72</v>
      </c>
      <c r="UF277" s="4">
        <f>SUMIFS('Aceite de oliva'!UF$6:UF$257,'Aceite de oliva'!$A$6:$A$257,"&gt;="&amp;$A277,'Aceite de oliva'!$B$6:$B$257,"&lt;="&amp;$B277)</f>
        <v>0.27</v>
      </c>
      <c r="UG277" s="4">
        <f>SUMIFS('Aceite de oliva'!UG$6:UG$257,'Aceite de oliva'!$A$6:$A$257,"&gt;="&amp;$A277,'Aceite de oliva'!$B$6:$B$257,"&lt;="&amp;$B277)</f>
        <v>0</v>
      </c>
      <c r="UK277" s="4">
        <f>SUMIFS('Aceite de oliva'!UK$6:UK$257,'Aceite de oliva'!$A$6:$A$257,"&gt;="&amp;$A277,'Aceite de oliva'!$B$6:$B$257,"&lt;="&amp;$B277)</f>
        <v>0.89</v>
      </c>
      <c r="UL277" s="4">
        <f>SUMIFS('Aceite de oliva'!UL$6:UL$257,'Aceite de oliva'!$A$6:$A$257,"&gt;="&amp;$A277,'Aceite de oliva'!$B$6:$B$257,"&lt;="&amp;$B277)</f>
        <v>2.92</v>
      </c>
      <c r="UM277" s="4">
        <f>SUMIFS('Aceite de oliva'!UM$6:UM$257,'Aceite de oliva'!$A$6:$A$257,"&gt;="&amp;$A277,'Aceite de oliva'!$B$6:$B$257,"&lt;="&amp;$B277)</f>
        <v>0.31000000000000005</v>
      </c>
      <c r="UN277" s="4">
        <f>SUMIFS('Aceite de oliva'!UN$6:UN$257,'Aceite de oliva'!$A$6:$A$257,"&gt;="&amp;$A277,'Aceite de oliva'!$B$6:$B$257,"&lt;="&amp;$B277)</f>
        <v>0.31</v>
      </c>
      <c r="UR277" s="4">
        <f>SUMIFS('Aceite de oliva'!UR$6:UR$257,'Aceite de oliva'!$A$6:$A$257,"&gt;="&amp;$A277,'Aceite de oliva'!$B$6:$B$257,"&lt;="&amp;$B277)</f>
        <v>0.85999999999999988</v>
      </c>
      <c r="US277" s="4">
        <f>SUMIFS('Aceite de oliva'!US$6:US$257,'Aceite de oliva'!$A$6:$A$257,"&gt;="&amp;$A277,'Aceite de oliva'!$B$6:$B$257,"&lt;="&amp;$B277)</f>
        <v>0.87</v>
      </c>
      <c r="UT277" s="4">
        <f>SUMIFS('Aceite de oliva'!UT$6:UT$257,'Aceite de oliva'!$A$6:$A$257,"&gt;="&amp;$A277,'Aceite de oliva'!$B$6:$B$257,"&lt;="&amp;$B277)</f>
        <v>0.67999999999999994</v>
      </c>
      <c r="UU277" s="4">
        <f>SUMIFS('Aceite de oliva'!UU$6:UU$257,'Aceite de oliva'!$A$6:$A$257,"&gt;="&amp;$A277,'Aceite de oliva'!$B$6:$B$257,"&lt;="&amp;$B277)</f>
        <v>0.9</v>
      </c>
      <c r="UY277" s="4">
        <f>SUMIFS('Aceite de oliva'!UY$6:UY$257,'Aceite de oliva'!$A$6:$A$257,"&gt;="&amp;$A277,'Aceite de oliva'!$B$6:$B$257,"&lt;="&amp;$B277)</f>
        <v>0.37</v>
      </c>
      <c r="UZ277" s="4">
        <f>SUMIFS('Aceite de oliva'!UZ$6:UZ$257,'Aceite de oliva'!$A$6:$A$257,"&gt;="&amp;$A277,'Aceite de oliva'!$B$6:$B$257,"&lt;="&amp;$B277)</f>
        <v>0.78</v>
      </c>
      <c r="VA277" s="4">
        <f>SUMIFS('Aceite de oliva'!VA$6:VA$257,'Aceite de oliva'!$A$6:$A$257,"&gt;="&amp;$A277,'Aceite de oliva'!$B$6:$B$257,"&lt;="&amp;$B277)</f>
        <v>0.21000000000000002</v>
      </c>
      <c r="VB277" s="4">
        <f>SUMIFS('Aceite de oliva'!VB$6:VB$257,'Aceite de oliva'!$A$6:$A$257,"&gt;="&amp;$A277,'Aceite de oliva'!$B$6:$B$257,"&lt;="&amp;$B277)</f>
        <v>0</v>
      </c>
      <c r="VF277" s="4">
        <f>SUMIFS('Aceite de oliva'!VF$6:VF$257,'Aceite de oliva'!$A$6:$A$257,"&gt;="&amp;$A277,'Aceite de oliva'!$B$6:$B$257,"&lt;="&amp;$B277)</f>
        <v>0.3</v>
      </c>
      <c r="VG277" s="4">
        <f>SUMIFS('Aceite de oliva'!VG$6:VG$257,'Aceite de oliva'!$A$6:$A$257,"&gt;="&amp;$A277,'Aceite de oliva'!$B$6:$B$257,"&lt;="&amp;$B277)</f>
        <v>0</v>
      </c>
      <c r="VH277" s="4">
        <f>SUMIFS('Aceite de oliva'!VH$6:VH$257,'Aceite de oliva'!$A$6:$A$257,"&gt;="&amp;$A277,'Aceite de oliva'!$B$6:$B$257,"&lt;="&amp;$B277)</f>
        <v>0.49000000000000005</v>
      </c>
      <c r="VI277" s="4">
        <f>SUMIFS('Aceite de oliva'!VI$6:VI$257,'Aceite de oliva'!$A$6:$A$257,"&gt;="&amp;$A277,'Aceite de oliva'!$B$6:$B$257,"&lt;="&amp;$B277)</f>
        <v>0</v>
      </c>
      <c r="VM277" s="4">
        <f>SUMIFS('Aceite de oliva'!VM$6:VM$257,'Aceite de oliva'!$A$6:$A$257,"&gt;="&amp;$A277,'Aceite de oliva'!$B$6:$B$257,"&lt;="&amp;$B277)</f>
        <v>0.58000000000000007</v>
      </c>
      <c r="VN277" s="4">
        <f>SUMIFS('Aceite de oliva'!VN$6:VN$257,'Aceite de oliva'!$A$6:$A$257,"&gt;="&amp;$A277,'Aceite de oliva'!$B$6:$B$257,"&lt;="&amp;$B277)</f>
        <v>0.24</v>
      </c>
      <c r="VO277" s="4">
        <f>SUMIFS('Aceite de oliva'!VO$6:VO$257,'Aceite de oliva'!$A$6:$A$257,"&gt;="&amp;$A277,'Aceite de oliva'!$B$6:$B$257,"&lt;="&amp;$B277)</f>
        <v>0.88000000000000012</v>
      </c>
      <c r="VP277" s="4">
        <f>SUMIFS('Aceite de oliva'!VP$6:VP$257,'Aceite de oliva'!$A$6:$A$257,"&gt;="&amp;$A277,'Aceite de oliva'!$B$6:$B$257,"&lt;="&amp;$B277)</f>
        <v>0</v>
      </c>
      <c r="VT277" s="4">
        <f>SUMIFS('Aceite de oliva'!VT$6:VT$257,'Aceite de oliva'!$A$6:$A$257,"&gt;="&amp;$A277,'Aceite de oliva'!$B$6:$B$257,"&lt;="&amp;$B277)</f>
        <v>0.16</v>
      </c>
      <c r="VU277" s="4">
        <f>SUMIFS('Aceite de oliva'!VU$6:VU$257,'Aceite de oliva'!$A$6:$A$257,"&gt;="&amp;$A277,'Aceite de oliva'!$B$6:$B$257,"&lt;="&amp;$B277)</f>
        <v>0</v>
      </c>
      <c r="VV277" s="4">
        <f>SUMIFS('Aceite de oliva'!VV$6:VV$257,'Aceite de oliva'!$A$6:$A$257,"&gt;="&amp;$A277,'Aceite de oliva'!$B$6:$B$257,"&lt;="&amp;$B277)</f>
        <v>0.27</v>
      </c>
      <c r="VW277" s="4">
        <f>SUMIFS('Aceite de oliva'!VW$6:VW$257,'Aceite de oliva'!$A$6:$A$257,"&gt;="&amp;$A277,'Aceite de oliva'!$B$6:$B$257,"&lt;="&amp;$B277)</f>
        <v>0</v>
      </c>
      <c r="WA277" s="4">
        <f>SUMIFS('Aceite de oliva'!WA$6:WA$257,'Aceite de oliva'!$A$6:$A$257,"&gt;="&amp;$A277,'Aceite de oliva'!$B$6:$B$257,"&lt;="&amp;$B277)</f>
        <v>0.41000000000000003</v>
      </c>
      <c r="WB277" s="4">
        <f>SUMIFS('Aceite de oliva'!WB$6:WB$257,'Aceite de oliva'!$A$6:$A$257,"&gt;="&amp;$A277,'Aceite de oliva'!$B$6:$B$257,"&lt;="&amp;$B277)</f>
        <v>0</v>
      </c>
      <c r="WC277" s="4">
        <f>SUMIFS('Aceite de oliva'!WC$6:WC$257,'Aceite de oliva'!$A$6:$A$257,"&gt;="&amp;$A277,'Aceite de oliva'!$B$6:$B$257,"&lt;="&amp;$B277)</f>
        <v>0.66</v>
      </c>
      <c r="WD277" s="4">
        <f>SUMIFS('Aceite de oliva'!WD$6:WD$257,'Aceite de oliva'!$A$6:$A$257,"&gt;="&amp;$A277,'Aceite de oliva'!$B$6:$B$257,"&lt;="&amp;$B277)</f>
        <v>0</v>
      </c>
      <c r="WH277" s="4">
        <f>SUMIFS('Aceite de oliva'!WH$6:WH$257,'Aceite de oliva'!$A$6:$A$257,"&gt;="&amp;$A277,'Aceite de oliva'!$B$6:$B$257,"&lt;="&amp;$B277)</f>
        <v>0.28000000000000003</v>
      </c>
      <c r="WI277" s="4">
        <f>SUMIFS('Aceite de oliva'!WI$6:WI$257,'Aceite de oliva'!$A$6:$A$257,"&gt;="&amp;$A277,'Aceite de oliva'!$B$6:$B$257,"&lt;="&amp;$B277)</f>
        <v>0</v>
      </c>
      <c r="WJ277" s="4">
        <f>SUMIFS('Aceite de oliva'!WJ$6:WJ$257,'Aceite de oliva'!$A$6:$A$257,"&gt;="&amp;$A277,'Aceite de oliva'!$B$6:$B$257,"&lt;="&amp;$B277)</f>
        <v>0.32</v>
      </c>
      <c r="WK277" s="4">
        <f>SUMIFS('Aceite de oliva'!WK$6:WK$257,'Aceite de oliva'!$A$6:$A$257,"&gt;="&amp;$A277,'Aceite de oliva'!$B$6:$B$257,"&lt;="&amp;$B277)</f>
        <v>0.43</v>
      </c>
      <c r="WO277" s="4">
        <f>SUMIFS('Aceite de oliva'!WO$6:WO$257,'Aceite de oliva'!$A$6:$A$257,"&gt;="&amp;$A277,'Aceite de oliva'!$B$6:$B$257,"&lt;="&amp;$B277)</f>
        <v>0.45</v>
      </c>
      <c r="WP277" s="4">
        <f>SUMIFS('Aceite de oliva'!WP$6:WP$257,'Aceite de oliva'!$A$6:$A$257,"&gt;="&amp;$A277,'Aceite de oliva'!$B$6:$B$257,"&lt;="&amp;$B277)</f>
        <v>0.71</v>
      </c>
      <c r="WQ277" s="4">
        <f>SUMIFS('Aceite de oliva'!WQ$6:WQ$257,'Aceite de oliva'!$A$6:$A$257,"&gt;="&amp;$A277,'Aceite de oliva'!$B$6:$B$257,"&lt;="&amp;$B277)</f>
        <v>0.26</v>
      </c>
      <c r="WR277" s="4">
        <f>SUMIFS('Aceite de oliva'!WR$6:WR$257,'Aceite de oliva'!$A$6:$A$257,"&gt;="&amp;$A277,'Aceite de oliva'!$B$6:$B$257,"&lt;="&amp;$B277)</f>
        <v>0</v>
      </c>
      <c r="WV277" s="4">
        <f>SUMIFS('Aceite de oliva'!WV$6:WV$257,'Aceite de oliva'!$A$6:$A$257,"&gt;="&amp;$A277,'Aceite de oliva'!$B$6:$B$257,"&lt;="&amp;$B277)</f>
        <v>3.6</v>
      </c>
      <c r="WW277" s="4">
        <f>SUMIFS('Aceite de oliva'!WW$6:WW$257,'Aceite de oliva'!$A$6:$A$257,"&gt;="&amp;$A277,'Aceite de oliva'!$B$6:$B$257,"&lt;="&amp;$B277)</f>
        <v>13.79</v>
      </c>
      <c r="WX277" s="4">
        <f>SUMIFS('Aceite de oliva'!WX$6:WX$257,'Aceite de oliva'!$A$6:$A$257,"&gt;="&amp;$A277,'Aceite de oliva'!$B$6:$B$257,"&lt;="&amp;$B277)</f>
        <v>0.45</v>
      </c>
      <c r="WY277" s="4">
        <f>SUMIFS('Aceite de oliva'!WY$6:WY$257,'Aceite de oliva'!$A$6:$A$257,"&gt;="&amp;$A277,'Aceite de oliva'!$B$6:$B$257,"&lt;="&amp;$B277)</f>
        <v>0</v>
      </c>
      <c r="XC277" s="4">
        <f>SUMIFS('Aceite de oliva'!XC$6:XC$257,'Aceite de oliva'!$A$6:$A$257,"&gt;="&amp;$A277,'Aceite de oliva'!$B$6:$B$257,"&lt;="&amp;$B277)</f>
        <v>0.34</v>
      </c>
      <c r="XD277" s="4">
        <f>SUMIFS('Aceite de oliva'!XD$6:XD$257,'Aceite de oliva'!$A$6:$A$257,"&gt;="&amp;$A277,'Aceite de oliva'!$B$6:$B$257,"&lt;="&amp;$B277)</f>
        <v>0.37</v>
      </c>
      <c r="XE277" s="4">
        <f>SUMIFS('Aceite de oliva'!XE$6:XE$257,'Aceite de oliva'!$A$6:$A$257,"&gt;="&amp;$A277,'Aceite de oliva'!$B$6:$B$257,"&lt;="&amp;$B277)</f>
        <v>0.28999999999999998</v>
      </c>
      <c r="XF277" s="4">
        <f>SUMIFS('Aceite de oliva'!XF$6:XF$257,'Aceite de oliva'!$A$6:$A$257,"&gt;="&amp;$A277,'Aceite de oliva'!$B$6:$B$257,"&lt;="&amp;$B277)</f>
        <v>0</v>
      </c>
      <c r="XJ277" s="4">
        <f>SUMIFS('Aceite de oliva'!XJ$6:XJ$257,'Aceite de oliva'!$A$6:$A$257,"&gt;="&amp;$A277,'Aceite de oliva'!$B$6:$B$257,"&lt;="&amp;$B277)</f>
        <v>0.16999999999999998</v>
      </c>
      <c r="XK277" s="4">
        <f>SUMIFS('Aceite de oliva'!XK$6:XK$257,'Aceite de oliva'!$A$6:$A$257,"&gt;="&amp;$A277,'Aceite de oliva'!$B$6:$B$257,"&lt;="&amp;$B277)</f>
        <v>0.14000000000000001</v>
      </c>
      <c r="XL277" s="4">
        <f>SUMIFS('Aceite de oliva'!XL$6:XL$257,'Aceite de oliva'!$A$6:$A$257,"&gt;="&amp;$A277,'Aceite de oliva'!$B$6:$B$257,"&lt;="&amp;$B277)</f>
        <v>0.25</v>
      </c>
      <c r="XM277" s="4">
        <f>SUMIFS('Aceite de oliva'!XM$6:XM$257,'Aceite de oliva'!$A$6:$A$257,"&gt;="&amp;$A277,'Aceite de oliva'!$B$6:$B$257,"&lt;="&amp;$B277)</f>
        <v>0</v>
      </c>
      <c r="XQ277" s="4">
        <f>SUMIFS('Aceite de oliva'!XQ$6:XQ$257,'Aceite de oliva'!$A$6:$A$257,"&gt;="&amp;$A277,'Aceite de oliva'!$B$6:$B$257,"&lt;="&amp;$B277)</f>
        <v>33.200000000000003</v>
      </c>
      <c r="XR277" s="4">
        <f>SUMIFS('Aceite de oliva'!XR$6:XR$257,'Aceite de oliva'!$A$6:$A$257,"&gt;="&amp;$A277,'Aceite de oliva'!$B$6:$B$257,"&lt;="&amp;$B277)</f>
        <v>18.61</v>
      </c>
      <c r="XS277" s="4">
        <f>SUMIFS('Aceite de oliva'!XS$6:XS$257,'Aceite de oliva'!$A$6:$A$257,"&gt;="&amp;$A277,'Aceite de oliva'!$B$6:$B$257,"&lt;="&amp;$B277)</f>
        <v>39.210000000000008</v>
      </c>
      <c r="XT277" s="4">
        <f>SUMIFS('Aceite de oliva'!XT$6:XT$257,'Aceite de oliva'!$A$6:$A$257,"&gt;="&amp;$A277,'Aceite de oliva'!$B$6:$B$257,"&lt;="&amp;$B277)</f>
        <v>39.020000000000003</v>
      </c>
      <c r="XX277" s="4">
        <f>SUMIFS('Aceite de oliva'!XX$6:XX$257,'Aceite de oliva'!$A$6:$A$257,"&gt;="&amp;$A277,'Aceite de oliva'!$B$6:$B$257,"&lt;="&amp;$B277)</f>
        <v>6.67</v>
      </c>
      <c r="XY277" s="4">
        <f>SUMIFS('Aceite de oliva'!XY$6:XY$257,'Aceite de oliva'!$A$6:$A$257,"&gt;="&amp;$A277,'Aceite de oliva'!$B$6:$B$257,"&lt;="&amp;$B277)</f>
        <v>4.96</v>
      </c>
      <c r="XZ277" s="4">
        <f>SUMIFS('Aceite de oliva'!XZ$6:XZ$257,'Aceite de oliva'!$A$6:$A$257,"&gt;="&amp;$A277,'Aceite de oliva'!$B$6:$B$257,"&lt;="&amp;$B277)</f>
        <v>7.1800000000000015</v>
      </c>
      <c r="YA277" s="4">
        <f>SUMIFS('Aceite de oliva'!YA$6:YA$257,'Aceite de oliva'!$A$6:$A$257,"&gt;="&amp;$A277,'Aceite de oliva'!$B$6:$B$257,"&lt;="&amp;$B277)</f>
        <v>9.7099999999999991</v>
      </c>
      <c r="YE277" s="4">
        <f>SUMIFS('Aceite de oliva'!YE$6:YE$257,'Aceite de oliva'!$A$6:$A$257,"&gt;="&amp;$A277,'Aceite de oliva'!$B$6:$B$257,"&lt;="&amp;$B277)</f>
        <v>0.8600000000000001</v>
      </c>
      <c r="YF277" s="4">
        <f>SUMIFS('Aceite de oliva'!YF$6:YF$257,'Aceite de oliva'!$A$6:$A$257,"&gt;="&amp;$A277,'Aceite de oliva'!$B$6:$B$257,"&lt;="&amp;$B277)</f>
        <v>1.38</v>
      </c>
      <c r="YG277" s="4">
        <f>SUMIFS('Aceite de oliva'!YG$6:YG$257,'Aceite de oliva'!$A$6:$A$257,"&gt;="&amp;$A277,'Aceite de oliva'!$B$6:$B$257,"&lt;="&amp;$B277)</f>
        <v>0.42</v>
      </c>
      <c r="YH277" s="4">
        <f>SUMIFS('Aceite de oliva'!YH$6:YH$257,'Aceite de oliva'!$A$6:$A$257,"&gt;="&amp;$A277,'Aceite de oliva'!$B$6:$B$257,"&lt;="&amp;$B277)</f>
        <v>0</v>
      </c>
      <c r="YL277" s="4">
        <f>SUMIFS('Aceite de oliva'!YL$6:YL$257,'Aceite de oliva'!$A$6:$A$257,"&gt;="&amp;$A277,'Aceite de oliva'!$B$6:$B$257,"&lt;="&amp;$B277)</f>
        <v>1.7599999999999998</v>
      </c>
      <c r="YM277" s="4">
        <f>SUMIFS('Aceite de oliva'!YM$6:YM$257,'Aceite de oliva'!$A$6:$A$257,"&gt;="&amp;$A277,'Aceite de oliva'!$B$6:$B$257,"&lt;="&amp;$B277)</f>
        <v>0.23</v>
      </c>
      <c r="YN277" s="4">
        <f>SUMIFS('Aceite de oliva'!YN$6:YN$257,'Aceite de oliva'!$A$6:$A$257,"&gt;="&amp;$A277,'Aceite de oliva'!$B$6:$B$257,"&lt;="&amp;$B277)</f>
        <v>1.79</v>
      </c>
      <c r="YO277" s="4">
        <f>SUMIFS('Aceite de oliva'!YO$6:YO$257,'Aceite de oliva'!$A$6:$A$257,"&gt;="&amp;$A277,'Aceite de oliva'!$B$6:$B$257,"&lt;="&amp;$B277)</f>
        <v>1.4700000000000002</v>
      </c>
      <c r="YP277" s="4">
        <f>SUMIFS('Aceite de oliva'!YP$6:YP$257,'Aceite de oliva'!$A$6:$A$257,"&gt;="&amp;$A277,'Aceite de oliva'!$B$6:$B$257,"&lt;="&amp;$B277)</f>
        <v>2.93</v>
      </c>
      <c r="YS277" s="4">
        <f>SUMIFS('Aceite de oliva'!YS$6:YS$257,'Aceite de oliva'!$A$6:$A$257,"&gt;="&amp;$A277,'Aceite de oliva'!$B$6:$B$257,"&lt;="&amp;$B277)</f>
        <v>0.6</v>
      </c>
      <c r="YT277" s="4">
        <f>SUMIFS('Aceite de oliva'!YT$6:YT$257,'Aceite de oliva'!$A$6:$A$257,"&gt;="&amp;$A277,'Aceite de oliva'!$B$6:$B$257,"&lt;="&amp;$B277)</f>
        <v>0.69</v>
      </c>
      <c r="YU277" s="4">
        <f>SUMIFS('Aceite de oliva'!YU$6:YU$257,'Aceite de oliva'!$A$6:$A$257,"&gt;="&amp;$A277,'Aceite de oliva'!$B$6:$B$257,"&lt;="&amp;$B277)</f>
        <v>0.5</v>
      </c>
      <c r="YV277" s="4">
        <f>SUMIFS('Aceite de oliva'!YV$6:YV$257,'Aceite de oliva'!$A$6:$A$257,"&gt;="&amp;$A277,'Aceite de oliva'!$B$6:$B$257,"&lt;="&amp;$B277)</f>
        <v>0.45999999999999996</v>
      </c>
      <c r="YW277" s="4">
        <f>SUMIFS('Aceite de oliva'!YW$6:YW$257,'Aceite de oliva'!$A$6:$A$257,"&gt;="&amp;$A277,'Aceite de oliva'!$B$6:$B$257,"&lt;="&amp;$B277)</f>
        <v>0.67</v>
      </c>
      <c r="YZ277" s="4">
        <f>SUMIFS('Aceite de oliva'!YZ$6:YZ$257,'Aceite de oliva'!$A$6:$A$257,"&gt;="&amp;$A277,'Aceite de oliva'!$B$6:$B$257,"&lt;="&amp;$B277)</f>
        <v>0.22</v>
      </c>
      <c r="ZA277" s="4">
        <f>SUMIFS('Aceite de oliva'!ZA$6:ZA$257,'Aceite de oliva'!$A$6:$A$257,"&gt;="&amp;$A277,'Aceite de oliva'!$B$6:$B$257,"&lt;="&amp;$B277)</f>
        <v>0.15</v>
      </c>
      <c r="ZB277" s="4">
        <f>SUMIFS('Aceite de oliva'!ZB$6:ZB$257,'Aceite de oliva'!$A$6:$A$257,"&gt;="&amp;$A277,'Aceite de oliva'!$B$6:$B$257,"&lt;="&amp;$B277)</f>
        <v>0.2</v>
      </c>
      <c r="ZC277" s="4">
        <f>SUMIFS('Aceite de oliva'!ZC$6:ZC$257,'Aceite de oliva'!$A$6:$A$257,"&gt;="&amp;$A277,'Aceite de oliva'!$B$6:$B$257,"&lt;="&amp;$B277)</f>
        <v>0.06</v>
      </c>
      <c r="ZD277" s="4">
        <f>SUMIFS('Aceite de oliva'!ZD$6:ZD$257,'Aceite de oliva'!$A$6:$A$257,"&gt;="&amp;$A277,'Aceite de oliva'!$B$6:$B$257,"&lt;="&amp;$B277)</f>
        <v>0.79</v>
      </c>
      <c r="ZG277" s="4">
        <f>SUMIFS('Aceite de oliva'!ZG$6:ZG$257,'Aceite de oliva'!$A$6:$A$257,"&gt;="&amp;$A277,'Aceite de oliva'!$B$6:$B$257,"&lt;="&amp;$B277)</f>
        <v>1.56</v>
      </c>
      <c r="ZH277" s="4">
        <f>SUMIFS('Aceite de oliva'!ZH$6:ZH$257,'Aceite de oliva'!$A$6:$A$257,"&gt;="&amp;$A277,'Aceite de oliva'!$B$6:$B$257,"&lt;="&amp;$B277)</f>
        <v>5.8</v>
      </c>
      <c r="ZI277" s="4">
        <f>SUMIFS('Aceite de oliva'!ZI$6:ZI$257,'Aceite de oliva'!$A$6:$A$257,"&gt;="&amp;$A277,'Aceite de oliva'!$B$6:$B$257,"&lt;="&amp;$B277)</f>
        <v>0.27</v>
      </c>
      <c r="ZJ277" s="4">
        <f>SUMIFS('Aceite de oliva'!ZJ$6:ZJ$257,'Aceite de oliva'!$A$6:$A$257,"&gt;="&amp;$A277,'Aceite de oliva'!$B$6:$B$257,"&lt;="&amp;$B277)</f>
        <v>0.18</v>
      </c>
      <c r="ZK277" s="4">
        <f>SUMIFS('Aceite de oliva'!ZK$6:ZK$257,'Aceite de oliva'!$A$6:$A$257,"&gt;="&amp;$A277,'Aceite de oliva'!$B$6:$B$257,"&lt;="&amp;$B277)</f>
        <v>0.63</v>
      </c>
      <c r="ZN277" s="4">
        <f>SUMIFS('Aceite de oliva'!ZN$6:ZN$257,'Aceite de oliva'!$A$6:$A$257,"&gt;="&amp;$A277,'Aceite de oliva'!$B$6:$B$257,"&lt;="&amp;$B277)</f>
        <v>1.7000000000000002</v>
      </c>
      <c r="ZO277" s="4">
        <f>SUMIFS('Aceite de oliva'!ZO$6:ZO$257,'Aceite de oliva'!$A$6:$A$257,"&gt;="&amp;$A277,'Aceite de oliva'!$B$6:$B$257,"&lt;="&amp;$B277)</f>
        <v>2.39</v>
      </c>
      <c r="ZP277" s="4">
        <f>SUMIFS('Aceite de oliva'!ZP$6:ZP$257,'Aceite de oliva'!$A$6:$A$257,"&gt;="&amp;$A277,'Aceite de oliva'!$B$6:$B$257,"&lt;="&amp;$B277)</f>
        <v>0.67</v>
      </c>
      <c r="ZQ277" s="4">
        <f>SUMIFS('Aceite de oliva'!ZQ$6:ZQ$257,'Aceite de oliva'!$A$6:$A$257,"&gt;="&amp;$A277,'Aceite de oliva'!$B$6:$B$257,"&lt;="&amp;$B277)</f>
        <v>0.76</v>
      </c>
      <c r="ZR277" s="4">
        <f>SUMIFS('Aceite de oliva'!ZR$6:ZR$257,'Aceite de oliva'!$A$6:$A$257,"&gt;="&amp;$A277,'Aceite de oliva'!$B$6:$B$257,"&lt;="&amp;$B277)</f>
        <v>0.2</v>
      </c>
      <c r="ZU277" s="4">
        <f>SUMIFS('Aceite de oliva'!ZU$6:ZU$257,'Aceite de oliva'!$A$6:$A$257,"&gt;="&amp;$A277,'Aceite de oliva'!$B$6:$B$257,"&lt;="&amp;$B277)</f>
        <v>0.75</v>
      </c>
      <c r="ZV277" s="4">
        <f>SUMIFS('Aceite de oliva'!ZV$6:ZV$257,'Aceite de oliva'!$A$6:$A$257,"&gt;="&amp;$A277,'Aceite de oliva'!$B$6:$B$257,"&lt;="&amp;$B277)</f>
        <v>0.99</v>
      </c>
      <c r="ZW277" s="4">
        <f>SUMIFS('Aceite de oliva'!ZW$6:ZW$257,'Aceite de oliva'!$A$6:$A$257,"&gt;="&amp;$A277,'Aceite de oliva'!$B$6:$B$257,"&lt;="&amp;$B277)</f>
        <v>0.73</v>
      </c>
      <c r="ZX277" s="4">
        <f>SUMIFS('Aceite de oliva'!ZX$6:ZX$257,'Aceite de oliva'!$A$6:$A$257,"&gt;="&amp;$A277,'Aceite de oliva'!$B$6:$B$257,"&lt;="&amp;$B277)</f>
        <v>0.3</v>
      </c>
      <c r="ZY277" s="4">
        <f>SUMIFS('Aceite de oliva'!ZY$6:ZY$257,'Aceite de oliva'!$A$6:$A$257,"&gt;="&amp;$A277,'Aceite de oliva'!$B$6:$B$257,"&lt;="&amp;$B277)</f>
        <v>2.39</v>
      </c>
    </row>
    <row r="278" spans="1:701" x14ac:dyDescent="0.25">
      <c r="A278" s="9">
        <f>'TAM Aceite de oliva'!B26</f>
        <v>5.3</v>
      </c>
      <c r="B278" s="9">
        <f>'TAM Aceite de oliva'!C26</f>
        <v>5.5</v>
      </c>
      <c r="C278" s="9"/>
      <c r="D278" s="4">
        <f>SUMIFS('Aceite de oliva'!D$6:D$257,'Aceite de oliva'!$A$6:$A$257,"&gt;="&amp;$A278,'Aceite de oliva'!$B$6:$B$257,"&lt;="&amp;$B278)</f>
        <v>7.0000000000000007E-2</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0.22</v>
      </c>
      <c r="L278" s="4">
        <f>SUMIFS('Aceite de oliva'!L$6:L$257,'Aceite de oliva'!$A$6:$A$257,"&gt;="&amp;$A278,'Aceite de oliva'!$B$6:$B$257,"&lt;="&amp;$B278)</f>
        <v>0</v>
      </c>
      <c r="M278" s="4">
        <f>SUMIFS('Aceite de oliva'!M$6:M$257,'Aceite de oliva'!$A$6:$A$257,"&gt;="&amp;$A278,'Aceite de oliva'!$B$6:$B$257,"&lt;="&amp;$B278)</f>
        <v>0.2</v>
      </c>
      <c r="N278" s="4">
        <f>SUMIFS('Aceite de oliva'!N$6:N$257,'Aceite de oliva'!$A$6:$A$257,"&gt;="&amp;$A278,'Aceite de oliva'!$B$6:$B$257,"&lt;="&amp;$B278)</f>
        <v>0</v>
      </c>
      <c r="O278" s="9"/>
      <c r="P278" s="9"/>
      <c r="Q278" s="9"/>
      <c r="R278" s="4">
        <f>SUMIFS('Aceite de oliva'!R$6:R$257,'Aceite de oliva'!$A$6:$A$257,"&gt;="&amp;$A278,'Aceite de oliva'!$B$6:$B$257,"&lt;="&amp;$B278)</f>
        <v>0.22000000000000003</v>
      </c>
      <c r="S278" s="4">
        <f>SUMIFS('Aceite de oliva'!S$6:S$257,'Aceite de oliva'!$A$6:$A$257,"&gt;="&amp;$A278,'Aceite de oliva'!$B$6:$B$257,"&lt;="&amp;$B278)</f>
        <v>0</v>
      </c>
      <c r="T278" s="4">
        <f>SUMIFS('Aceite de oliva'!T$6:T$257,'Aceite de oliva'!$A$6:$A$257,"&gt;="&amp;$A278,'Aceite de oliva'!$B$6:$B$257,"&lt;="&amp;$B278)</f>
        <v>0.13</v>
      </c>
      <c r="U278" s="4">
        <f>SUMIFS('Aceite de oliva'!U$6:U$257,'Aceite de oliva'!$A$6:$A$257,"&gt;="&amp;$A278,'Aceite de oliva'!$B$6:$B$257,"&lt;="&amp;$B278)</f>
        <v>0</v>
      </c>
      <c r="V278" s="9"/>
      <c r="W278" s="9"/>
      <c r="X278" s="9"/>
      <c r="Y278" s="4">
        <f>SUMIFS('Aceite de oliva'!Y$6:Y$257,'Aceite de oliva'!$A$6:$A$257,"&gt;="&amp;$A278,'Aceite de oliva'!$B$6:$B$257,"&lt;="&amp;$B278)</f>
        <v>0.33</v>
      </c>
      <c r="Z278" s="4">
        <f>SUMIFS('Aceite de oliva'!Z$6:Z$257,'Aceite de oliva'!$A$6:$A$257,"&gt;="&amp;$A278,'Aceite de oliva'!$B$6:$B$257,"&lt;="&amp;$B278)</f>
        <v>0</v>
      </c>
      <c r="AA278" s="4">
        <f>SUMIFS('Aceite de oliva'!AA$6:AA$257,'Aceite de oliva'!$A$6:$A$257,"&gt;="&amp;$A278,'Aceite de oliva'!$B$6:$B$257,"&lt;="&amp;$B278)</f>
        <v>0.13</v>
      </c>
      <c r="AB278" s="4">
        <f>SUMIFS('Aceite de oliva'!AB$6:AB$257,'Aceite de oliva'!$A$6:$A$257,"&gt;="&amp;$A278,'Aceite de oliva'!$B$6:$B$257,"&lt;="&amp;$B278)</f>
        <v>0</v>
      </c>
      <c r="AC278" s="9"/>
      <c r="AD278" s="9"/>
      <c r="AE278" s="9"/>
      <c r="AF278" s="4">
        <f>SUMIFS('Aceite de oliva'!AF$6:AF$257,'Aceite de oliva'!$A$6:$A$257,"&gt;="&amp;$A278,'Aceite de oliva'!$B$6:$B$257,"&lt;="&amp;$B278)</f>
        <v>0.76</v>
      </c>
      <c r="AG278" s="4">
        <f>SUMIFS('Aceite de oliva'!AG$6:AG$257,'Aceite de oliva'!$A$6:$A$257,"&gt;="&amp;$A278,'Aceite de oliva'!$B$6:$B$257,"&lt;="&amp;$B278)</f>
        <v>2.04</v>
      </c>
      <c r="AH278" s="4">
        <f>SUMIFS('Aceite de oliva'!AH$6:AH$257,'Aceite de oliva'!$A$6:$A$257,"&gt;="&amp;$A278,'Aceite de oliva'!$B$6:$B$257,"&lt;="&amp;$B278)</f>
        <v>0.59</v>
      </c>
      <c r="AI278" s="4">
        <f>SUMIFS('Aceite de oliva'!AI$6:AI$257,'Aceite de oliva'!$A$6:$A$257,"&gt;="&amp;$A278,'Aceite de oliva'!$B$6:$B$257,"&lt;="&amp;$B278)</f>
        <v>0.14000000000000001</v>
      </c>
      <c r="AJ278" s="9"/>
      <c r="AK278" s="9"/>
      <c r="AL278" s="9"/>
      <c r="AM278" s="4">
        <f>SUMIFS('Aceite de oliva'!AM$6:AM$257,'Aceite de oliva'!$A$6:$A$257,"&gt;="&amp;$A278,'Aceite de oliva'!$B$6:$B$257,"&lt;="&amp;$B278)</f>
        <v>0.13</v>
      </c>
      <c r="AN278" s="4">
        <f>SUMIFS('Aceite de oliva'!AN$6:AN$257,'Aceite de oliva'!$A$6:$A$257,"&gt;="&amp;$A278,'Aceite de oliva'!$B$6:$B$257,"&lt;="&amp;$B278)</f>
        <v>0.24</v>
      </c>
      <c r="AO278" s="4">
        <f>SUMIFS('Aceite de oliva'!AO$6:AO$257,'Aceite de oliva'!$A$6:$A$257,"&gt;="&amp;$A278,'Aceite de oliva'!$B$6:$B$257,"&lt;="&amp;$B278)</f>
        <v>0.09</v>
      </c>
      <c r="AP278" s="4">
        <f>SUMIFS('Aceite de oliva'!AP$6:AP$257,'Aceite de oliva'!$A$6:$A$257,"&gt;="&amp;$A278,'Aceite de oliva'!$B$6:$B$257,"&lt;="&amp;$B278)</f>
        <v>0</v>
      </c>
      <c r="AQ278" s="9"/>
      <c r="AR278" s="9"/>
      <c r="AT278" s="4">
        <f>SUMIFS('Aceite de oliva'!AT$6:AT$257,'Aceite de oliva'!$A$6:$A$257,"&gt;="&amp;$A278,'Aceite de oliva'!$B$6:$B$257,"&lt;="&amp;$B278)</f>
        <v>0.13</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0.2</v>
      </c>
      <c r="BB278" s="4">
        <f>SUMIFS('Aceite de oliva'!BB$6:BB$257,'Aceite de oliva'!$A$6:$A$257,"&gt;="&amp;$A278,'Aceite de oliva'!$B$6:$B$257,"&lt;="&amp;$B278)</f>
        <v>0</v>
      </c>
      <c r="BC278" s="4">
        <f>SUMIFS('Aceite de oliva'!BC$6:BC$257,'Aceite de oliva'!$A$6:$A$257,"&gt;="&amp;$A278,'Aceite de oliva'!$B$6:$B$257,"&lt;="&amp;$B278)</f>
        <v>0.1</v>
      </c>
      <c r="BD278" s="4">
        <f>SUMIFS('Aceite de oliva'!BD$6:BD$257,'Aceite de oliva'!$A$6:$A$257,"&gt;="&amp;$A278,'Aceite de oliva'!$B$6:$B$257,"&lt;="&amp;$B278)</f>
        <v>0.42</v>
      </c>
      <c r="BH278" s="4">
        <f>SUMIFS('Aceite de oliva'!BH$6:BH$257,'Aceite de oliva'!$A$6:$A$257,"&gt;="&amp;$A278,'Aceite de oliva'!$B$6:$B$257,"&lt;="&amp;$B278)</f>
        <v>0.37</v>
      </c>
      <c r="BI278" s="4">
        <f>SUMIFS('Aceite de oliva'!BI$6:BI$257,'Aceite de oliva'!$A$6:$A$257,"&gt;="&amp;$A278,'Aceite de oliva'!$B$6:$B$257,"&lt;="&amp;$B278)</f>
        <v>0</v>
      </c>
      <c r="BJ278" s="4">
        <f>SUMIFS('Aceite de oliva'!BJ$6:BJ$257,'Aceite de oliva'!$A$6:$A$257,"&gt;="&amp;$A278,'Aceite de oliva'!$B$6:$B$257,"&lt;="&amp;$B278)</f>
        <v>0.1</v>
      </c>
      <c r="BK278" s="4">
        <f>SUMIFS('Aceite de oliva'!BK$6:BK$257,'Aceite de oliva'!$A$6:$A$257,"&gt;="&amp;$A278,'Aceite de oliva'!$B$6:$B$257,"&lt;="&amp;$B278)</f>
        <v>0</v>
      </c>
      <c r="BO278" s="4">
        <f>SUMIFS('Aceite de oliva'!BO$6:BO$257,'Aceite de oliva'!$A$6:$A$257,"&gt;="&amp;$A278,'Aceite de oliva'!$B$6:$B$257,"&lt;="&amp;$B278)</f>
        <v>0.41000000000000003</v>
      </c>
      <c r="BP278" s="4">
        <f>SUMIFS('Aceite de oliva'!BP$6:BP$257,'Aceite de oliva'!$A$6:$A$257,"&gt;="&amp;$A278,'Aceite de oliva'!$B$6:$B$257,"&lt;="&amp;$B278)</f>
        <v>0.38</v>
      </c>
      <c r="BQ278" s="4">
        <f>SUMIFS('Aceite de oliva'!BQ$6:BQ$257,'Aceite de oliva'!$A$6:$A$257,"&gt;="&amp;$A278,'Aceite de oliva'!$B$6:$B$257,"&lt;="&amp;$B278)</f>
        <v>0.36</v>
      </c>
      <c r="BR278" s="4">
        <f>SUMIFS('Aceite de oliva'!BR$6:BR$257,'Aceite de oliva'!$A$6:$A$257,"&gt;="&amp;$A278,'Aceite de oliva'!$B$6:$B$257,"&lt;="&amp;$B278)</f>
        <v>0</v>
      </c>
      <c r="BV278" s="4">
        <f>SUMIFS('Aceite de oliva'!BV$6:BV$257,'Aceite de oliva'!$A$6:$A$257,"&gt;="&amp;$A278,'Aceite de oliva'!$B$6:$B$257,"&lt;="&amp;$B278)</f>
        <v>0.38</v>
      </c>
      <c r="BW278" s="4">
        <f>SUMIFS('Aceite de oliva'!BW$6:BW$257,'Aceite de oliva'!$A$6:$A$257,"&gt;="&amp;$A278,'Aceite de oliva'!$B$6:$B$257,"&lt;="&amp;$B278)</f>
        <v>0.36</v>
      </c>
      <c r="BX278" s="4">
        <f>SUMIFS('Aceite de oliva'!BX$6:BX$257,'Aceite de oliva'!$A$6:$A$257,"&gt;="&amp;$A278,'Aceite de oliva'!$B$6:$B$257,"&lt;="&amp;$B278)</f>
        <v>0.38</v>
      </c>
      <c r="BY278" s="4">
        <f>SUMIFS('Aceite de oliva'!BY$6:BY$257,'Aceite de oliva'!$A$6:$A$257,"&gt;="&amp;$A278,'Aceite de oliva'!$B$6:$B$257,"&lt;="&amp;$B278)</f>
        <v>0</v>
      </c>
      <c r="CC278" s="4">
        <f>SUMIFS('Aceite de oliva'!CC$6:CC$257,'Aceite de oliva'!$A$6:$A$257,"&gt;="&amp;$A278,'Aceite de oliva'!$B$6:$B$257,"&lt;="&amp;$B278)</f>
        <v>0.39</v>
      </c>
      <c r="CD278" s="4">
        <f>SUMIFS('Aceite de oliva'!CD$6:CD$257,'Aceite de oliva'!$A$6:$A$257,"&gt;="&amp;$A278,'Aceite de oliva'!$B$6:$B$257,"&lt;="&amp;$B278)</f>
        <v>0</v>
      </c>
      <c r="CE278" s="4">
        <f>SUMIFS('Aceite de oliva'!CE$6:CE$257,'Aceite de oliva'!$A$6:$A$257,"&gt;="&amp;$A278,'Aceite de oliva'!$B$6:$B$257,"&lt;="&amp;$B278)</f>
        <v>0.53</v>
      </c>
      <c r="CF278" s="4">
        <f>SUMIFS('Aceite de oliva'!CF$6:CF$257,'Aceite de oliva'!$A$6:$A$257,"&gt;="&amp;$A278,'Aceite de oliva'!$B$6:$B$257,"&lt;="&amp;$B278)</f>
        <v>0</v>
      </c>
      <c r="CJ278" s="4">
        <f>SUMIFS('Aceite de oliva'!CJ$6:CJ$257,'Aceite de oliva'!$A$6:$A$257,"&gt;="&amp;$A278,'Aceite de oliva'!$B$6:$B$257,"&lt;="&amp;$B278)</f>
        <v>0.3</v>
      </c>
      <c r="CK278" s="4">
        <f>SUMIFS('Aceite de oliva'!CK$6:CK$257,'Aceite de oliva'!$A$6:$A$257,"&gt;="&amp;$A278,'Aceite de oliva'!$B$6:$B$257,"&lt;="&amp;$B278)</f>
        <v>0.33</v>
      </c>
      <c r="CL278" s="4">
        <f>SUMIFS('Aceite de oliva'!CL$6:CL$257,'Aceite de oliva'!$A$6:$A$257,"&gt;="&amp;$A278,'Aceite de oliva'!$B$6:$B$257,"&lt;="&amp;$B278)</f>
        <v>0.23</v>
      </c>
      <c r="CM278" s="4">
        <f>SUMIFS('Aceite de oliva'!CM$6:CM$257,'Aceite de oliva'!$A$6:$A$257,"&gt;="&amp;$A278,'Aceite de oliva'!$B$6:$B$257,"&lt;="&amp;$B278)</f>
        <v>0</v>
      </c>
      <c r="CQ278" s="4">
        <f>SUMIFS('Aceite de oliva'!CQ$6:CQ$257,'Aceite de oliva'!$A$6:$A$257,"&gt;="&amp;$A278,'Aceite de oliva'!$B$6:$B$257,"&lt;="&amp;$B278)</f>
        <v>0.03</v>
      </c>
      <c r="CR278" s="4">
        <f>SUMIFS('Aceite de oliva'!CR$6:CR$257,'Aceite de oliva'!$A$6:$A$257,"&gt;="&amp;$A278,'Aceite de oliva'!$B$6:$B$257,"&lt;="&amp;$B278)</f>
        <v>0</v>
      </c>
      <c r="CS278" s="4">
        <f>SUMIFS('Aceite de oliva'!CS$6:CS$257,'Aceite de oliva'!$A$6:$A$257,"&gt;="&amp;$A278,'Aceite de oliva'!$B$6:$B$257,"&lt;="&amp;$B278)</f>
        <v>0.05</v>
      </c>
      <c r="CT278" s="4">
        <f>SUMIFS('Aceite de oliva'!CT$6:CT$257,'Aceite de oliva'!$A$6:$A$257,"&gt;="&amp;$A278,'Aceite de oliva'!$B$6:$B$257,"&lt;="&amp;$B278)</f>
        <v>0</v>
      </c>
      <c r="CX278" s="4">
        <f>SUMIFS('Aceite de oliva'!CX$6:CX$257,'Aceite de oliva'!$A$6:$A$257,"&gt;="&amp;$A278,'Aceite de oliva'!$B$6:$B$257,"&lt;="&amp;$B278)</f>
        <v>0.06</v>
      </c>
      <c r="CY278" s="4">
        <f>SUMIFS('Aceite de oliva'!CY$6:CY$257,'Aceite de oliva'!$A$6:$A$257,"&gt;="&amp;$A278,'Aceite de oliva'!$B$6:$B$257,"&lt;="&amp;$B278)</f>
        <v>0</v>
      </c>
      <c r="CZ278" s="4">
        <f>SUMIFS('Aceite de oliva'!CZ$6:CZ$257,'Aceite de oliva'!$A$6:$A$257,"&gt;="&amp;$A278,'Aceite de oliva'!$B$6:$B$257,"&lt;="&amp;$B278)</f>
        <v>0.1</v>
      </c>
      <c r="DA278" s="4">
        <f>SUMIFS('Aceite de oliva'!DA$6:DA$257,'Aceite de oliva'!$A$6:$A$257,"&gt;="&amp;$A278,'Aceite de oliva'!$B$6:$B$257,"&lt;="&amp;$B278)</f>
        <v>0</v>
      </c>
      <c r="DE278" s="4">
        <f>SUMIFS('Aceite de oliva'!DE$6:DE$257,'Aceite de oliva'!$A$6:$A$257,"&gt;="&amp;$A278,'Aceite de oliva'!$B$6:$B$257,"&lt;="&amp;$B278)</f>
        <v>7.0000000000000007E-2</v>
      </c>
      <c r="DF278" s="4">
        <f>SUMIFS('Aceite de oliva'!DF$6:DF$257,'Aceite de oliva'!$A$6:$A$257,"&gt;="&amp;$A278,'Aceite de oliva'!$B$6:$B$257,"&lt;="&amp;$B278)</f>
        <v>0</v>
      </c>
      <c r="DG278" s="4">
        <f>SUMIFS('Aceite de oliva'!DG$6:DG$257,'Aceite de oliva'!$A$6:$A$257,"&gt;="&amp;$A278,'Aceite de oliva'!$B$6:$B$257,"&lt;="&amp;$B278)</f>
        <v>0.11000000000000001</v>
      </c>
      <c r="DH278" s="4">
        <f>SUMIFS('Aceite de oliva'!DH$6:DH$257,'Aceite de oliva'!$A$6:$A$257,"&gt;="&amp;$A278,'Aceite de oliva'!$B$6:$B$257,"&lt;="&amp;$B278)</f>
        <v>0</v>
      </c>
      <c r="DL278" s="4">
        <f>SUMIFS('Aceite de oliva'!DL$6:DL$257,'Aceite de oliva'!$A$6:$A$257,"&gt;="&amp;$A278,'Aceite de oliva'!$B$6:$B$257,"&lt;="&amp;$B278)</f>
        <v>0.05</v>
      </c>
      <c r="DM278" s="4">
        <f>SUMIFS('Aceite de oliva'!DM$6:DM$257,'Aceite de oliva'!$A$6:$A$257,"&gt;="&amp;$A278,'Aceite de oliva'!$B$6:$B$257,"&lt;="&amp;$B278)</f>
        <v>0</v>
      </c>
      <c r="DN278" s="4">
        <f>SUMIFS('Aceite de oliva'!DN$6:DN$257,'Aceite de oliva'!$A$6:$A$257,"&gt;="&amp;$A278,'Aceite de oliva'!$B$6:$B$257,"&lt;="&amp;$B278)</f>
        <v>0.08</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0.08</v>
      </c>
      <c r="EA278" s="4">
        <f>SUMIFS('Aceite de oliva'!EA$6:EA$257,'Aceite de oliva'!$A$6:$A$257,"&gt;="&amp;$A278,'Aceite de oliva'!$B$6:$B$257,"&lt;="&amp;$B278)</f>
        <v>0</v>
      </c>
      <c r="EB278" s="4">
        <f>SUMIFS('Aceite de oliva'!EB$6:EB$257,'Aceite de oliva'!$A$6:$A$257,"&gt;="&amp;$A278,'Aceite de oliva'!$B$6:$B$257,"&lt;="&amp;$B278)</f>
        <v>0.05</v>
      </c>
      <c r="EC278" s="4">
        <f>SUMIFS('Aceite de oliva'!EC$6:EC$257,'Aceite de oliva'!$A$6:$A$257,"&gt;="&amp;$A278,'Aceite de oliva'!$B$6:$B$257,"&lt;="&amp;$B278)</f>
        <v>0</v>
      </c>
      <c r="EG278" s="4">
        <f>SUMIFS('Aceite de oliva'!EG$6:EG$257,'Aceite de oliva'!$A$6:$A$257,"&gt;="&amp;$A278,'Aceite de oliva'!$B$6:$B$257,"&lt;="&amp;$B278)</f>
        <v>0.04</v>
      </c>
      <c r="EH278" s="4">
        <f>SUMIFS('Aceite de oliva'!EH$6:EH$257,'Aceite de oliva'!$A$6:$A$257,"&gt;="&amp;$A278,'Aceite de oliva'!$B$6:$B$257,"&lt;="&amp;$B278)</f>
        <v>0</v>
      </c>
      <c r="EI278" s="4">
        <f>SUMIFS('Aceite de oliva'!EI$6:EI$257,'Aceite de oliva'!$A$6:$A$257,"&gt;="&amp;$A278,'Aceite de oliva'!$B$6:$B$257,"&lt;="&amp;$B278)</f>
        <v>0.06</v>
      </c>
      <c r="EJ278" s="4">
        <f>SUMIFS('Aceite de oliva'!EJ$6:EJ$257,'Aceite de oliva'!$A$6:$A$257,"&gt;="&amp;$A278,'Aceite de oliva'!$B$6:$B$257,"&lt;="&amp;$B278)</f>
        <v>0</v>
      </c>
      <c r="EN278" s="4">
        <f>SUMIFS('Aceite de oliva'!EN$6:EN$257,'Aceite de oliva'!$A$6:$A$257,"&gt;="&amp;$A278,'Aceite de oliva'!$B$6:$B$257,"&lt;="&amp;$B278)</f>
        <v>0.12</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7.0000000000000007E-2</v>
      </c>
      <c r="EV278" s="4">
        <f>SUMIFS('Aceite de oliva'!EV$6:EV$257,'Aceite de oliva'!$A$6:$A$257,"&gt;="&amp;$A278,'Aceite de oliva'!$B$6:$B$257,"&lt;="&amp;$B278)</f>
        <v>0</v>
      </c>
      <c r="EW278" s="4">
        <f>SUMIFS('Aceite de oliva'!EW$6:EW$257,'Aceite de oliva'!$A$6:$A$257,"&gt;="&amp;$A278,'Aceite de oliva'!$B$6:$B$257,"&lt;="&amp;$B278)</f>
        <v>0</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0.04</v>
      </c>
      <c r="FQ278" s="4">
        <f>SUMIFS('Aceite de oliva'!FQ$6:FQ$257,'Aceite de oliva'!$A$6:$A$257,"&gt;="&amp;$A278,'Aceite de oliva'!$B$6:$B$257,"&lt;="&amp;$B278)</f>
        <v>0</v>
      </c>
      <c r="FR278" s="4">
        <f>SUMIFS('Aceite de oliva'!FR$6:FR$257,'Aceite de oliva'!$A$6:$A$257,"&gt;="&amp;$A278,'Aceite de oliva'!$B$6:$B$257,"&lt;="&amp;$B278)</f>
        <v>7.0000000000000007E-2</v>
      </c>
      <c r="FS278" s="4">
        <f>SUMIFS('Aceite de oliva'!FS$6:FS$257,'Aceite de oliva'!$A$6:$A$257,"&gt;="&amp;$A278,'Aceite de oliva'!$B$6:$B$257,"&lt;="&amp;$B278)</f>
        <v>0</v>
      </c>
      <c r="FW278" s="4">
        <f>SUMIFS('Aceite de oliva'!FW$6:FW$257,'Aceite de oliva'!$A$6:$A$257,"&gt;="&amp;$A278,'Aceite de oliva'!$B$6:$B$257,"&lt;="&amp;$B278)</f>
        <v>0.22</v>
      </c>
      <c r="FX278" s="4">
        <f>SUMIFS('Aceite de oliva'!FX$6:FX$257,'Aceite de oliva'!$A$6:$A$257,"&gt;="&amp;$A278,'Aceite de oliva'!$B$6:$B$257,"&lt;="&amp;$B278)</f>
        <v>0.25</v>
      </c>
      <c r="FY278" s="4">
        <f>SUMIFS('Aceite de oliva'!FY$6:FY$257,'Aceite de oliva'!$A$6:$A$257,"&gt;="&amp;$A278,'Aceite de oliva'!$B$6:$B$257,"&lt;="&amp;$B278)</f>
        <v>0.14000000000000001</v>
      </c>
      <c r="FZ278" s="4">
        <f>SUMIFS('Aceite de oliva'!FZ$6:FZ$257,'Aceite de oliva'!$A$6:$A$257,"&gt;="&amp;$A278,'Aceite de oliva'!$B$6:$B$257,"&lt;="&amp;$B278)</f>
        <v>0</v>
      </c>
      <c r="GD278" s="4">
        <f>SUMIFS('Aceite de oliva'!GD$6:GD$257,'Aceite de oliva'!$A$6:$A$257,"&gt;="&amp;$A278,'Aceite de oliva'!$B$6:$B$257,"&lt;="&amp;$B278)</f>
        <v>0.09</v>
      </c>
      <c r="GE278" s="4">
        <f>SUMIFS('Aceite de oliva'!GE$6:GE$257,'Aceite de oliva'!$A$6:$A$257,"&gt;="&amp;$A278,'Aceite de oliva'!$B$6:$B$257,"&lt;="&amp;$B278)</f>
        <v>0</v>
      </c>
      <c r="GF278" s="4">
        <f>SUMIFS('Aceite de oliva'!GF$6:GF$257,'Aceite de oliva'!$A$6:$A$257,"&gt;="&amp;$A278,'Aceite de oliva'!$B$6:$B$257,"&lt;="&amp;$B278)</f>
        <v>0.04</v>
      </c>
      <c r="GG278" s="4">
        <f>SUMIFS('Aceite de oliva'!GG$6:GG$257,'Aceite de oliva'!$A$6:$A$257,"&gt;="&amp;$A278,'Aceite de oliva'!$B$6:$B$257,"&lt;="&amp;$B278)</f>
        <v>0.35</v>
      </c>
      <c r="GK278" s="4">
        <f>SUMIFS('Aceite de oliva'!GK$6:GK$257,'Aceite de oliva'!$A$6:$A$257,"&gt;="&amp;$A278,'Aceite de oliva'!$B$6:$B$257,"&lt;="&amp;$B278)</f>
        <v>0.02</v>
      </c>
      <c r="GL278" s="4">
        <f>SUMIFS('Aceite de oliva'!GL$6:GL$257,'Aceite de oliva'!$A$6:$A$257,"&gt;="&amp;$A278,'Aceite de oliva'!$B$6:$B$257,"&lt;="&amp;$B278)</f>
        <v>0</v>
      </c>
      <c r="GM278" s="4">
        <f>SUMIFS('Aceite de oliva'!GM$6:GM$257,'Aceite de oliva'!$A$6:$A$257,"&gt;="&amp;$A278,'Aceite de oliva'!$B$6:$B$257,"&lt;="&amp;$B278)</f>
        <v>0.04</v>
      </c>
      <c r="GN278" s="4">
        <f>SUMIFS('Aceite de oliva'!GN$6:GN$257,'Aceite de oliva'!$A$6:$A$257,"&gt;="&amp;$A278,'Aceite de oliva'!$B$6:$B$257,"&lt;="&amp;$B278)</f>
        <v>0</v>
      </c>
      <c r="GR278" s="4">
        <f>SUMIFS('Aceite de oliva'!GR$6:GR$257,'Aceite de oliva'!$A$6:$A$257,"&gt;="&amp;$A278,'Aceite de oliva'!$B$6:$B$257,"&lt;="&amp;$B278)</f>
        <v>0.09</v>
      </c>
      <c r="GS278" s="4">
        <f>SUMIFS('Aceite de oliva'!GS$6:GS$257,'Aceite de oliva'!$A$6:$A$257,"&gt;="&amp;$A278,'Aceite de oliva'!$B$6:$B$257,"&lt;="&amp;$B278)</f>
        <v>0</v>
      </c>
      <c r="GT278" s="4">
        <f>SUMIFS('Aceite de oliva'!GT$6:GT$257,'Aceite de oliva'!$A$6:$A$257,"&gt;="&amp;$A278,'Aceite de oliva'!$B$6:$B$257,"&lt;="&amp;$B278)</f>
        <v>0.06</v>
      </c>
      <c r="GU278" s="4">
        <f>SUMIFS('Aceite de oliva'!GU$6:GU$257,'Aceite de oliva'!$A$6:$A$257,"&gt;="&amp;$A278,'Aceite de oliva'!$B$6:$B$257,"&lt;="&amp;$B278)</f>
        <v>0</v>
      </c>
      <c r="GY278" s="4">
        <f>SUMIFS('Aceite de oliva'!GY$6:GY$257,'Aceite de oliva'!$A$6:$A$257,"&gt;="&amp;$A278,'Aceite de oliva'!$B$6:$B$257,"&lt;="&amp;$B278)</f>
        <v>7.0000000000000007E-2</v>
      </c>
      <c r="GZ278" s="4">
        <f>SUMIFS('Aceite de oliva'!GZ$6:GZ$257,'Aceite de oliva'!$A$6:$A$257,"&gt;="&amp;$A278,'Aceite de oliva'!$B$6:$B$257,"&lt;="&amp;$B278)</f>
        <v>0</v>
      </c>
      <c r="HA278" s="4">
        <f>SUMIFS('Aceite de oliva'!HA$6:HA$257,'Aceite de oliva'!$A$6:$A$257,"&gt;="&amp;$A278,'Aceite de oliva'!$B$6:$B$257,"&lt;="&amp;$B278)</f>
        <v>0.12</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0.05</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0.03</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0.03</v>
      </c>
      <c r="MC278" s="4">
        <f>SUMIFS('Aceite de oliva'!MC$6:MC$257,'Aceite de oliva'!$A$6:$A$257,"&gt;="&amp;$A278,'Aceite de oliva'!$B$6:$B$257,"&lt;="&amp;$B278)</f>
        <v>0.19</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0.2</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0.14000000000000001</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0.08</v>
      </c>
      <c r="OG278" s="4">
        <f>SUMIFS('Aceite de oliva'!OG$6:OG$257,'Aceite de oliva'!$A$6:$A$257,"&gt;="&amp;$A278,'Aceite de oliva'!$B$6:$B$257,"&lt;="&amp;$B278)</f>
        <v>0</v>
      </c>
      <c r="OH278" s="4">
        <f>SUMIFS('Aceite de oliva'!OH$6:OH$257,'Aceite de oliva'!$A$6:$A$257,"&gt;="&amp;$A278,'Aceite de oliva'!$B$6:$B$257,"&lt;="&amp;$B278)</f>
        <v>0.13</v>
      </c>
      <c r="OI278" s="4">
        <f>SUMIFS('Aceite de oliva'!OI$6:OI$257,'Aceite de oliva'!$A$6:$A$257,"&gt;="&amp;$A278,'Aceite de oliva'!$B$6:$B$257,"&lt;="&amp;$B278)</f>
        <v>0</v>
      </c>
      <c r="OM278" s="4">
        <f>SUMIFS('Aceite de oliva'!OM$6:OM$257,'Aceite de oliva'!$A$6:$A$257,"&gt;="&amp;$A278,'Aceite de oliva'!$B$6:$B$257,"&lt;="&amp;$B278)</f>
        <v>1.27</v>
      </c>
      <c r="ON278" s="4">
        <f>SUMIFS('Aceite de oliva'!ON$6:ON$257,'Aceite de oliva'!$A$6:$A$257,"&gt;="&amp;$A278,'Aceite de oliva'!$B$6:$B$257,"&lt;="&amp;$B278)</f>
        <v>1.77</v>
      </c>
      <c r="OO278" s="4">
        <f>SUMIFS('Aceite de oliva'!OO$6:OO$257,'Aceite de oliva'!$A$6:$A$257,"&gt;="&amp;$A278,'Aceite de oliva'!$B$6:$B$257,"&lt;="&amp;$B278)</f>
        <v>1.08</v>
      </c>
      <c r="OP278" s="4">
        <f>SUMIFS('Aceite de oliva'!OP$6:OP$257,'Aceite de oliva'!$A$6:$A$257,"&gt;="&amp;$A278,'Aceite de oliva'!$B$6:$B$257,"&lt;="&amp;$B278)</f>
        <v>1.32</v>
      </c>
      <c r="OT278" s="4">
        <f>SUMIFS('Aceite de oliva'!OT$6:OT$257,'Aceite de oliva'!$A$6:$A$257,"&gt;="&amp;$A278,'Aceite de oliva'!$B$6:$B$257,"&lt;="&amp;$B278)</f>
        <v>1.08</v>
      </c>
      <c r="OU278" s="4">
        <f>SUMIFS('Aceite de oliva'!OU$6:OU$257,'Aceite de oliva'!$A$6:$A$257,"&gt;="&amp;$A278,'Aceite de oliva'!$B$6:$B$257,"&lt;="&amp;$B278)</f>
        <v>3.08</v>
      </c>
      <c r="OV278" s="4">
        <f>SUMIFS('Aceite de oliva'!OV$6:OV$257,'Aceite de oliva'!$A$6:$A$257,"&gt;="&amp;$A278,'Aceite de oliva'!$B$6:$B$257,"&lt;="&amp;$B278)</f>
        <v>0.27</v>
      </c>
      <c r="OW278" s="4">
        <f>SUMIFS('Aceite de oliva'!OW$6:OW$257,'Aceite de oliva'!$A$6:$A$257,"&gt;="&amp;$A278,'Aceite de oliva'!$B$6:$B$257,"&lt;="&amp;$B278)</f>
        <v>0</v>
      </c>
      <c r="PA278" s="4">
        <f>SUMIFS('Aceite de oliva'!PA$6:PA$257,'Aceite de oliva'!$A$6:$A$257,"&gt;="&amp;$A278,'Aceite de oliva'!$B$6:$B$257,"&lt;="&amp;$B278)</f>
        <v>0.37</v>
      </c>
      <c r="PB278" s="4">
        <f>SUMIFS('Aceite de oliva'!PB$6:PB$257,'Aceite de oliva'!$A$6:$A$257,"&gt;="&amp;$A278,'Aceite de oliva'!$B$6:$B$257,"&lt;="&amp;$B278)</f>
        <v>0</v>
      </c>
      <c r="PC278" s="4">
        <f>SUMIFS('Aceite de oliva'!PC$6:PC$257,'Aceite de oliva'!$A$6:$A$257,"&gt;="&amp;$A278,'Aceite de oliva'!$B$6:$B$257,"&lt;="&amp;$B278)</f>
        <v>0.41000000000000003</v>
      </c>
      <c r="PD278" s="4">
        <f>SUMIFS('Aceite de oliva'!PD$6:PD$257,'Aceite de oliva'!$A$6:$A$257,"&gt;="&amp;$A278,'Aceite de oliva'!$B$6:$B$257,"&lt;="&amp;$B278)</f>
        <v>0</v>
      </c>
      <c r="PH278" s="4">
        <f>SUMIFS('Aceite de oliva'!PH$6:PH$257,'Aceite de oliva'!$A$6:$A$257,"&gt;="&amp;$A278,'Aceite de oliva'!$B$6:$B$257,"&lt;="&amp;$B278)</f>
        <v>0.19</v>
      </c>
      <c r="PI278" s="4">
        <f>SUMIFS('Aceite de oliva'!PI$6:PI$257,'Aceite de oliva'!$A$6:$A$257,"&gt;="&amp;$A278,'Aceite de oliva'!$B$6:$B$257,"&lt;="&amp;$B278)</f>
        <v>0.36</v>
      </c>
      <c r="PJ278" s="4">
        <f>SUMIFS('Aceite de oliva'!PJ$6:PJ$257,'Aceite de oliva'!$A$6:$A$257,"&gt;="&amp;$A278,'Aceite de oliva'!$B$6:$B$257,"&lt;="&amp;$B278)</f>
        <v>0.11</v>
      </c>
      <c r="PK278" s="4">
        <f>SUMIFS('Aceite de oliva'!PK$6:PK$257,'Aceite de oliva'!$A$6:$A$257,"&gt;="&amp;$A278,'Aceite de oliva'!$B$6:$B$257,"&lt;="&amp;$B278)</f>
        <v>0</v>
      </c>
      <c r="PO278" s="4">
        <f>SUMIFS('Aceite de oliva'!PO$6:PO$257,'Aceite de oliva'!$A$6:$A$257,"&gt;="&amp;$A278,'Aceite de oliva'!$B$6:$B$257,"&lt;="&amp;$B278)</f>
        <v>0.05</v>
      </c>
      <c r="PP278" s="4">
        <f>SUMIFS('Aceite de oliva'!PP$6:PP$257,'Aceite de oliva'!$A$6:$A$257,"&gt;="&amp;$A278,'Aceite de oliva'!$B$6:$B$257,"&lt;="&amp;$B278)</f>
        <v>0.23</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0.21000000000000002</v>
      </c>
      <c r="PW278" s="4">
        <f>SUMIFS('Aceite de oliva'!PW$6:PW$257,'Aceite de oliva'!$A$6:$A$257,"&gt;="&amp;$A278,'Aceite de oliva'!$B$6:$B$257,"&lt;="&amp;$B278)</f>
        <v>0.22</v>
      </c>
      <c r="PX278" s="4">
        <f>SUMIFS('Aceite de oliva'!PX$6:PX$257,'Aceite de oliva'!$A$6:$A$257,"&gt;="&amp;$A278,'Aceite de oliva'!$B$6:$B$257,"&lt;="&amp;$B278)</f>
        <v>0.17</v>
      </c>
      <c r="PY278" s="4">
        <f>SUMIFS('Aceite de oliva'!PY$6:PY$257,'Aceite de oliva'!$A$6:$A$257,"&gt;="&amp;$A278,'Aceite de oliva'!$B$6:$B$257,"&lt;="&amp;$B278)</f>
        <v>0</v>
      </c>
      <c r="QC278" s="4">
        <f>SUMIFS('Aceite de oliva'!QC$6:QC$257,'Aceite de oliva'!$A$6:$A$257,"&gt;="&amp;$A278,'Aceite de oliva'!$B$6:$B$257,"&lt;="&amp;$B278)</f>
        <v>0.32</v>
      </c>
      <c r="QD278" s="4">
        <f>SUMIFS('Aceite de oliva'!QD$6:QD$257,'Aceite de oliva'!$A$6:$A$257,"&gt;="&amp;$A278,'Aceite de oliva'!$B$6:$B$257,"&lt;="&amp;$B278)</f>
        <v>0.36</v>
      </c>
      <c r="QE278" s="4">
        <f>SUMIFS('Aceite de oliva'!QE$6:QE$257,'Aceite de oliva'!$A$6:$A$257,"&gt;="&amp;$A278,'Aceite de oliva'!$B$6:$B$257,"&lt;="&amp;$B278)</f>
        <v>0.28999999999999998</v>
      </c>
      <c r="QF278" s="4">
        <f>SUMIFS('Aceite de oliva'!QF$6:QF$257,'Aceite de oliva'!$A$6:$A$257,"&gt;="&amp;$A278,'Aceite de oliva'!$B$6:$B$257,"&lt;="&amp;$B278)</f>
        <v>0</v>
      </c>
      <c r="QJ278" s="4">
        <f>SUMIFS('Aceite de oliva'!QJ$6:QJ$257,'Aceite de oliva'!$A$6:$A$257,"&gt;="&amp;$A278,'Aceite de oliva'!$B$6:$B$257,"&lt;="&amp;$B278)</f>
        <v>0.39</v>
      </c>
      <c r="QK278" s="4">
        <f>SUMIFS('Aceite de oliva'!QK$6:QK$257,'Aceite de oliva'!$A$6:$A$257,"&gt;="&amp;$A278,'Aceite de oliva'!$B$6:$B$257,"&lt;="&amp;$B278)</f>
        <v>0.19</v>
      </c>
      <c r="QL278" s="4">
        <f>SUMIFS('Aceite de oliva'!QL$6:QL$257,'Aceite de oliva'!$A$6:$A$257,"&gt;="&amp;$A278,'Aceite de oliva'!$B$6:$B$257,"&lt;="&amp;$B278)</f>
        <v>0.37</v>
      </c>
      <c r="QM278" s="4">
        <f>SUMIFS('Aceite de oliva'!QM$6:QM$257,'Aceite de oliva'!$A$6:$A$257,"&gt;="&amp;$A278,'Aceite de oliva'!$B$6:$B$257,"&lt;="&amp;$B278)</f>
        <v>0.45</v>
      </c>
      <c r="QQ278" s="4">
        <f>SUMIFS('Aceite de oliva'!QQ$6:QQ$257,'Aceite de oliva'!$A$6:$A$257,"&gt;="&amp;$A278,'Aceite de oliva'!$B$6:$B$257,"&lt;="&amp;$B278)</f>
        <v>0.54</v>
      </c>
      <c r="QR278" s="4">
        <f>SUMIFS('Aceite de oliva'!QR$6:QR$257,'Aceite de oliva'!$A$6:$A$257,"&gt;="&amp;$A278,'Aceite de oliva'!$B$6:$B$257,"&lt;="&amp;$B278)</f>
        <v>0</v>
      </c>
      <c r="QS278" s="4">
        <f>SUMIFS('Aceite de oliva'!QS$6:QS$257,'Aceite de oliva'!$A$6:$A$257,"&gt;="&amp;$A278,'Aceite de oliva'!$B$6:$B$257,"&lt;="&amp;$B278)</f>
        <v>0.72</v>
      </c>
      <c r="QT278" s="4">
        <f>SUMIFS('Aceite de oliva'!QT$6:QT$257,'Aceite de oliva'!$A$6:$A$257,"&gt;="&amp;$A278,'Aceite de oliva'!$B$6:$B$257,"&lt;="&amp;$B278)</f>
        <v>0.56999999999999995</v>
      </c>
      <c r="QX278" s="4">
        <f>SUMIFS('Aceite de oliva'!QX$6:QX$257,'Aceite de oliva'!$A$6:$A$257,"&gt;="&amp;$A278,'Aceite de oliva'!$B$6:$B$257,"&lt;="&amp;$B278)</f>
        <v>1.3</v>
      </c>
      <c r="QY278" s="4">
        <f>SUMIFS('Aceite de oliva'!QY$6:QY$257,'Aceite de oliva'!$A$6:$A$257,"&gt;="&amp;$A278,'Aceite de oliva'!$B$6:$B$257,"&lt;="&amp;$B278)</f>
        <v>0.77</v>
      </c>
      <c r="QZ278" s="4">
        <f>SUMIFS('Aceite de oliva'!QZ$6:QZ$257,'Aceite de oliva'!$A$6:$A$257,"&gt;="&amp;$A278,'Aceite de oliva'!$B$6:$B$257,"&lt;="&amp;$B278)</f>
        <v>1.25</v>
      </c>
      <c r="RA278" s="4">
        <f>SUMIFS('Aceite de oliva'!RA$6:RA$257,'Aceite de oliva'!$A$6:$A$257,"&gt;="&amp;$A278,'Aceite de oliva'!$B$6:$B$257,"&lt;="&amp;$B278)</f>
        <v>0.55000000000000004</v>
      </c>
      <c r="RE278" s="4">
        <f>SUMIFS('Aceite de oliva'!RE$6:RE$257,'Aceite de oliva'!$A$6:$A$257,"&gt;="&amp;$A278,'Aceite de oliva'!$B$6:$B$257,"&lt;="&amp;$B278)</f>
        <v>1.34</v>
      </c>
      <c r="RF278" s="4">
        <f>SUMIFS('Aceite de oliva'!RF$6:RF$257,'Aceite de oliva'!$A$6:$A$257,"&gt;="&amp;$A278,'Aceite de oliva'!$B$6:$B$257,"&lt;="&amp;$B278)</f>
        <v>1.89</v>
      </c>
      <c r="RG278" s="4">
        <f>SUMIFS('Aceite de oliva'!RG$6:RG$257,'Aceite de oliva'!$A$6:$A$257,"&gt;="&amp;$A278,'Aceite de oliva'!$B$6:$B$257,"&lt;="&amp;$B278)</f>
        <v>1.46</v>
      </c>
      <c r="RH278" s="4">
        <f>SUMIFS('Aceite de oliva'!RH$6:RH$257,'Aceite de oliva'!$A$6:$A$257,"&gt;="&amp;$A278,'Aceite de oliva'!$B$6:$B$257,"&lt;="&amp;$B278)</f>
        <v>0</v>
      </c>
      <c r="RL278" s="4">
        <f>SUMIFS('Aceite de oliva'!RL$6:RL$257,'Aceite de oliva'!$A$6:$A$257,"&gt;="&amp;$A278,'Aceite de oliva'!$B$6:$B$257,"&lt;="&amp;$B278)</f>
        <v>2.97</v>
      </c>
      <c r="RM278" s="4">
        <f>SUMIFS('Aceite de oliva'!RM$6:RM$257,'Aceite de oliva'!$A$6:$A$257,"&gt;="&amp;$A278,'Aceite de oliva'!$B$6:$B$257,"&lt;="&amp;$B278)</f>
        <v>3.1</v>
      </c>
      <c r="RN278" s="4">
        <f>SUMIFS('Aceite de oliva'!RN$6:RN$257,'Aceite de oliva'!$A$6:$A$257,"&gt;="&amp;$A278,'Aceite de oliva'!$B$6:$B$257,"&lt;="&amp;$B278)</f>
        <v>3.1999999999999997</v>
      </c>
      <c r="RO278" s="4">
        <f>SUMIFS('Aceite de oliva'!RO$6:RO$257,'Aceite de oliva'!$A$6:$A$257,"&gt;="&amp;$A278,'Aceite de oliva'!$B$6:$B$257,"&lt;="&amp;$B278)</f>
        <v>0</v>
      </c>
      <c r="RS278" s="4">
        <f>SUMIFS('Aceite de oliva'!RS$6:RS$257,'Aceite de oliva'!$A$6:$A$257,"&gt;="&amp;$A278,'Aceite de oliva'!$B$6:$B$257,"&lt;="&amp;$B278)</f>
        <v>7.3900000000000006</v>
      </c>
      <c r="RT278" s="4">
        <f>SUMIFS('Aceite de oliva'!RT$6:RT$257,'Aceite de oliva'!$A$6:$A$257,"&gt;="&amp;$A278,'Aceite de oliva'!$B$6:$B$257,"&lt;="&amp;$B278)</f>
        <v>7.4</v>
      </c>
      <c r="RU278" s="4">
        <f>SUMIFS('Aceite de oliva'!RU$6:RU$257,'Aceite de oliva'!$A$6:$A$257,"&gt;="&amp;$A278,'Aceite de oliva'!$B$6:$B$257,"&lt;="&amp;$B278)</f>
        <v>8.49</v>
      </c>
      <c r="RV278" s="4">
        <f>SUMIFS('Aceite de oliva'!RV$6:RV$257,'Aceite de oliva'!$A$6:$A$257,"&gt;="&amp;$A278,'Aceite de oliva'!$B$6:$B$257,"&lt;="&amp;$B278)</f>
        <v>2.0499999999999998</v>
      </c>
      <c r="RZ278" s="4">
        <f>SUMIFS('Aceite de oliva'!RZ$6:RZ$257,'Aceite de oliva'!$A$6:$A$257,"&gt;="&amp;$A278,'Aceite de oliva'!$B$6:$B$257,"&lt;="&amp;$B278)</f>
        <v>8.68</v>
      </c>
      <c r="SA278" s="4">
        <f>SUMIFS('Aceite de oliva'!SA$6:SA$257,'Aceite de oliva'!$A$6:$A$257,"&gt;="&amp;$A278,'Aceite de oliva'!$B$6:$B$257,"&lt;="&amp;$B278)</f>
        <v>7.33</v>
      </c>
      <c r="SB278" s="4">
        <f>SUMIFS('Aceite de oliva'!SB$6:SB$257,'Aceite de oliva'!$A$6:$A$257,"&gt;="&amp;$A278,'Aceite de oliva'!$B$6:$B$257,"&lt;="&amp;$B278)</f>
        <v>9.0300000000000011</v>
      </c>
      <c r="SC278" s="4">
        <f>SUMIFS('Aceite de oliva'!SC$6:SC$257,'Aceite de oliva'!$A$6:$A$257,"&gt;="&amp;$A278,'Aceite de oliva'!$B$6:$B$257,"&lt;="&amp;$B278)</f>
        <v>4.79</v>
      </c>
      <c r="SG278" s="4">
        <f>SUMIFS('Aceite de oliva'!SG$6:SG$257,'Aceite de oliva'!$A$6:$A$257,"&gt;="&amp;$A278,'Aceite de oliva'!$B$6:$B$257,"&lt;="&amp;$B278)</f>
        <v>22.25</v>
      </c>
      <c r="SH278" s="4">
        <f>SUMIFS('Aceite de oliva'!SH$6:SH$257,'Aceite de oliva'!$A$6:$A$257,"&gt;="&amp;$A278,'Aceite de oliva'!$B$6:$B$257,"&lt;="&amp;$B278)</f>
        <v>6.3100000000000005</v>
      </c>
      <c r="SI278" s="4">
        <f>SUMIFS('Aceite de oliva'!SI$6:SI$257,'Aceite de oliva'!$A$6:$A$257,"&gt;="&amp;$A278,'Aceite de oliva'!$B$6:$B$257,"&lt;="&amp;$B278)</f>
        <v>29.2</v>
      </c>
      <c r="SJ278" s="4">
        <f>SUMIFS('Aceite de oliva'!SJ$6:SJ$257,'Aceite de oliva'!$A$6:$A$257,"&gt;="&amp;$A278,'Aceite de oliva'!$B$6:$B$257,"&lt;="&amp;$B278)</f>
        <v>22.650000000000002</v>
      </c>
      <c r="SN278" s="4">
        <f>SUMIFS('Aceite de oliva'!SN$6:SN$257,'Aceite de oliva'!$A$6:$A$257,"&gt;="&amp;$A278,'Aceite de oliva'!$B$6:$B$257,"&lt;="&amp;$B278)</f>
        <v>45.27</v>
      </c>
      <c r="SO278" s="4">
        <f>SUMIFS('Aceite de oliva'!SO$6:SO$257,'Aceite de oliva'!$A$6:$A$257,"&gt;="&amp;$A278,'Aceite de oliva'!$B$6:$B$257,"&lt;="&amp;$B278)</f>
        <v>21.95</v>
      </c>
      <c r="SP278" s="4">
        <f>SUMIFS('Aceite de oliva'!SP$6:SP$257,'Aceite de oliva'!$A$6:$A$257,"&gt;="&amp;$A278,'Aceite de oliva'!$B$6:$B$257,"&lt;="&amp;$B278)</f>
        <v>51.360000000000007</v>
      </c>
      <c r="SQ278" s="4">
        <f>SUMIFS('Aceite de oliva'!SQ$6:SQ$257,'Aceite de oliva'!$A$6:$A$257,"&gt;="&amp;$A278,'Aceite de oliva'!$B$6:$B$257,"&lt;="&amp;$B278)</f>
        <v>67.470000000000013</v>
      </c>
      <c r="SU278" s="4">
        <f>SUMIFS('Aceite de oliva'!SU$6:SU$257,'Aceite de oliva'!$A$6:$A$257,"&gt;="&amp;$A278,'Aceite de oliva'!$B$6:$B$257,"&lt;="&amp;$B278)</f>
        <v>15.7</v>
      </c>
      <c r="SV278" s="4">
        <f>SUMIFS('Aceite de oliva'!SV$6:SV$257,'Aceite de oliva'!$A$6:$A$257,"&gt;="&amp;$A278,'Aceite de oliva'!$B$6:$B$257,"&lt;="&amp;$B278)</f>
        <v>23.18</v>
      </c>
      <c r="SW278" s="4">
        <f>SUMIFS('Aceite de oliva'!SW$6:SW$257,'Aceite de oliva'!$A$6:$A$257,"&gt;="&amp;$A278,'Aceite de oliva'!$B$6:$B$257,"&lt;="&amp;$B278)</f>
        <v>12.330000000000002</v>
      </c>
      <c r="SX278" s="4">
        <f>SUMIFS('Aceite de oliva'!SX$6:SX$257,'Aceite de oliva'!$A$6:$A$257,"&gt;="&amp;$A278,'Aceite de oliva'!$B$6:$B$257,"&lt;="&amp;$B278)</f>
        <v>21.82</v>
      </c>
      <c r="TB278" s="4">
        <f>SUMIFS('Aceite de oliva'!TB$6:TB$257,'Aceite de oliva'!$A$6:$A$257,"&gt;="&amp;$A278,'Aceite de oliva'!$B$6:$B$257,"&lt;="&amp;$B278)</f>
        <v>5.04</v>
      </c>
      <c r="TC278" s="4">
        <f>SUMIFS('Aceite de oliva'!TC$6:TC$257,'Aceite de oliva'!$A$6:$A$257,"&gt;="&amp;$A278,'Aceite de oliva'!$B$6:$B$257,"&lt;="&amp;$B278)</f>
        <v>6.01</v>
      </c>
      <c r="TD278" s="4">
        <f>SUMIFS('Aceite de oliva'!TD$6:TD$257,'Aceite de oliva'!$A$6:$A$257,"&gt;="&amp;$A278,'Aceite de oliva'!$B$6:$B$257,"&lt;="&amp;$B278)</f>
        <v>5.6899999999999995</v>
      </c>
      <c r="TE278" s="4">
        <f>SUMIFS('Aceite de oliva'!TE$6:TE$257,'Aceite de oliva'!$A$6:$A$257,"&gt;="&amp;$A278,'Aceite de oliva'!$B$6:$B$257,"&lt;="&amp;$B278)</f>
        <v>0.89</v>
      </c>
      <c r="TI278" s="4">
        <f>SUMIFS('Aceite de oliva'!TI$6:TI$257,'Aceite de oliva'!$A$6:$A$257,"&gt;="&amp;$A278,'Aceite de oliva'!$B$6:$B$257,"&lt;="&amp;$B278)</f>
        <v>1.98</v>
      </c>
      <c r="TJ278" s="4">
        <f>SUMIFS('Aceite de oliva'!TJ$6:TJ$257,'Aceite de oliva'!$A$6:$A$257,"&gt;="&amp;$A278,'Aceite de oliva'!$B$6:$B$257,"&lt;="&amp;$B278)</f>
        <v>0.61</v>
      </c>
      <c r="TK278" s="4">
        <f>SUMIFS('Aceite de oliva'!TK$6:TK$257,'Aceite de oliva'!$A$6:$A$257,"&gt;="&amp;$A278,'Aceite de oliva'!$B$6:$B$257,"&lt;="&amp;$B278)</f>
        <v>3.0100000000000002</v>
      </c>
      <c r="TL278" s="4">
        <f>SUMIFS('Aceite de oliva'!TL$6:TL$257,'Aceite de oliva'!$A$6:$A$257,"&gt;="&amp;$A278,'Aceite de oliva'!$B$6:$B$257,"&lt;="&amp;$B278)</f>
        <v>0.28000000000000003</v>
      </c>
      <c r="TP278" s="4">
        <f>SUMIFS('Aceite de oliva'!TP$6:TP$257,'Aceite de oliva'!$A$6:$A$257,"&gt;="&amp;$A278,'Aceite de oliva'!$B$6:$B$257,"&lt;="&amp;$B278)</f>
        <v>1.55</v>
      </c>
      <c r="TQ278" s="4">
        <f>SUMIFS('Aceite de oliva'!TQ$6:TQ$257,'Aceite de oliva'!$A$6:$A$257,"&gt;="&amp;$A278,'Aceite de oliva'!$B$6:$B$257,"&lt;="&amp;$B278)</f>
        <v>3.31</v>
      </c>
      <c r="TR278" s="4">
        <f>SUMIFS('Aceite de oliva'!TR$6:TR$257,'Aceite de oliva'!$A$6:$A$257,"&gt;="&amp;$A278,'Aceite de oliva'!$B$6:$B$257,"&lt;="&amp;$B278)</f>
        <v>1.03</v>
      </c>
      <c r="TS278" s="4">
        <f>SUMIFS('Aceite de oliva'!TS$6:TS$257,'Aceite de oliva'!$A$6:$A$257,"&gt;="&amp;$A278,'Aceite de oliva'!$B$6:$B$257,"&lt;="&amp;$B278)</f>
        <v>0.68</v>
      </c>
      <c r="TW278" s="4">
        <f>SUMIFS('Aceite de oliva'!TW$6:TW$257,'Aceite de oliva'!$A$6:$A$257,"&gt;="&amp;$A278,'Aceite de oliva'!$B$6:$B$257,"&lt;="&amp;$B278)</f>
        <v>0.8600000000000001</v>
      </c>
      <c r="TX278" s="4">
        <f>SUMIFS('Aceite de oliva'!TX$6:TX$257,'Aceite de oliva'!$A$6:$A$257,"&gt;="&amp;$A278,'Aceite de oliva'!$B$6:$B$257,"&lt;="&amp;$B278)</f>
        <v>1.01</v>
      </c>
      <c r="TY278" s="4">
        <f>SUMIFS('Aceite de oliva'!TY$6:TY$257,'Aceite de oliva'!$A$6:$A$257,"&gt;="&amp;$A278,'Aceite de oliva'!$B$6:$B$257,"&lt;="&amp;$B278)</f>
        <v>0.65</v>
      </c>
      <c r="TZ278" s="4">
        <f>SUMIFS('Aceite de oliva'!TZ$6:TZ$257,'Aceite de oliva'!$A$6:$A$257,"&gt;="&amp;$A278,'Aceite de oliva'!$B$6:$B$257,"&lt;="&amp;$B278)</f>
        <v>0.56999999999999995</v>
      </c>
      <c r="UD278" s="4">
        <f>SUMIFS('Aceite de oliva'!UD$6:UD$257,'Aceite de oliva'!$A$6:$A$257,"&gt;="&amp;$A278,'Aceite de oliva'!$B$6:$B$257,"&lt;="&amp;$B278)</f>
        <v>0.7</v>
      </c>
      <c r="UE278" s="4">
        <f>SUMIFS('Aceite de oliva'!UE$6:UE$257,'Aceite de oliva'!$A$6:$A$257,"&gt;="&amp;$A278,'Aceite de oliva'!$B$6:$B$257,"&lt;="&amp;$B278)</f>
        <v>0.85</v>
      </c>
      <c r="UF278" s="4">
        <f>SUMIFS('Aceite de oliva'!UF$6:UF$257,'Aceite de oliva'!$A$6:$A$257,"&gt;="&amp;$A278,'Aceite de oliva'!$B$6:$B$257,"&lt;="&amp;$B278)</f>
        <v>0.81</v>
      </c>
      <c r="UG278" s="4">
        <f>SUMIFS('Aceite de oliva'!UG$6:UG$257,'Aceite de oliva'!$A$6:$A$257,"&gt;="&amp;$A278,'Aceite de oliva'!$B$6:$B$257,"&lt;="&amp;$B278)</f>
        <v>0</v>
      </c>
      <c r="UK278" s="4">
        <f>SUMIFS('Aceite de oliva'!UK$6:UK$257,'Aceite de oliva'!$A$6:$A$257,"&gt;="&amp;$A278,'Aceite de oliva'!$B$6:$B$257,"&lt;="&amp;$B278)</f>
        <v>0.54</v>
      </c>
      <c r="UL278" s="4">
        <f>SUMIFS('Aceite de oliva'!UL$6:UL$257,'Aceite de oliva'!$A$6:$A$257,"&gt;="&amp;$A278,'Aceite de oliva'!$B$6:$B$257,"&lt;="&amp;$B278)</f>
        <v>0.45999999999999996</v>
      </c>
      <c r="UM278" s="4">
        <f>SUMIFS('Aceite de oliva'!UM$6:UM$257,'Aceite de oliva'!$A$6:$A$257,"&gt;="&amp;$A278,'Aceite de oliva'!$B$6:$B$257,"&lt;="&amp;$B278)</f>
        <v>0.06</v>
      </c>
      <c r="UN278" s="4">
        <f>SUMIFS('Aceite de oliva'!UN$6:UN$257,'Aceite de oliva'!$A$6:$A$257,"&gt;="&amp;$A278,'Aceite de oliva'!$B$6:$B$257,"&lt;="&amp;$B278)</f>
        <v>0.79</v>
      </c>
      <c r="UR278" s="4">
        <f>SUMIFS('Aceite de oliva'!UR$6:UR$257,'Aceite de oliva'!$A$6:$A$257,"&gt;="&amp;$A278,'Aceite de oliva'!$B$6:$B$257,"&lt;="&amp;$B278)</f>
        <v>0.99</v>
      </c>
      <c r="US278" s="4">
        <f>SUMIFS('Aceite de oliva'!US$6:US$257,'Aceite de oliva'!$A$6:$A$257,"&gt;="&amp;$A278,'Aceite de oliva'!$B$6:$B$257,"&lt;="&amp;$B278)</f>
        <v>0.26</v>
      </c>
      <c r="UT278" s="4">
        <f>SUMIFS('Aceite de oliva'!UT$6:UT$257,'Aceite de oliva'!$A$6:$A$257,"&gt;="&amp;$A278,'Aceite de oliva'!$B$6:$B$257,"&lt;="&amp;$B278)</f>
        <v>1.52</v>
      </c>
      <c r="UU278" s="4">
        <f>SUMIFS('Aceite de oliva'!UU$6:UU$257,'Aceite de oliva'!$A$6:$A$257,"&gt;="&amp;$A278,'Aceite de oliva'!$B$6:$B$257,"&lt;="&amp;$B278)</f>
        <v>0.69</v>
      </c>
      <c r="UY278" s="4">
        <f>SUMIFS('Aceite de oliva'!UY$6:UY$257,'Aceite de oliva'!$A$6:$A$257,"&gt;="&amp;$A278,'Aceite de oliva'!$B$6:$B$257,"&lt;="&amp;$B278)</f>
        <v>0.34</v>
      </c>
      <c r="UZ278" s="4">
        <f>SUMIFS('Aceite de oliva'!UZ$6:UZ$257,'Aceite de oliva'!$A$6:$A$257,"&gt;="&amp;$A278,'Aceite de oliva'!$B$6:$B$257,"&lt;="&amp;$B278)</f>
        <v>0</v>
      </c>
      <c r="VA278" s="4">
        <f>SUMIFS('Aceite de oliva'!VA$6:VA$257,'Aceite de oliva'!$A$6:$A$257,"&gt;="&amp;$A278,'Aceite de oliva'!$B$6:$B$257,"&lt;="&amp;$B278)</f>
        <v>0.53</v>
      </c>
      <c r="VB278" s="4">
        <f>SUMIFS('Aceite de oliva'!VB$6:VB$257,'Aceite de oliva'!$A$6:$A$257,"&gt;="&amp;$A278,'Aceite de oliva'!$B$6:$B$257,"&lt;="&amp;$B278)</f>
        <v>0</v>
      </c>
      <c r="VF278" s="4">
        <f>SUMIFS('Aceite de oliva'!VF$6:VF$257,'Aceite de oliva'!$A$6:$A$257,"&gt;="&amp;$A278,'Aceite de oliva'!$B$6:$B$257,"&lt;="&amp;$B278)</f>
        <v>0.52</v>
      </c>
      <c r="VG278" s="4">
        <f>SUMIFS('Aceite de oliva'!VG$6:VG$257,'Aceite de oliva'!$A$6:$A$257,"&gt;="&amp;$A278,'Aceite de oliva'!$B$6:$B$257,"&lt;="&amp;$B278)</f>
        <v>0.28999999999999998</v>
      </c>
      <c r="VH278" s="4">
        <f>SUMIFS('Aceite de oliva'!VH$6:VH$257,'Aceite de oliva'!$A$6:$A$257,"&gt;="&amp;$A278,'Aceite de oliva'!$B$6:$B$257,"&lt;="&amp;$B278)</f>
        <v>0.64</v>
      </c>
      <c r="VI278" s="4">
        <f>SUMIFS('Aceite de oliva'!VI$6:VI$257,'Aceite de oliva'!$A$6:$A$257,"&gt;="&amp;$A278,'Aceite de oliva'!$B$6:$B$257,"&lt;="&amp;$B278)</f>
        <v>0.72</v>
      </c>
      <c r="VM278" s="4">
        <f>SUMIFS('Aceite de oliva'!VM$6:VM$257,'Aceite de oliva'!$A$6:$A$257,"&gt;="&amp;$A278,'Aceite de oliva'!$B$6:$B$257,"&lt;="&amp;$B278)</f>
        <v>0.36</v>
      </c>
      <c r="VN278" s="4">
        <f>SUMIFS('Aceite de oliva'!VN$6:VN$257,'Aceite de oliva'!$A$6:$A$257,"&gt;="&amp;$A278,'Aceite de oliva'!$B$6:$B$257,"&lt;="&amp;$B278)</f>
        <v>0</v>
      </c>
      <c r="VO278" s="4">
        <f>SUMIFS('Aceite de oliva'!VO$6:VO$257,'Aceite de oliva'!$A$6:$A$257,"&gt;="&amp;$A278,'Aceite de oliva'!$B$6:$B$257,"&lt;="&amp;$B278)</f>
        <v>0.38</v>
      </c>
      <c r="VP278" s="4">
        <f>SUMIFS('Aceite de oliva'!VP$6:VP$257,'Aceite de oliva'!$A$6:$A$257,"&gt;="&amp;$A278,'Aceite de oliva'!$B$6:$B$257,"&lt;="&amp;$B278)</f>
        <v>0.28999999999999998</v>
      </c>
      <c r="VT278" s="4">
        <f>SUMIFS('Aceite de oliva'!VT$6:VT$257,'Aceite de oliva'!$A$6:$A$257,"&gt;="&amp;$A278,'Aceite de oliva'!$B$6:$B$257,"&lt;="&amp;$B278)</f>
        <v>0.36</v>
      </c>
      <c r="VU278" s="4">
        <f>SUMIFS('Aceite de oliva'!VU$6:VU$257,'Aceite de oliva'!$A$6:$A$257,"&gt;="&amp;$A278,'Aceite de oliva'!$B$6:$B$257,"&lt;="&amp;$B278)</f>
        <v>0.73</v>
      </c>
      <c r="VV278" s="4">
        <f>SUMIFS('Aceite de oliva'!VV$6:VV$257,'Aceite de oliva'!$A$6:$A$257,"&gt;="&amp;$A278,'Aceite de oliva'!$B$6:$B$257,"&lt;="&amp;$B278)</f>
        <v>0.28000000000000003</v>
      </c>
      <c r="VW278" s="4">
        <f>SUMIFS('Aceite de oliva'!VW$6:VW$257,'Aceite de oliva'!$A$6:$A$257,"&gt;="&amp;$A278,'Aceite de oliva'!$B$6:$B$257,"&lt;="&amp;$B278)</f>
        <v>0</v>
      </c>
      <c r="WA278" s="4">
        <f>SUMIFS('Aceite de oliva'!WA$6:WA$257,'Aceite de oliva'!$A$6:$A$257,"&gt;="&amp;$A278,'Aceite de oliva'!$B$6:$B$257,"&lt;="&amp;$B278)</f>
        <v>0.63</v>
      </c>
      <c r="WB278" s="4">
        <f>SUMIFS('Aceite de oliva'!WB$6:WB$257,'Aceite de oliva'!$A$6:$A$257,"&gt;="&amp;$A278,'Aceite de oliva'!$B$6:$B$257,"&lt;="&amp;$B278)</f>
        <v>0.95</v>
      </c>
      <c r="WC278" s="4">
        <f>SUMIFS('Aceite de oliva'!WC$6:WC$257,'Aceite de oliva'!$A$6:$A$257,"&gt;="&amp;$A278,'Aceite de oliva'!$B$6:$B$257,"&lt;="&amp;$B278)</f>
        <v>0.48</v>
      </c>
      <c r="WD278" s="4">
        <f>SUMIFS('Aceite de oliva'!WD$6:WD$257,'Aceite de oliva'!$A$6:$A$257,"&gt;="&amp;$A278,'Aceite de oliva'!$B$6:$B$257,"&lt;="&amp;$B278)</f>
        <v>0</v>
      </c>
      <c r="WH278" s="4">
        <f>SUMIFS('Aceite de oliva'!WH$6:WH$257,'Aceite de oliva'!$A$6:$A$257,"&gt;="&amp;$A278,'Aceite de oliva'!$B$6:$B$257,"&lt;="&amp;$B278)</f>
        <v>0.03</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0.5</v>
      </c>
      <c r="WP278" s="4">
        <f>SUMIFS('Aceite de oliva'!WP$6:WP$257,'Aceite de oliva'!$A$6:$A$257,"&gt;="&amp;$A278,'Aceite de oliva'!$B$6:$B$257,"&lt;="&amp;$B278)</f>
        <v>0.92</v>
      </c>
      <c r="WQ278" s="4">
        <f>SUMIFS('Aceite de oliva'!WQ$6:WQ$257,'Aceite de oliva'!$A$6:$A$257,"&gt;="&amp;$A278,'Aceite de oliva'!$B$6:$B$257,"&lt;="&amp;$B278)</f>
        <v>0.48</v>
      </c>
      <c r="WR278" s="4">
        <f>SUMIFS('Aceite de oliva'!WR$6:WR$257,'Aceite de oliva'!$A$6:$A$257,"&gt;="&amp;$A278,'Aceite de oliva'!$B$6:$B$257,"&lt;="&amp;$B278)</f>
        <v>0</v>
      </c>
      <c r="WV278" s="4">
        <f>SUMIFS('Aceite de oliva'!WV$6:WV$257,'Aceite de oliva'!$A$6:$A$257,"&gt;="&amp;$A278,'Aceite de oliva'!$B$6:$B$257,"&lt;="&amp;$B278)</f>
        <v>0.55000000000000004</v>
      </c>
      <c r="WW278" s="4">
        <f>SUMIFS('Aceite de oliva'!WW$6:WW$257,'Aceite de oliva'!$A$6:$A$257,"&gt;="&amp;$A278,'Aceite de oliva'!$B$6:$B$257,"&lt;="&amp;$B278)</f>
        <v>1.2599999999999998</v>
      </c>
      <c r="WX278" s="4">
        <f>SUMIFS('Aceite de oliva'!WX$6:WX$257,'Aceite de oliva'!$A$6:$A$257,"&gt;="&amp;$A278,'Aceite de oliva'!$B$6:$B$257,"&lt;="&amp;$B278)</f>
        <v>0.3</v>
      </c>
      <c r="WY278" s="4">
        <f>SUMIFS('Aceite de oliva'!WY$6:WY$257,'Aceite de oliva'!$A$6:$A$257,"&gt;="&amp;$A278,'Aceite de oliva'!$B$6:$B$257,"&lt;="&amp;$B278)</f>
        <v>0</v>
      </c>
      <c r="XC278" s="4">
        <f>SUMIFS('Aceite de oliva'!XC$6:XC$257,'Aceite de oliva'!$A$6:$A$257,"&gt;="&amp;$A278,'Aceite de oliva'!$B$6:$B$257,"&lt;="&amp;$B278)</f>
        <v>0.25</v>
      </c>
      <c r="XD278" s="4">
        <f>SUMIFS('Aceite de oliva'!XD$6:XD$257,'Aceite de oliva'!$A$6:$A$257,"&gt;="&amp;$A278,'Aceite de oliva'!$B$6:$B$257,"&lt;="&amp;$B278)</f>
        <v>0.39</v>
      </c>
      <c r="XE278" s="4">
        <f>SUMIFS('Aceite de oliva'!XE$6:XE$257,'Aceite de oliva'!$A$6:$A$257,"&gt;="&amp;$A278,'Aceite de oliva'!$B$6:$B$257,"&lt;="&amp;$B278)</f>
        <v>0.06</v>
      </c>
      <c r="XF278" s="4">
        <f>SUMIFS('Aceite de oliva'!XF$6:XF$257,'Aceite de oliva'!$A$6:$A$257,"&gt;="&amp;$A278,'Aceite de oliva'!$B$6:$B$257,"&lt;="&amp;$B278)</f>
        <v>0.85</v>
      </c>
      <c r="XJ278" s="4">
        <f>SUMIFS('Aceite de oliva'!XJ$6:XJ$257,'Aceite de oliva'!$A$6:$A$257,"&gt;="&amp;$A278,'Aceite de oliva'!$B$6:$B$257,"&lt;="&amp;$B278)</f>
        <v>1.25</v>
      </c>
      <c r="XK278" s="4">
        <f>SUMIFS('Aceite de oliva'!XK$6:XK$257,'Aceite de oliva'!$A$6:$A$257,"&gt;="&amp;$A278,'Aceite de oliva'!$B$6:$B$257,"&lt;="&amp;$B278)</f>
        <v>3.23</v>
      </c>
      <c r="XL278" s="4">
        <f>SUMIFS('Aceite de oliva'!XL$6:XL$257,'Aceite de oliva'!$A$6:$A$257,"&gt;="&amp;$A278,'Aceite de oliva'!$B$6:$B$257,"&lt;="&amp;$B278)</f>
        <v>0.23</v>
      </c>
      <c r="XM278" s="4">
        <f>SUMIFS('Aceite de oliva'!XM$6:XM$257,'Aceite de oliva'!$A$6:$A$257,"&gt;="&amp;$A278,'Aceite de oliva'!$B$6:$B$257,"&lt;="&amp;$B278)</f>
        <v>0</v>
      </c>
      <c r="XQ278" s="4">
        <f>SUMIFS('Aceite de oliva'!XQ$6:XQ$257,'Aceite de oliva'!$A$6:$A$257,"&gt;="&amp;$A278,'Aceite de oliva'!$B$6:$B$257,"&lt;="&amp;$B278)</f>
        <v>4.74</v>
      </c>
      <c r="XR278" s="4">
        <f>SUMIFS('Aceite de oliva'!XR$6:XR$257,'Aceite de oliva'!$A$6:$A$257,"&gt;="&amp;$A278,'Aceite de oliva'!$B$6:$B$257,"&lt;="&amp;$B278)</f>
        <v>11.600000000000001</v>
      </c>
      <c r="XS278" s="4">
        <f>SUMIFS('Aceite de oliva'!XS$6:XS$257,'Aceite de oliva'!$A$6:$A$257,"&gt;="&amp;$A278,'Aceite de oliva'!$B$6:$B$257,"&lt;="&amp;$B278)</f>
        <v>3.25</v>
      </c>
      <c r="XT278" s="4">
        <f>SUMIFS('Aceite de oliva'!XT$6:XT$257,'Aceite de oliva'!$A$6:$A$257,"&gt;="&amp;$A278,'Aceite de oliva'!$B$6:$B$257,"&lt;="&amp;$B278)</f>
        <v>1.3599999999999999</v>
      </c>
      <c r="XX278" s="4">
        <f>SUMIFS('Aceite de oliva'!XX$6:XX$257,'Aceite de oliva'!$A$6:$A$257,"&gt;="&amp;$A278,'Aceite de oliva'!$B$6:$B$257,"&lt;="&amp;$B278)</f>
        <v>2.7199999999999998</v>
      </c>
      <c r="XY278" s="4">
        <f>SUMIFS('Aceite de oliva'!XY$6:XY$257,'Aceite de oliva'!$A$6:$A$257,"&gt;="&amp;$A278,'Aceite de oliva'!$B$6:$B$257,"&lt;="&amp;$B278)</f>
        <v>2.54</v>
      </c>
      <c r="XZ278" s="4">
        <f>SUMIFS('Aceite de oliva'!XZ$6:XZ$257,'Aceite de oliva'!$A$6:$A$257,"&gt;="&amp;$A278,'Aceite de oliva'!$B$6:$B$257,"&lt;="&amp;$B278)</f>
        <v>3.2</v>
      </c>
      <c r="YA278" s="4">
        <f>SUMIFS('Aceite de oliva'!YA$6:YA$257,'Aceite de oliva'!$A$6:$A$257,"&gt;="&amp;$A278,'Aceite de oliva'!$B$6:$B$257,"&lt;="&amp;$B278)</f>
        <v>0.86</v>
      </c>
      <c r="YE278" s="4">
        <f>SUMIFS('Aceite de oliva'!YE$6:YE$257,'Aceite de oliva'!$A$6:$A$257,"&gt;="&amp;$A278,'Aceite de oliva'!$B$6:$B$257,"&lt;="&amp;$B278)</f>
        <v>1.4900000000000002</v>
      </c>
      <c r="YF278" s="4">
        <f>SUMIFS('Aceite de oliva'!YF$6:YF$257,'Aceite de oliva'!$A$6:$A$257,"&gt;="&amp;$A278,'Aceite de oliva'!$B$6:$B$257,"&lt;="&amp;$B278)</f>
        <v>2.56</v>
      </c>
      <c r="YG278" s="4">
        <f>SUMIFS('Aceite de oliva'!YG$6:YG$257,'Aceite de oliva'!$A$6:$A$257,"&gt;="&amp;$A278,'Aceite de oliva'!$B$6:$B$257,"&lt;="&amp;$B278)</f>
        <v>0.79</v>
      </c>
      <c r="YH278" s="4">
        <f>SUMIFS('Aceite de oliva'!YH$6:YH$257,'Aceite de oliva'!$A$6:$A$257,"&gt;="&amp;$A278,'Aceite de oliva'!$B$6:$B$257,"&lt;="&amp;$B278)</f>
        <v>2.58</v>
      </c>
      <c r="YL278" s="4">
        <f>SUMIFS('Aceite de oliva'!YL$6:YL$257,'Aceite de oliva'!$A$6:$A$257,"&gt;="&amp;$A278,'Aceite de oliva'!$B$6:$B$257,"&lt;="&amp;$B278)</f>
        <v>0.88</v>
      </c>
      <c r="YM278" s="4">
        <f>SUMIFS('Aceite de oliva'!YM$6:YM$257,'Aceite de oliva'!$A$6:$A$257,"&gt;="&amp;$A278,'Aceite de oliva'!$B$6:$B$257,"&lt;="&amp;$B278)</f>
        <v>1.6099999999999999</v>
      </c>
      <c r="YN278" s="4">
        <f>SUMIFS('Aceite de oliva'!YN$6:YN$257,'Aceite de oliva'!$A$6:$A$257,"&gt;="&amp;$A278,'Aceite de oliva'!$B$6:$B$257,"&lt;="&amp;$B278)</f>
        <v>0.75</v>
      </c>
      <c r="YO278" s="4">
        <f>SUMIFS('Aceite de oliva'!YO$6:YO$257,'Aceite de oliva'!$A$6:$A$257,"&gt;="&amp;$A278,'Aceite de oliva'!$B$6:$B$257,"&lt;="&amp;$B278)</f>
        <v>0.8</v>
      </c>
      <c r="YP278" s="4">
        <f>SUMIFS('Aceite de oliva'!YP$6:YP$257,'Aceite de oliva'!$A$6:$A$257,"&gt;="&amp;$A278,'Aceite de oliva'!$B$6:$B$257,"&lt;="&amp;$B278)</f>
        <v>0.56000000000000005</v>
      </c>
      <c r="YS278" s="4">
        <f>SUMIFS('Aceite de oliva'!YS$6:YS$257,'Aceite de oliva'!$A$6:$A$257,"&gt;="&amp;$A278,'Aceite de oliva'!$B$6:$B$257,"&lt;="&amp;$B278)</f>
        <v>1.58</v>
      </c>
      <c r="YT278" s="4">
        <f>SUMIFS('Aceite de oliva'!YT$6:YT$257,'Aceite de oliva'!$A$6:$A$257,"&gt;="&amp;$A278,'Aceite de oliva'!$B$6:$B$257,"&lt;="&amp;$B278)</f>
        <v>4.66</v>
      </c>
      <c r="YU278" s="4">
        <f>SUMIFS('Aceite de oliva'!YU$6:YU$257,'Aceite de oliva'!$A$6:$A$257,"&gt;="&amp;$A278,'Aceite de oliva'!$B$6:$B$257,"&lt;="&amp;$B278)</f>
        <v>0.41000000000000003</v>
      </c>
      <c r="YV278" s="4">
        <f>SUMIFS('Aceite de oliva'!YV$6:YV$257,'Aceite de oliva'!$A$6:$A$257,"&gt;="&amp;$A278,'Aceite de oliva'!$B$6:$B$257,"&lt;="&amp;$B278)</f>
        <v>0.51</v>
      </c>
      <c r="YW278" s="4">
        <f>SUMIFS('Aceite de oliva'!YW$6:YW$257,'Aceite de oliva'!$A$6:$A$257,"&gt;="&amp;$A278,'Aceite de oliva'!$B$6:$B$257,"&lt;="&amp;$B278)</f>
        <v>0</v>
      </c>
      <c r="YZ278" s="4">
        <f>SUMIFS('Aceite de oliva'!YZ$6:YZ$257,'Aceite de oliva'!$A$6:$A$257,"&gt;="&amp;$A278,'Aceite de oliva'!$B$6:$B$257,"&lt;="&amp;$B278)</f>
        <v>0.66</v>
      </c>
      <c r="ZA278" s="4">
        <f>SUMIFS('Aceite de oliva'!ZA$6:ZA$257,'Aceite de oliva'!$A$6:$A$257,"&gt;="&amp;$A278,'Aceite de oliva'!$B$6:$B$257,"&lt;="&amp;$B278)</f>
        <v>0.49</v>
      </c>
      <c r="ZB278" s="4">
        <f>SUMIFS('Aceite de oliva'!ZB$6:ZB$257,'Aceite de oliva'!$A$6:$A$257,"&gt;="&amp;$A278,'Aceite de oliva'!$B$6:$B$257,"&lt;="&amp;$B278)</f>
        <v>0.37</v>
      </c>
      <c r="ZC278" s="4">
        <f>SUMIFS('Aceite de oliva'!ZC$6:ZC$257,'Aceite de oliva'!$A$6:$A$257,"&gt;="&amp;$A278,'Aceite de oliva'!$B$6:$B$257,"&lt;="&amp;$B278)</f>
        <v>0.45</v>
      </c>
      <c r="ZD278" s="4">
        <f>SUMIFS('Aceite de oliva'!ZD$6:ZD$257,'Aceite de oliva'!$A$6:$A$257,"&gt;="&amp;$A278,'Aceite de oliva'!$B$6:$B$257,"&lt;="&amp;$B278)</f>
        <v>0</v>
      </c>
      <c r="ZG278" s="4">
        <f>SUMIFS('Aceite de oliva'!ZG$6:ZG$257,'Aceite de oliva'!$A$6:$A$257,"&gt;="&amp;$A278,'Aceite de oliva'!$B$6:$B$257,"&lt;="&amp;$B278)</f>
        <v>1.8599999999999999</v>
      </c>
      <c r="ZH278" s="4">
        <f>SUMIFS('Aceite de oliva'!ZH$6:ZH$257,'Aceite de oliva'!$A$6:$A$257,"&gt;="&amp;$A278,'Aceite de oliva'!$B$6:$B$257,"&lt;="&amp;$B278)</f>
        <v>3.96</v>
      </c>
      <c r="ZI278" s="4">
        <f>SUMIFS('Aceite de oliva'!ZI$6:ZI$257,'Aceite de oliva'!$A$6:$A$257,"&gt;="&amp;$A278,'Aceite de oliva'!$B$6:$B$257,"&lt;="&amp;$B278)</f>
        <v>1.3399999999999999</v>
      </c>
      <c r="ZJ278" s="4">
        <f>SUMIFS('Aceite de oliva'!ZJ$6:ZJ$257,'Aceite de oliva'!$A$6:$A$257,"&gt;="&amp;$A278,'Aceite de oliva'!$B$6:$B$257,"&lt;="&amp;$B278)</f>
        <v>1.53</v>
      </c>
      <c r="ZK278" s="4">
        <f>SUMIFS('Aceite de oliva'!ZK$6:ZK$257,'Aceite de oliva'!$A$6:$A$257,"&gt;="&amp;$A278,'Aceite de oliva'!$B$6:$B$257,"&lt;="&amp;$B278)</f>
        <v>0.6</v>
      </c>
      <c r="ZN278" s="4">
        <f>SUMIFS('Aceite de oliva'!ZN$6:ZN$257,'Aceite de oliva'!$A$6:$A$257,"&gt;="&amp;$A278,'Aceite de oliva'!$B$6:$B$257,"&lt;="&amp;$B278)</f>
        <v>2.0999999999999996</v>
      </c>
      <c r="ZO278" s="4">
        <f>SUMIFS('Aceite de oliva'!ZO$6:ZO$257,'Aceite de oliva'!$A$6:$A$257,"&gt;="&amp;$A278,'Aceite de oliva'!$B$6:$B$257,"&lt;="&amp;$B278)</f>
        <v>3.46</v>
      </c>
      <c r="ZP278" s="4">
        <f>SUMIFS('Aceite de oliva'!ZP$6:ZP$257,'Aceite de oliva'!$A$6:$A$257,"&gt;="&amp;$A278,'Aceite de oliva'!$B$6:$B$257,"&lt;="&amp;$B278)</f>
        <v>1.5299999999999998</v>
      </c>
      <c r="ZQ278" s="4">
        <f>SUMIFS('Aceite de oliva'!ZQ$6:ZQ$257,'Aceite de oliva'!$A$6:$A$257,"&gt;="&amp;$A278,'Aceite de oliva'!$B$6:$B$257,"&lt;="&amp;$B278)</f>
        <v>1.5</v>
      </c>
      <c r="ZR278" s="4">
        <f>SUMIFS('Aceite de oliva'!ZR$6:ZR$257,'Aceite de oliva'!$A$6:$A$257,"&gt;="&amp;$A278,'Aceite de oliva'!$B$6:$B$257,"&lt;="&amp;$B278)</f>
        <v>1.64</v>
      </c>
      <c r="ZU278" s="4">
        <f>SUMIFS('Aceite de oliva'!ZU$6:ZU$257,'Aceite de oliva'!$A$6:$A$257,"&gt;="&amp;$A278,'Aceite de oliva'!$B$6:$B$257,"&lt;="&amp;$B278)</f>
        <v>2.7300000000000004</v>
      </c>
      <c r="ZV278" s="4">
        <f>SUMIFS('Aceite de oliva'!ZV$6:ZV$257,'Aceite de oliva'!$A$6:$A$257,"&gt;="&amp;$A278,'Aceite de oliva'!$B$6:$B$257,"&lt;="&amp;$B278)</f>
        <v>7.62</v>
      </c>
      <c r="ZW278" s="4">
        <f>SUMIFS('Aceite de oliva'!ZW$6:ZW$257,'Aceite de oliva'!$A$6:$A$257,"&gt;="&amp;$A278,'Aceite de oliva'!$B$6:$B$257,"&lt;="&amp;$B278)</f>
        <v>1.27</v>
      </c>
      <c r="ZX278" s="4">
        <f>SUMIFS('Aceite de oliva'!ZX$6:ZX$257,'Aceite de oliva'!$A$6:$A$257,"&gt;="&amp;$A278,'Aceite de oliva'!$B$6:$B$257,"&lt;="&amp;$B278)</f>
        <v>1.31</v>
      </c>
      <c r="ZY278" s="4">
        <f>SUMIFS('Aceite de oliva'!ZY$6:ZY$257,'Aceite de oliva'!$A$6:$A$257,"&gt;="&amp;$A278,'Aceite de oliva'!$B$6:$B$257,"&lt;="&amp;$B278)</f>
        <v>1.1299999999999999</v>
      </c>
    </row>
    <row r="279" spans="1:701" x14ac:dyDescent="0.25">
      <c r="A279" s="9">
        <f>'TAM Aceite de oliva'!B27</f>
        <v>5.5</v>
      </c>
      <c r="B279" s="9">
        <f>'TAM Aceite de oliva'!C27</f>
        <v>5.7</v>
      </c>
      <c r="C279" s="9"/>
      <c r="D279" s="4">
        <f>SUMIFS('Aceite de oliva'!D$6:D$257,'Aceite de oliva'!$A$6:$A$257,"&gt;="&amp;$A279,'Aceite de oliva'!$B$6:$B$257,"&lt;="&amp;$B279)</f>
        <v>0.22</v>
      </c>
      <c r="E279" s="4">
        <f>SUMIFS('Aceite de oliva'!E$6:E$257,'Aceite de oliva'!$A$6:$A$257,"&gt;="&amp;$A279,'Aceite de oliva'!$B$6:$B$257,"&lt;="&amp;$B279)</f>
        <v>0</v>
      </c>
      <c r="F279" s="4">
        <f>SUMIFS('Aceite de oliva'!F$6:F$257,'Aceite de oliva'!$A$6:$A$257,"&gt;="&amp;$A279,'Aceite de oliva'!$B$6:$B$257,"&lt;="&amp;$B279)</f>
        <v>0.36</v>
      </c>
      <c r="G279" s="4">
        <f>SUMIFS('Aceite de oliva'!G$6:G$257,'Aceite de oliva'!$A$6:$A$257,"&gt;="&amp;$A279,'Aceite de oliva'!$B$6:$B$257,"&lt;="&amp;$B279)</f>
        <v>0</v>
      </c>
      <c r="H279" s="9"/>
      <c r="I279" s="9"/>
      <c r="J279" s="9"/>
      <c r="K279" s="4">
        <f>SUMIFS('Aceite de oliva'!K$6:K$257,'Aceite de oliva'!$A$6:$A$257,"&gt;="&amp;$A279,'Aceite de oliva'!$B$6:$B$257,"&lt;="&amp;$B279)</f>
        <v>0.04</v>
      </c>
      <c r="L279" s="4">
        <f>SUMIFS('Aceite de oliva'!L$6:L$257,'Aceite de oliva'!$A$6:$A$257,"&gt;="&amp;$A279,'Aceite de oliva'!$B$6:$B$257,"&lt;="&amp;$B279)</f>
        <v>0</v>
      </c>
      <c r="M279" s="4">
        <f>SUMIFS('Aceite de oliva'!M$6:M$257,'Aceite de oliva'!$A$6:$A$257,"&gt;="&amp;$A279,'Aceite de oliva'!$B$6:$B$257,"&lt;="&amp;$B279)</f>
        <v>0.06</v>
      </c>
      <c r="N279" s="4">
        <f>SUMIFS('Aceite de oliva'!N$6:N$257,'Aceite de oliva'!$A$6:$A$257,"&gt;="&amp;$A279,'Aceite de oliva'!$B$6:$B$257,"&lt;="&amp;$B279)</f>
        <v>0</v>
      </c>
      <c r="O279" s="9"/>
      <c r="P279" s="9"/>
      <c r="Q279" s="9"/>
      <c r="R279" s="4">
        <f>SUMIFS('Aceite de oliva'!R$6:R$257,'Aceite de oliva'!$A$6:$A$257,"&gt;="&amp;$A279,'Aceite de oliva'!$B$6:$B$257,"&lt;="&amp;$B279)</f>
        <v>0.13</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0.6</v>
      </c>
      <c r="V279" s="9"/>
      <c r="W279" s="9"/>
      <c r="X279" s="9"/>
      <c r="Y279" s="4">
        <f>SUMIFS('Aceite de oliva'!Y$6:Y$257,'Aceite de oliva'!$A$6:$A$257,"&gt;="&amp;$A279,'Aceite de oliva'!$B$6:$B$257,"&lt;="&amp;$B279)</f>
        <v>0.04</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0.18</v>
      </c>
      <c r="AC279" s="9"/>
      <c r="AD279" s="9"/>
      <c r="AE279" s="9"/>
      <c r="AF279" s="4">
        <f>SUMIFS('Aceite de oliva'!AF$6:AF$257,'Aceite de oliva'!$A$6:$A$257,"&gt;="&amp;$A279,'Aceite de oliva'!$B$6:$B$257,"&lt;="&amp;$B279)</f>
        <v>0.21</v>
      </c>
      <c r="AG279" s="4">
        <f>SUMIFS('Aceite de oliva'!AG$6:AG$257,'Aceite de oliva'!$A$6:$A$257,"&gt;="&amp;$A279,'Aceite de oliva'!$B$6:$B$257,"&lt;="&amp;$B279)</f>
        <v>0</v>
      </c>
      <c r="AH279" s="4">
        <f>SUMIFS('Aceite de oliva'!AH$6:AH$257,'Aceite de oliva'!$A$6:$A$257,"&gt;="&amp;$A279,'Aceite de oliva'!$B$6:$B$257,"&lt;="&amp;$B279)</f>
        <v>7.0000000000000007E-2</v>
      </c>
      <c r="AI279" s="4">
        <f>SUMIFS('Aceite de oliva'!AI$6:AI$257,'Aceite de oliva'!$A$6:$A$257,"&gt;="&amp;$A279,'Aceite de oliva'!$B$6:$B$257,"&lt;="&amp;$B279)</f>
        <v>0.22</v>
      </c>
      <c r="AJ279" s="9"/>
      <c r="AK279" s="9"/>
      <c r="AL279" s="9"/>
      <c r="AM279" s="4">
        <f>SUMIFS('Aceite de oliva'!AM$6:AM$257,'Aceite de oliva'!$A$6:$A$257,"&gt;="&amp;$A279,'Aceite de oliva'!$B$6:$B$257,"&lt;="&amp;$B279)</f>
        <v>0.14000000000000001</v>
      </c>
      <c r="AN279" s="4">
        <f>SUMIFS('Aceite de oliva'!AN$6:AN$257,'Aceite de oliva'!$A$6:$A$257,"&gt;="&amp;$A279,'Aceite de oliva'!$B$6:$B$257,"&lt;="&amp;$B279)</f>
        <v>0</v>
      </c>
      <c r="AO279" s="4">
        <f>SUMIFS('Aceite de oliva'!AO$6:AO$257,'Aceite de oliva'!$A$6:$A$257,"&gt;="&amp;$A279,'Aceite de oliva'!$B$6:$B$257,"&lt;="&amp;$B279)</f>
        <v>0.32</v>
      </c>
      <c r="AP279" s="4">
        <f>SUMIFS('Aceite de oliva'!AP$6:AP$257,'Aceite de oliva'!$A$6:$A$257,"&gt;="&amp;$A279,'Aceite de oliva'!$B$6:$B$257,"&lt;="&amp;$B279)</f>
        <v>0</v>
      </c>
      <c r="AQ279" s="9"/>
      <c r="AR279" s="9"/>
      <c r="AT279" s="4">
        <f>SUMIFS('Aceite de oliva'!AT$6:AT$257,'Aceite de oliva'!$A$6:$A$257,"&gt;="&amp;$A279,'Aceite de oliva'!$B$6:$B$257,"&lt;="&amp;$B279)</f>
        <v>0.39</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0.81</v>
      </c>
      <c r="BA279" s="4">
        <f>SUMIFS('Aceite de oliva'!BA$6:BA$257,'Aceite de oliva'!$A$6:$A$257,"&gt;="&amp;A279,'Aceite de oliva'!$B$6:$B$257,"&lt;="&amp;B279)</f>
        <v>0.15</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0.64999999999999991</v>
      </c>
      <c r="BH279" s="4">
        <f>SUMIFS('Aceite de oliva'!BH$6:BH$257,'Aceite de oliva'!$A$6:$A$257,"&gt;="&amp;$A279,'Aceite de oliva'!$B$6:$B$257,"&lt;="&amp;$B279)</f>
        <v>0.03</v>
      </c>
      <c r="BI279" s="4">
        <f>SUMIFS('Aceite de oliva'!BI$6:BI$257,'Aceite de oliva'!$A$6:$A$257,"&gt;="&amp;$A279,'Aceite de oliva'!$B$6:$B$257,"&lt;="&amp;$B279)</f>
        <v>0.16</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v>
      </c>
      <c r="BP279" s="4">
        <f>SUMIFS('Aceite de oliva'!BP$6:BP$257,'Aceite de oliva'!$A$6:$A$257,"&gt;="&amp;$A279,'Aceite de oliva'!$B$6:$B$257,"&lt;="&amp;$B279)</f>
        <v>0</v>
      </c>
      <c r="BQ279" s="4">
        <f>SUMIFS('Aceite de oliva'!BQ$6:BQ$257,'Aceite de oliva'!$A$6:$A$257,"&gt;="&amp;$A279,'Aceite de oliva'!$B$6:$B$257,"&lt;="&amp;$B279)</f>
        <v>0</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0.19</v>
      </c>
      <c r="CK279" s="4">
        <f>SUMIFS('Aceite de oliva'!CK$6:CK$257,'Aceite de oliva'!$A$6:$A$257,"&gt;="&amp;$A279,'Aceite de oliva'!$B$6:$B$257,"&lt;="&amp;$B279)</f>
        <v>0</v>
      </c>
      <c r="CL279" s="4">
        <f>SUMIFS('Aceite de oliva'!CL$6:CL$257,'Aceite de oliva'!$A$6:$A$257,"&gt;="&amp;$A279,'Aceite de oliva'!$B$6:$B$257,"&lt;="&amp;$B279)</f>
        <v>0.37</v>
      </c>
      <c r="CM279" s="4">
        <f>SUMIFS('Aceite de oliva'!CM$6:CM$257,'Aceite de oliva'!$A$6:$A$257,"&gt;="&amp;$A279,'Aceite de oliva'!$B$6:$B$257,"&lt;="&amp;$B279)</f>
        <v>0</v>
      </c>
      <c r="CQ279" s="4">
        <f>SUMIFS('Aceite de oliva'!CQ$6:CQ$257,'Aceite de oliva'!$A$6:$A$257,"&gt;="&amp;$A279,'Aceite de oliva'!$B$6:$B$257,"&lt;="&amp;$B279)</f>
        <v>0.03</v>
      </c>
      <c r="CR279" s="4">
        <f>SUMIFS('Aceite de oliva'!CR$6:CR$257,'Aceite de oliva'!$A$6:$A$257,"&gt;="&amp;$A279,'Aceite de oliva'!$B$6:$B$257,"&lt;="&amp;$B279)</f>
        <v>0</v>
      </c>
      <c r="CS279" s="4">
        <f>SUMIFS('Aceite de oliva'!CS$6:CS$257,'Aceite de oliva'!$A$6:$A$257,"&gt;="&amp;$A279,'Aceite de oliva'!$B$6:$B$257,"&lt;="&amp;$B279)</f>
        <v>0.05</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0.11000000000000001</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0.18</v>
      </c>
      <c r="DL279" s="4">
        <f>SUMIFS('Aceite de oliva'!DL$6:DL$257,'Aceite de oliva'!$A$6:$A$257,"&gt;="&amp;$A279,'Aceite de oliva'!$B$6:$B$257,"&lt;="&amp;$B279)</f>
        <v>0.15</v>
      </c>
      <c r="DM279" s="4">
        <f>SUMIFS('Aceite de oliva'!DM$6:DM$257,'Aceite de oliva'!$A$6:$A$257,"&gt;="&amp;$A279,'Aceite de oliva'!$B$6:$B$257,"&lt;="&amp;$B279)</f>
        <v>0</v>
      </c>
      <c r="DN279" s="4">
        <f>SUMIFS('Aceite de oliva'!DN$6:DN$257,'Aceite de oliva'!$A$6:$A$257,"&gt;="&amp;$A279,'Aceite de oliva'!$B$6:$B$257,"&lt;="&amp;$B279)</f>
        <v>0.11</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7.0000000000000007E-2</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0.01</v>
      </c>
      <c r="FC279" s="4">
        <f>SUMIFS('Aceite de oliva'!FC$6:FC$257,'Aceite de oliva'!$A$6:$A$257,"&gt;="&amp;$A279,'Aceite de oliva'!$B$6:$B$257,"&lt;="&amp;$B279)</f>
        <v>0</v>
      </c>
      <c r="FD279" s="4">
        <f>SUMIFS('Aceite de oliva'!FD$6:FD$257,'Aceite de oliva'!$A$6:$A$257,"&gt;="&amp;$A279,'Aceite de oliva'!$B$6:$B$257,"&lt;="&amp;$B279)</f>
        <v>0.02</v>
      </c>
      <c r="FE279" s="4">
        <f>SUMIFS('Aceite de oliva'!FE$6:FE$257,'Aceite de oliva'!$A$6:$A$257,"&gt;="&amp;$A279,'Aceite de oliva'!$B$6:$B$257,"&lt;="&amp;$B279)</f>
        <v>0</v>
      </c>
      <c r="FI279" s="4">
        <f>SUMIFS('Aceite de oliva'!FI$6:FI$257,'Aceite de oliva'!$A$6:$A$257,"&gt;="&amp;$A279,'Aceite de oliva'!$B$6:$B$257,"&lt;="&amp;$B279)</f>
        <v>0.08</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0.05</v>
      </c>
      <c r="FQ279" s="4">
        <f>SUMIFS('Aceite de oliva'!FQ$6:FQ$257,'Aceite de oliva'!$A$6:$A$257,"&gt;="&amp;$A279,'Aceite de oliva'!$B$6:$B$257,"&lt;="&amp;$B279)</f>
        <v>0</v>
      </c>
      <c r="FR279" s="4">
        <f>SUMIFS('Aceite de oliva'!FR$6:FR$257,'Aceite de oliva'!$A$6:$A$257,"&gt;="&amp;$A279,'Aceite de oliva'!$B$6:$B$257,"&lt;="&amp;$B279)</f>
        <v>0.08</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0.06</v>
      </c>
      <c r="GL279" s="4">
        <f>SUMIFS('Aceite de oliva'!GL$6:GL$257,'Aceite de oliva'!$A$6:$A$257,"&gt;="&amp;$A279,'Aceite de oliva'!$B$6:$B$257,"&lt;="&amp;$B279)</f>
        <v>0</v>
      </c>
      <c r="GM279" s="4">
        <f>SUMIFS('Aceite de oliva'!GM$6:GM$257,'Aceite de oliva'!$A$6:$A$257,"&gt;="&amp;$A279,'Aceite de oliva'!$B$6:$B$257,"&lt;="&amp;$B279)</f>
        <v>0.1</v>
      </c>
      <c r="GN279" s="4">
        <f>SUMIFS('Aceite de oliva'!GN$6:GN$257,'Aceite de oliva'!$A$6:$A$257,"&gt;="&amp;$A279,'Aceite de oliva'!$B$6:$B$257,"&lt;="&amp;$B279)</f>
        <v>0</v>
      </c>
      <c r="GR279" s="4">
        <f>SUMIFS('Aceite de oliva'!GR$6:GR$257,'Aceite de oliva'!$A$6:$A$257,"&gt;="&amp;$A279,'Aceite de oliva'!$B$6:$B$257,"&lt;="&amp;$B279)</f>
        <v>0.03</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0.06</v>
      </c>
      <c r="JR279" s="4">
        <f>SUMIFS('Aceite de oliva'!JR$6:JR$257,'Aceite de oliva'!$A$6:$A$257,"&gt;="&amp;$A279,'Aceite de oliva'!$B$6:$B$257,"&lt;="&amp;$B279)</f>
        <v>0</v>
      </c>
      <c r="JS279" s="4">
        <f>SUMIFS('Aceite de oliva'!JS$6:JS$257,'Aceite de oliva'!$A$6:$A$257,"&gt;="&amp;$A279,'Aceite de oliva'!$B$6:$B$257,"&lt;="&amp;$B279)</f>
        <v>0.1</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0.09</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0.05</v>
      </c>
      <c r="MJ279" s="4">
        <f>SUMIFS('Aceite de oliva'!MJ$6:MJ$257,'Aceite de oliva'!$A$6:$A$257,"&gt;="&amp;$A279,'Aceite de oliva'!$B$6:$B$257,"&lt;="&amp;$B279)</f>
        <v>0</v>
      </c>
      <c r="MK279" s="4">
        <f>SUMIFS('Aceite de oliva'!MK$6:MK$257,'Aceite de oliva'!$A$6:$A$257,"&gt;="&amp;$A279,'Aceite de oliva'!$B$6:$B$257,"&lt;="&amp;$B279)</f>
        <v>7.0000000000000007E-2</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0.03</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7.0000000000000007E-2</v>
      </c>
      <c r="ON279" s="4">
        <f>SUMIFS('Aceite de oliva'!ON$6:ON$257,'Aceite de oliva'!$A$6:$A$257,"&gt;="&amp;$A279,'Aceite de oliva'!$B$6:$B$257,"&lt;="&amp;$B279)</f>
        <v>0</v>
      </c>
      <c r="OO279" s="4">
        <f>SUMIFS('Aceite de oliva'!OO$6:OO$257,'Aceite de oliva'!$A$6:$A$257,"&gt;="&amp;$A279,'Aceite de oliva'!$B$6:$B$257,"&lt;="&amp;$B279)</f>
        <v>0.04</v>
      </c>
      <c r="OP279" s="4">
        <f>SUMIFS('Aceite de oliva'!OP$6:OP$257,'Aceite de oliva'!$A$6:$A$257,"&gt;="&amp;$A279,'Aceite de oliva'!$B$6:$B$257,"&lt;="&amp;$B279)</f>
        <v>0</v>
      </c>
      <c r="OT279" s="4">
        <f>SUMIFS('Aceite de oliva'!OT$6:OT$257,'Aceite de oliva'!$A$6:$A$257,"&gt;="&amp;$A279,'Aceite de oliva'!$B$6:$B$257,"&lt;="&amp;$B279)</f>
        <v>0.15</v>
      </c>
      <c r="OU279" s="4">
        <f>SUMIFS('Aceite de oliva'!OU$6:OU$257,'Aceite de oliva'!$A$6:$A$257,"&gt;="&amp;$A279,'Aceite de oliva'!$B$6:$B$257,"&lt;="&amp;$B279)</f>
        <v>0.35</v>
      </c>
      <c r="OV279" s="4">
        <f>SUMIFS('Aceite de oliva'!OV$6:OV$257,'Aceite de oliva'!$A$6:$A$257,"&gt;="&amp;$A279,'Aceite de oliva'!$B$6:$B$257,"&lt;="&amp;$B279)</f>
        <v>0.13</v>
      </c>
      <c r="OW279" s="4">
        <f>SUMIFS('Aceite de oliva'!OW$6:OW$257,'Aceite de oliva'!$A$6:$A$257,"&gt;="&amp;$A279,'Aceite de oliva'!$B$6:$B$257,"&lt;="&amp;$B279)</f>
        <v>0</v>
      </c>
      <c r="PA279" s="4">
        <f>SUMIFS('Aceite de oliva'!PA$6:PA$257,'Aceite de oliva'!$A$6:$A$257,"&gt;="&amp;$A279,'Aceite de oliva'!$B$6:$B$257,"&lt;="&amp;$B279)</f>
        <v>0.48</v>
      </c>
      <c r="PB279" s="4">
        <f>SUMIFS('Aceite de oliva'!PB$6:PB$257,'Aceite de oliva'!$A$6:$A$257,"&gt;="&amp;$A279,'Aceite de oliva'!$B$6:$B$257,"&lt;="&amp;$B279)</f>
        <v>0</v>
      </c>
      <c r="PC279" s="4">
        <f>SUMIFS('Aceite de oliva'!PC$6:PC$257,'Aceite de oliva'!$A$6:$A$257,"&gt;="&amp;$A279,'Aceite de oliva'!$B$6:$B$257,"&lt;="&amp;$B279)</f>
        <v>0.83</v>
      </c>
      <c r="PD279" s="4">
        <f>SUMIFS('Aceite de oliva'!PD$6:PD$257,'Aceite de oliva'!$A$6:$A$257,"&gt;="&amp;$A279,'Aceite de oliva'!$B$6:$B$257,"&lt;="&amp;$B279)</f>
        <v>0</v>
      </c>
      <c r="PH279" s="4">
        <f>SUMIFS('Aceite de oliva'!PH$6:PH$257,'Aceite de oliva'!$A$6:$A$257,"&gt;="&amp;$A279,'Aceite de oliva'!$B$6:$B$257,"&lt;="&amp;$B279)</f>
        <v>0.54</v>
      </c>
      <c r="PI279" s="4">
        <f>SUMIFS('Aceite de oliva'!PI$6:PI$257,'Aceite de oliva'!$A$6:$A$257,"&gt;="&amp;$A279,'Aceite de oliva'!$B$6:$B$257,"&lt;="&amp;$B279)</f>
        <v>1.95</v>
      </c>
      <c r="PJ279" s="4">
        <f>SUMIFS('Aceite de oliva'!PJ$6:PJ$257,'Aceite de oliva'!$A$6:$A$257,"&gt;="&amp;$A279,'Aceite de oliva'!$B$6:$B$257,"&lt;="&amp;$B279)</f>
        <v>0.18</v>
      </c>
      <c r="PK279" s="4">
        <f>SUMIFS('Aceite de oliva'!PK$6:PK$257,'Aceite de oliva'!$A$6:$A$257,"&gt;="&amp;$A279,'Aceite de oliva'!$B$6:$B$257,"&lt;="&amp;$B279)</f>
        <v>0</v>
      </c>
      <c r="PO279" s="4">
        <f>SUMIFS('Aceite de oliva'!PO$6:PO$257,'Aceite de oliva'!$A$6:$A$257,"&gt;="&amp;$A279,'Aceite de oliva'!$B$6:$B$257,"&lt;="&amp;$B279)</f>
        <v>0.52</v>
      </c>
      <c r="PP279" s="4">
        <f>SUMIFS('Aceite de oliva'!PP$6:PP$257,'Aceite de oliva'!$A$6:$A$257,"&gt;="&amp;$A279,'Aceite de oliva'!$B$6:$B$257,"&lt;="&amp;$B279)</f>
        <v>2.54</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0.19</v>
      </c>
      <c r="QK279" s="4">
        <f>SUMIFS('Aceite de oliva'!QK$6:QK$257,'Aceite de oliva'!$A$6:$A$257,"&gt;="&amp;$A279,'Aceite de oliva'!$B$6:$B$257,"&lt;="&amp;$B279)</f>
        <v>0.43</v>
      </c>
      <c r="QL279" s="4">
        <f>SUMIFS('Aceite de oliva'!QL$6:QL$257,'Aceite de oliva'!$A$6:$A$257,"&gt;="&amp;$A279,'Aceite de oliva'!$B$6:$B$257,"&lt;="&amp;$B279)</f>
        <v>0.16</v>
      </c>
      <c r="QM279" s="4">
        <f>SUMIFS('Aceite de oliva'!QM$6:QM$257,'Aceite de oliva'!$A$6:$A$257,"&gt;="&amp;$A279,'Aceite de oliva'!$B$6:$B$257,"&lt;="&amp;$B279)</f>
        <v>0</v>
      </c>
      <c r="QQ279" s="4">
        <f>SUMIFS('Aceite de oliva'!QQ$6:QQ$257,'Aceite de oliva'!$A$6:$A$257,"&gt;="&amp;$A279,'Aceite de oliva'!$B$6:$B$257,"&lt;="&amp;$B279)</f>
        <v>0.12</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2.83</v>
      </c>
      <c r="QY279" s="4">
        <f>SUMIFS('Aceite de oliva'!QY$6:QY$257,'Aceite de oliva'!$A$6:$A$257,"&gt;="&amp;$A279,'Aceite de oliva'!$B$6:$B$257,"&lt;="&amp;$B279)</f>
        <v>2.5499999999999998</v>
      </c>
      <c r="QZ279" s="4">
        <f>SUMIFS('Aceite de oliva'!QZ$6:QZ$257,'Aceite de oliva'!$A$6:$A$257,"&gt;="&amp;$A279,'Aceite de oliva'!$B$6:$B$257,"&lt;="&amp;$B279)</f>
        <v>2.58</v>
      </c>
      <c r="RA279" s="4">
        <f>SUMIFS('Aceite de oliva'!RA$6:RA$257,'Aceite de oliva'!$A$6:$A$257,"&gt;="&amp;$A279,'Aceite de oliva'!$B$6:$B$257,"&lt;="&amp;$B279)</f>
        <v>4.1399999999999997</v>
      </c>
      <c r="RE279" s="4">
        <f>SUMIFS('Aceite de oliva'!RE$6:RE$257,'Aceite de oliva'!$A$6:$A$257,"&gt;="&amp;$A279,'Aceite de oliva'!$B$6:$B$257,"&lt;="&amp;$B279)</f>
        <v>2.38</v>
      </c>
      <c r="RF279" s="4">
        <f>SUMIFS('Aceite de oliva'!RF$6:RF$257,'Aceite de oliva'!$A$6:$A$257,"&gt;="&amp;$A279,'Aceite de oliva'!$B$6:$B$257,"&lt;="&amp;$B279)</f>
        <v>3.37</v>
      </c>
      <c r="RG279" s="4">
        <f>SUMIFS('Aceite de oliva'!RG$6:RG$257,'Aceite de oliva'!$A$6:$A$257,"&gt;="&amp;$A279,'Aceite de oliva'!$B$6:$B$257,"&lt;="&amp;$B279)</f>
        <v>2.31</v>
      </c>
      <c r="RH279" s="4">
        <f>SUMIFS('Aceite de oliva'!RH$6:RH$257,'Aceite de oliva'!$A$6:$A$257,"&gt;="&amp;$A279,'Aceite de oliva'!$B$6:$B$257,"&lt;="&amp;$B279)</f>
        <v>1.4400000000000002</v>
      </c>
      <c r="RL279" s="4">
        <f>SUMIFS('Aceite de oliva'!RL$6:RL$257,'Aceite de oliva'!$A$6:$A$257,"&gt;="&amp;$A279,'Aceite de oliva'!$B$6:$B$257,"&lt;="&amp;$B279)</f>
        <v>5.63</v>
      </c>
      <c r="RM279" s="4">
        <f>SUMIFS('Aceite de oliva'!RM$6:RM$257,'Aceite de oliva'!$A$6:$A$257,"&gt;="&amp;$A279,'Aceite de oliva'!$B$6:$B$257,"&lt;="&amp;$B279)</f>
        <v>3.72</v>
      </c>
      <c r="RN279" s="4">
        <f>SUMIFS('Aceite de oliva'!RN$6:RN$257,'Aceite de oliva'!$A$6:$A$257,"&gt;="&amp;$A279,'Aceite de oliva'!$B$6:$B$257,"&lt;="&amp;$B279)</f>
        <v>6.16</v>
      </c>
      <c r="RO279" s="4">
        <f>SUMIFS('Aceite de oliva'!RO$6:RO$257,'Aceite de oliva'!$A$6:$A$257,"&gt;="&amp;$A279,'Aceite de oliva'!$B$6:$B$257,"&lt;="&amp;$B279)</f>
        <v>3.19</v>
      </c>
      <c r="RS279" s="4">
        <f>SUMIFS('Aceite de oliva'!RS$6:RS$257,'Aceite de oliva'!$A$6:$A$257,"&gt;="&amp;$A279,'Aceite de oliva'!$B$6:$B$257,"&lt;="&amp;$B279)</f>
        <v>2.29</v>
      </c>
      <c r="RT279" s="4">
        <f>SUMIFS('Aceite de oliva'!RT$6:RT$257,'Aceite de oliva'!$A$6:$A$257,"&gt;="&amp;$A279,'Aceite de oliva'!$B$6:$B$257,"&lt;="&amp;$B279)</f>
        <v>3.0700000000000003</v>
      </c>
      <c r="RU279" s="4">
        <f>SUMIFS('Aceite de oliva'!RU$6:RU$257,'Aceite de oliva'!$A$6:$A$257,"&gt;="&amp;$A279,'Aceite de oliva'!$B$6:$B$257,"&lt;="&amp;$B279)</f>
        <v>2.54</v>
      </c>
      <c r="RV279" s="4">
        <f>SUMIFS('Aceite de oliva'!RV$6:RV$257,'Aceite de oliva'!$A$6:$A$257,"&gt;="&amp;$A279,'Aceite de oliva'!$B$6:$B$257,"&lt;="&amp;$B279)</f>
        <v>0.52</v>
      </c>
      <c r="RZ279" s="4">
        <f>SUMIFS('Aceite de oliva'!RZ$6:RZ$257,'Aceite de oliva'!$A$6:$A$257,"&gt;="&amp;$A279,'Aceite de oliva'!$B$6:$B$257,"&lt;="&amp;$B279)</f>
        <v>1.76</v>
      </c>
      <c r="SA279" s="4">
        <f>SUMIFS('Aceite de oliva'!SA$6:SA$257,'Aceite de oliva'!$A$6:$A$257,"&gt;="&amp;$A279,'Aceite de oliva'!$B$6:$B$257,"&lt;="&amp;$B279)</f>
        <v>2.42</v>
      </c>
      <c r="SB279" s="4">
        <f>SUMIFS('Aceite de oliva'!SB$6:SB$257,'Aceite de oliva'!$A$6:$A$257,"&gt;="&amp;$A279,'Aceite de oliva'!$B$6:$B$257,"&lt;="&amp;$B279)</f>
        <v>1.5799999999999998</v>
      </c>
      <c r="SC279" s="4">
        <f>SUMIFS('Aceite de oliva'!SC$6:SC$257,'Aceite de oliva'!$A$6:$A$257,"&gt;="&amp;$A279,'Aceite de oliva'!$B$6:$B$257,"&lt;="&amp;$B279)</f>
        <v>1.25</v>
      </c>
      <c r="SG279" s="4">
        <f>SUMIFS('Aceite de oliva'!SG$6:SG$257,'Aceite de oliva'!$A$6:$A$257,"&gt;="&amp;$A279,'Aceite de oliva'!$B$6:$B$257,"&lt;="&amp;$B279)</f>
        <v>3.66</v>
      </c>
      <c r="SH279" s="4">
        <f>SUMIFS('Aceite de oliva'!SH$6:SH$257,'Aceite de oliva'!$A$6:$A$257,"&gt;="&amp;$A279,'Aceite de oliva'!$B$6:$B$257,"&lt;="&amp;$B279)</f>
        <v>3.28</v>
      </c>
      <c r="SI279" s="4">
        <f>SUMIFS('Aceite de oliva'!SI$6:SI$257,'Aceite de oliva'!$A$6:$A$257,"&gt;="&amp;$A279,'Aceite de oliva'!$B$6:$B$257,"&lt;="&amp;$B279)</f>
        <v>4.22</v>
      </c>
      <c r="SJ279" s="4">
        <f>SUMIFS('Aceite de oliva'!SJ$6:SJ$257,'Aceite de oliva'!$A$6:$A$257,"&gt;="&amp;$A279,'Aceite de oliva'!$B$6:$B$257,"&lt;="&amp;$B279)</f>
        <v>0.25</v>
      </c>
      <c r="SN279" s="4">
        <f>SUMIFS('Aceite de oliva'!SN$6:SN$257,'Aceite de oliva'!$A$6:$A$257,"&gt;="&amp;$A279,'Aceite de oliva'!$B$6:$B$257,"&lt;="&amp;$B279)</f>
        <v>4.4800000000000004</v>
      </c>
      <c r="SO279" s="4">
        <f>SUMIFS('Aceite de oliva'!SO$6:SO$257,'Aceite de oliva'!$A$6:$A$257,"&gt;="&amp;$A279,'Aceite de oliva'!$B$6:$B$257,"&lt;="&amp;$B279)</f>
        <v>2.66</v>
      </c>
      <c r="SP279" s="4">
        <f>SUMIFS('Aceite de oliva'!SP$6:SP$257,'Aceite de oliva'!$A$6:$A$257,"&gt;="&amp;$A279,'Aceite de oliva'!$B$6:$B$257,"&lt;="&amp;$B279)</f>
        <v>5.87</v>
      </c>
      <c r="SQ279" s="4">
        <f>SUMIFS('Aceite de oliva'!SQ$6:SQ$257,'Aceite de oliva'!$A$6:$A$257,"&gt;="&amp;$A279,'Aceite de oliva'!$B$6:$B$257,"&lt;="&amp;$B279)</f>
        <v>3.3</v>
      </c>
      <c r="SU279" s="4">
        <f>SUMIFS('Aceite de oliva'!SU$6:SU$257,'Aceite de oliva'!$A$6:$A$257,"&gt;="&amp;$A279,'Aceite de oliva'!$B$6:$B$257,"&lt;="&amp;$B279)</f>
        <v>5.51</v>
      </c>
      <c r="SV279" s="4">
        <f>SUMIFS('Aceite de oliva'!SV$6:SV$257,'Aceite de oliva'!$A$6:$A$257,"&gt;="&amp;$A279,'Aceite de oliva'!$B$6:$B$257,"&lt;="&amp;$B279)</f>
        <v>7.18</v>
      </c>
      <c r="SW279" s="4">
        <f>SUMIFS('Aceite de oliva'!SW$6:SW$257,'Aceite de oliva'!$A$6:$A$257,"&gt;="&amp;$A279,'Aceite de oliva'!$B$6:$B$257,"&lt;="&amp;$B279)</f>
        <v>5.3599999999999994</v>
      </c>
      <c r="SX279" s="4">
        <f>SUMIFS('Aceite de oliva'!SX$6:SX$257,'Aceite de oliva'!$A$6:$A$257,"&gt;="&amp;$A279,'Aceite de oliva'!$B$6:$B$257,"&lt;="&amp;$B279)</f>
        <v>3.62</v>
      </c>
      <c r="TB279" s="4">
        <f>SUMIFS('Aceite de oliva'!TB$6:TB$257,'Aceite de oliva'!$A$6:$A$257,"&gt;="&amp;$A279,'Aceite de oliva'!$B$6:$B$257,"&lt;="&amp;$B279)</f>
        <v>1.6600000000000001</v>
      </c>
      <c r="TC279" s="4">
        <f>SUMIFS('Aceite de oliva'!TC$6:TC$257,'Aceite de oliva'!$A$6:$A$257,"&gt;="&amp;$A279,'Aceite de oliva'!$B$6:$B$257,"&lt;="&amp;$B279)</f>
        <v>2.44</v>
      </c>
      <c r="TD279" s="4">
        <f>SUMIFS('Aceite de oliva'!TD$6:TD$257,'Aceite de oliva'!$A$6:$A$257,"&gt;="&amp;$A279,'Aceite de oliva'!$B$6:$B$257,"&lt;="&amp;$B279)</f>
        <v>1.59</v>
      </c>
      <c r="TE279" s="4">
        <f>SUMIFS('Aceite de oliva'!TE$6:TE$257,'Aceite de oliva'!$A$6:$A$257,"&gt;="&amp;$A279,'Aceite de oliva'!$B$6:$B$257,"&lt;="&amp;$B279)</f>
        <v>0.18</v>
      </c>
      <c r="TI279" s="4">
        <f>SUMIFS('Aceite de oliva'!TI$6:TI$257,'Aceite de oliva'!$A$6:$A$257,"&gt;="&amp;$A279,'Aceite de oliva'!$B$6:$B$257,"&lt;="&amp;$B279)</f>
        <v>0.4</v>
      </c>
      <c r="TJ279" s="4">
        <f>SUMIFS('Aceite de oliva'!TJ$6:TJ$257,'Aceite de oliva'!$A$6:$A$257,"&gt;="&amp;$A279,'Aceite de oliva'!$B$6:$B$257,"&lt;="&amp;$B279)</f>
        <v>0.74</v>
      </c>
      <c r="TK279" s="4">
        <f>SUMIFS('Aceite de oliva'!TK$6:TK$257,'Aceite de oliva'!$A$6:$A$257,"&gt;="&amp;$A279,'Aceite de oliva'!$B$6:$B$257,"&lt;="&amp;$B279)</f>
        <v>0.31</v>
      </c>
      <c r="TL279" s="4">
        <f>SUMIFS('Aceite de oliva'!TL$6:TL$257,'Aceite de oliva'!$A$6:$A$257,"&gt;="&amp;$A279,'Aceite de oliva'!$B$6:$B$257,"&lt;="&amp;$B279)</f>
        <v>0.48</v>
      </c>
      <c r="TP279" s="4">
        <f>SUMIFS('Aceite de oliva'!TP$6:TP$257,'Aceite de oliva'!$A$6:$A$257,"&gt;="&amp;$A279,'Aceite de oliva'!$B$6:$B$257,"&lt;="&amp;$B279)</f>
        <v>0.64</v>
      </c>
      <c r="TQ279" s="4">
        <f>SUMIFS('Aceite de oliva'!TQ$6:TQ$257,'Aceite de oliva'!$A$6:$A$257,"&gt;="&amp;$A279,'Aceite de oliva'!$B$6:$B$257,"&lt;="&amp;$B279)</f>
        <v>0.7</v>
      </c>
      <c r="TR279" s="4">
        <f>SUMIFS('Aceite de oliva'!TR$6:TR$257,'Aceite de oliva'!$A$6:$A$257,"&gt;="&amp;$A279,'Aceite de oliva'!$B$6:$B$257,"&lt;="&amp;$B279)</f>
        <v>0.82000000000000006</v>
      </c>
      <c r="TS279" s="4">
        <f>SUMIFS('Aceite de oliva'!TS$6:TS$257,'Aceite de oliva'!$A$6:$A$257,"&gt;="&amp;$A279,'Aceite de oliva'!$B$6:$B$257,"&lt;="&amp;$B279)</f>
        <v>0</v>
      </c>
      <c r="TW279" s="4">
        <f>SUMIFS('Aceite de oliva'!TW$6:TW$257,'Aceite de oliva'!$A$6:$A$257,"&gt;="&amp;$A279,'Aceite de oliva'!$B$6:$B$257,"&lt;="&amp;$B279)</f>
        <v>0.28000000000000003</v>
      </c>
      <c r="TX279" s="4">
        <f>SUMIFS('Aceite de oliva'!TX$6:TX$257,'Aceite de oliva'!$A$6:$A$257,"&gt;="&amp;$A279,'Aceite de oliva'!$B$6:$B$257,"&lt;="&amp;$B279)</f>
        <v>0</v>
      </c>
      <c r="TY279" s="4">
        <f>SUMIFS('Aceite de oliva'!TY$6:TY$257,'Aceite de oliva'!$A$6:$A$257,"&gt;="&amp;$A279,'Aceite de oliva'!$B$6:$B$257,"&lt;="&amp;$B279)</f>
        <v>0.47000000000000003</v>
      </c>
      <c r="TZ279" s="4">
        <f>SUMIFS('Aceite de oliva'!TZ$6:TZ$257,'Aceite de oliva'!$A$6:$A$257,"&gt;="&amp;$A279,'Aceite de oliva'!$B$6:$B$257,"&lt;="&amp;$B279)</f>
        <v>0</v>
      </c>
      <c r="UD279" s="4">
        <f>SUMIFS('Aceite de oliva'!UD$6:UD$257,'Aceite de oliva'!$A$6:$A$257,"&gt;="&amp;$A279,'Aceite de oliva'!$B$6:$B$257,"&lt;="&amp;$B279)</f>
        <v>0.22999999999999998</v>
      </c>
      <c r="UE279" s="4">
        <f>SUMIFS('Aceite de oliva'!UE$6:UE$257,'Aceite de oliva'!$A$6:$A$257,"&gt;="&amp;$A279,'Aceite de oliva'!$B$6:$B$257,"&lt;="&amp;$B279)</f>
        <v>0.54</v>
      </c>
      <c r="UF279" s="4">
        <f>SUMIFS('Aceite de oliva'!UF$6:UF$257,'Aceite de oliva'!$A$6:$A$257,"&gt;="&amp;$A279,'Aceite de oliva'!$B$6:$B$257,"&lt;="&amp;$B279)</f>
        <v>0.2</v>
      </c>
      <c r="UG279" s="4">
        <f>SUMIFS('Aceite de oliva'!UG$6:UG$257,'Aceite de oliva'!$A$6:$A$257,"&gt;="&amp;$A279,'Aceite de oliva'!$B$6:$B$257,"&lt;="&amp;$B279)</f>
        <v>0</v>
      </c>
      <c r="UK279" s="4">
        <f>SUMIFS('Aceite de oliva'!UK$6:UK$257,'Aceite de oliva'!$A$6:$A$257,"&gt;="&amp;$A279,'Aceite de oliva'!$B$6:$B$257,"&lt;="&amp;$B279)</f>
        <v>0.22</v>
      </c>
      <c r="UL279" s="4">
        <f>SUMIFS('Aceite de oliva'!UL$6:UL$257,'Aceite de oliva'!$A$6:$A$257,"&gt;="&amp;$A279,'Aceite de oliva'!$B$6:$B$257,"&lt;="&amp;$B279)</f>
        <v>0.32</v>
      </c>
      <c r="UM279" s="4">
        <f>SUMIFS('Aceite de oliva'!UM$6:UM$257,'Aceite de oliva'!$A$6:$A$257,"&gt;="&amp;$A279,'Aceite de oliva'!$B$6:$B$257,"&lt;="&amp;$B279)</f>
        <v>0.24000000000000002</v>
      </c>
      <c r="UN279" s="4">
        <f>SUMIFS('Aceite de oliva'!UN$6:UN$257,'Aceite de oliva'!$A$6:$A$257,"&gt;="&amp;$A279,'Aceite de oliva'!$B$6:$B$257,"&lt;="&amp;$B279)</f>
        <v>0</v>
      </c>
      <c r="UR279" s="4">
        <f>SUMIFS('Aceite de oliva'!UR$6:UR$257,'Aceite de oliva'!$A$6:$A$257,"&gt;="&amp;$A279,'Aceite de oliva'!$B$6:$B$257,"&lt;="&amp;$B279)</f>
        <v>0.43</v>
      </c>
      <c r="US279" s="4">
        <f>SUMIFS('Aceite de oliva'!US$6:US$257,'Aceite de oliva'!$A$6:$A$257,"&gt;="&amp;$A279,'Aceite de oliva'!$B$6:$B$257,"&lt;="&amp;$B279)</f>
        <v>0.75</v>
      </c>
      <c r="UT279" s="4">
        <f>SUMIFS('Aceite de oliva'!UT$6:UT$257,'Aceite de oliva'!$A$6:$A$257,"&gt;="&amp;$A279,'Aceite de oliva'!$B$6:$B$257,"&lt;="&amp;$B279)</f>
        <v>0.32</v>
      </c>
      <c r="UU279" s="4">
        <f>SUMIFS('Aceite de oliva'!UU$6:UU$257,'Aceite de oliva'!$A$6:$A$257,"&gt;="&amp;$A279,'Aceite de oliva'!$B$6:$B$257,"&lt;="&amp;$B279)</f>
        <v>0</v>
      </c>
      <c r="UY279" s="4">
        <f>SUMIFS('Aceite de oliva'!UY$6:UY$257,'Aceite de oliva'!$A$6:$A$257,"&gt;="&amp;$A279,'Aceite de oliva'!$B$6:$B$257,"&lt;="&amp;$B279)</f>
        <v>0.36</v>
      </c>
      <c r="UZ279" s="4">
        <f>SUMIFS('Aceite de oliva'!UZ$6:UZ$257,'Aceite de oliva'!$A$6:$A$257,"&gt;="&amp;$A279,'Aceite de oliva'!$B$6:$B$257,"&lt;="&amp;$B279)</f>
        <v>1.56</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0.66</v>
      </c>
      <c r="VG279" s="4">
        <f>SUMIFS('Aceite de oliva'!VG$6:VG$257,'Aceite de oliva'!$A$6:$A$257,"&gt;="&amp;$A279,'Aceite de oliva'!$B$6:$B$257,"&lt;="&amp;$B279)</f>
        <v>0.4</v>
      </c>
      <c r="VH279" s="4">
        <f>SUMIFS('Aceite de oliva'!VH$6:VH$257,'Aceite de oliva'!$A$6:$A$257,"&gt;="&amp;$A279,'Aceite de oliva'!$B$6:$B$257,"&lt;="&amp;$B279)</f>
        <v>0.97</v>
      </c>
      <c r="VI279" s="4">
        <f>SUMIFS('Aceite de oliva'!VI$6:VI$257,'Aceite de oliva'!$A$6:$A$257,"&gt;="&amp;$A279,'Aceite de oliva'!$B$6:$B$257,"&lt;="&amp;$B279)</f>
        <v>0</v>
      </c>
      <c r="VM279" s="4">
        <f>SUMIFS('Aceite de oliva'!VM$6:VM$257,'Aceite de oliva'!$A$6:$A$257,"&gt;="&amp;$A279,'Aceite de oliva'!$B$6:$B$257,"&lt;="&amp;$B279)</f>
        <v>0.33999999999999997</v>
      </c>
      <c r="VN279" s="4">
        <f>SUMIFS('Aceite de oliva'!VN$6:VN$257,'Aceite de oliva'!$A$6:$A$257,"&gt;="&amp;$A279,'Aceite de oliva'!$B$6:$B$257,"&lt;="&amp;$B279)</f>
        <v>0.4</v>
      </c>
      <c r="VO279" s="4">
        <f>SUMIFS('Aceite de oliva'!VO$6:VO$257,'Aceite de oliva'!$A$6:$A$257,"&gt;="&amp;$A279,'Aceite de oliva'!$B$6:$B$257,"&lt;="&amp;$B279)</f>
        <v>0.16999999999999998</v>
      </c>
      <c r="VP279" s="4">
        <f>SUMIFS('Aceite de oliva'!VP$6:VP$257,'Aceite de oliva'!$A$6:$A$257,"&gt;="&amp;$A279,'Aceite de oliva'!$B$6:$B$257,"&lt;="&amp;$B279)</f>
        <v>0</v>
      </c>
      <c r="VT279" s="4">
        <f>SUMIFS('Aceite de oliva'!VT$6:VT$257,'Aceite de oliva'!$A$6:$A$257,"&gt;="&amp;$A279,'Aceite de oliva'!$B$6:$B$257,"&lt;="&amp;$B279)</f>
        <v>0.31</v>
      </c>
      <c r="VU279" s="4">
        <f>SUMIFS('Aceite de oliva'!VU$6:VU$257,'Aceite de oliva'!$A$6:$A$257,"&gt;="&amp;$A279,'Aceite de oliva'!$B$6:$B$257,"&lt;="&amp;$B279)</f>
        <v>0.55000000000000004</v>
      </c>
      <c r="VV279" s="4">
        <f>SUMIFS('Aceite de oliva'!VV$6:VV$257,'Aceite de oliva'!$A$6:$A$257,"&gt;="&amp;$A279,'Aceite de oliva'!$B$6:$B$257,"&lt;="&amp;$B279)</f>
        <v>0</v>
      </c>
      <c r="VW279" s="4">
        <f>SUMIFS('Aceite de oliva'!VW$6:VW$257,'Aceite de oliva'!$A$6:$A$257,"&gt;="&amp;$A279,'Aceite de oliva'!$B$6:$B$257,"&lt;="&amp;$B279)</f>
        <v>0.7</v>
      </c>
      <c r="WA279" s="4">
        <f>SUMIFS('Aceite de oliva'!WA$6:WA$257,'Aceite de oliva'!$A$6:$A$257,"&gt;="&amp;$A279,'Aceite de oliva'!$B$6:$B$257,"&lt;="&amp;$B279)</f>
        <v>0.55000000000000004</v>
      </c>
      <c r="WB279" s="4">
        <f>SUMIFS('Aceite de oliva'!WB$6:WB$257,'Aceite de oliva'!$A$6:$A$257,"&gt;="&amp;$A279,'Aceite de oliva'!$B$6:$B$257,"&lt;="&amp;$B279)</f>
        <v>0.28999999999999998</v>
      </c>
      <c r="WC279" s="4">
        <f>SUMIFS('Aceite de oliva'!WC$6:WC$257,'Aceite de oliva'!$A$6:$A$257,"&gt;="&amp;$A279,'Aceite de oliva'!$B$6:$B$257,"&lt;="&amp;$B279)</f>
        <v>0.67</v>
      </c>
      <c r="WD279" s="4">
        <f>SUMIFS('Aceite de oliva'!WD$6:WD$257,'Aceite de oliva'!$A$6:$A$257,"&gt;="&amp;$A279,'Aceite de oliva'!$B$6:$B$257,"&lt;="&amp;$B279)</f>
        <v>0.5</v>
      </c>
      <c r="WH279" s="4">
        <f>SUMIFS('Aceite de oliva'!WH$6:WH$257,'Aceite de oliva'!$A$6:$A$257,"&gt;="&amp;$A279,'Aceite de oliva'!$B$6:$B$257,"&lt;="&amp;$B279)</f>
        <v>0.33</v>
      </c>
      <c r="WI279" s="4">
        <f>SUMIFS('Aceite de oliva'!WI$6:WI$257,'Aceite de oliva'!$A$6:$A$257,"&gt;="&amp;$A279,'Aceite de oliva'!$B$6:$B$257,"&lt;="&amp;$B279)</f>
        <v>0.33999999999999997</v>
      </c>
      <c r="WJ279" s="4">
        <f>SUMIFS('Aceite de oliva'!WJ$6:WJ$257,'Aceite de oliva'!$A$6:$A$257,"&gt;="&amp;$A279,'Aceite de oliva'!$B$6:$B$257,"&lt;="&amp;$B279)</f>
        <v>0.47</v>
      </c>
      <c r="WK279" s="4">
        <f>SUMIFS('Aceite de oliva'!WK$6:WK$257,'Aceite de oliva'!$A$6:$A$257,"&gt;="&amp;$A279,'Aceite de oliva'!$B$6:$B$257,"&lt;="&amp;$B279)</f>
        <v>0</v>
      </c>
      <c r="WO279" s="4">
        <f>SUMIFS('Aceite de oliva'!WO$6:WO$257,'Aceite de oliva'!$A$6:$A$257,"&gt;="&amp;$A279,'Aceite de oliva'!$B$6:$B$257,"&lt;="&amp;$B279)</f>
        <v>0.56000000000000005</v>
      </c>
      <c r="WP279" s="4">
        <f>SUMIFS('Aceite de oliva'!WP$6:WP$257,'Aceite de oliva'!$A$6:$A$257,"&gt;="&amp;$A279,'Aceite de oliva'!$B$6:$B$257,"&lt;="&amp;$B279)</f>
        <v>0.34</v>
      </c>
      <c r="WQ279" s="4">
        <f>SUMIFS('Aceite de oliva'!WQ$6:WQ$257,'Aceite de oliva'!$A$6:$A$257,"&gt;="&amp;$A279,'Aceite de oliva'!$B$6:$B$257,"&lt;="&amp;$B279)</f>
        <v>0.56000000000000005</v>
      </c>
      <c r="WR279" s="4">
        <f>SUMIFS('Aceite de oliva'!WR$6:WR$257,'Aceite de oliva'!$A$6:$A$257,"&gt;="&amp;$A279,'Aceite de oliva'!$B$6:$B$257,"&lt;="&amp;$B279)</f>
        <v>0</v>
      </c>
      <c r="WV279" s="4">
        <f>SUMIFS('Aceite de oliva'!WV$6:WV$257,'Aceite de oliva'!$A$6:$A$257,"&gt;="&amp;$A279,'Aceite de oliva'!$B$6:$B$257,"&lt;="&amp;$B279)</f>
        <v>0.09</v>
      </c>
      <c r="WW279" s="4">
        <f>SUMIFS('Aceite de oliva'!WW$6:WW$257,'Aceite de oliva'!$A$6:$A$257,"&gt;="&amp;$A279,'Aceite de oliva'!$B$6:$B$257,"&lt;="&amp;$B279)</f>
        <v>0.13</v>
      </c>
      <c r="WX279" s="4">
        <f>SUMIFS('Aceite de oliva'!WX$6:WX$257,'Aceite de oliva'!$A$6:$A$257,"&gt;="&amp;$A279,'Aceite de oliva'!$B$6:$B$257,"&lt;="&amp;$B279)</f>
        <v>0</v>
      </c>
      <c r="WY279" s="4">
        <f>SUMIFS('Aceite de oliva'!WY$6:WY$257,'Aceite de oliva'!$A$6:$A$257,"&gt;="&amp;$A279,'Aceite de oliva'!$B$6:$B$257,"&lt;="&amp;$B279)</f>
        <v>0</v>
      </c>
      <c r="XC279" s="4">
        <f>SUMIFS('Aceite de oliva'!XC$6:XC$257,'Aceite de oliva'!$A$6:$A$257,"&gt;="&amp;$A279,'Aceite de oliva'!$B$6:$B$257,"&lt;="&amp;$B279)</f>
        <v>2.0799999999999996</v>
      </c>
      <c r="XD279" s="4">
        <f>SUMIFS('Aceite de oliva'!XD$6:XD$257,'Aceite de oliva'!$A$6:$A$257,"&gt;="&amp;$A279,'Aceite de oliva'!$B$6:$B$257,"&lt;="&amp;$B279)</f>
        <v>1.62</v>
      </c>
      <c r="XE279" s="4">
        <f>SUMIFS('Aceite de oliva'!XE$6:XE$257,'Aceite de oliva'!$A$6:$A$257,"&gt;="&amp;$A279,'Aceite de oliva'!$B$6:$B$257,"&lt;="&amp;$B279)</f>
        <v>2.5100000000000002</v>
      </c>
      <c r="XF279" s="4">
        <f>SUMIFS('Aceite de oliva'!XF$6:XF$257,'Aceite de oliva'!$A$6:$A$257,"&gt;="&amp;$A279,'Aceite de oliva'!$B$6:$B$257,"&lt;="&amp;$B279)</f>
        <v>1.47</v>
      </c>
      <c r="XJ279" s="4">
        <f>SUMIFS('Aceite de oliva'!XJ$6:XJ$257,'Aceite de oliva'!$A$6:$A$257,"&gt;="&amp;$A279,'Aceite de oliva'!$B$6:$B$257,"&lt;="&amp;$B279)</f>
        <v>10.67</v>
      </c>
      <c r="XK279" s="4">
        <f>SUMIFS('Aceite de oliva'!XK$6:XK$257,'Aceite de oliva'!$A$6:$A$257,"&gt;="&amp;$A279,'Aceite de oliva'!$B$6:$B$257,"&lt;="&amp;$B279)</f>
        <v>6.68</v>
      </c>
      <c r="XL279" s="4">
        <f>SUMIFS('Aceite de oliva'!XL$6:XL$257,'Aceite de oliva'!$A$6:$A$257,"&gt;="&amp;$A279,'Aceite de oliva'!$B$6:$B$257,"&lt;="&amp;$B279)</f>
        <v>11.23</v>
      </c>
      <c r="XM279" s="4">
        <f>SUMIFS('Aceite de oliva'!XM$6:XM$257,'Aceite de oliva'!$A$6:$A$257,"&gt;="&amp;$A279,'Aceite de oliva'!$B$6:$B$257,"&lt;="&amp;$B279)</f>
        <v>18.14</v>
      </c>
      <c r="XQ279" s="4">
        <f>SUMIFS('Aceite de oliva'!XQ$6:XQ$257,'Aceite de oliva'!$A$6:$A$257,"&gt;="&amp;$A279,'Aceite de oliva'!$B$6:$B$257,"&lt;="&amp;$B279)</f>
        <v>3.68</v>
      </c>
      <c r="XR279" s="4">
        <f>SUMIFS('Aceite de oliva'!XR$6:XR$257,'Aceite de oliva'!$A$6:$A$257,"&gt;="&amp;$A279,'Aceite de oliva'!$B$6:$B$257,"&lt;="&amp;$B279)</f>
        <v>2.73</v>
      </c>
      <c r="XS279" s="4">
        <f>SUMIFS('Aceite de oliva'!XS$6:XS$257,'Aceite de oliva'!$A$6:$A$257,"&gt;="&amp;$A279,'Aceite de oliva'!$B$6:$B$257,"&lt;="&amp;$B279)</f>
        <v>3.27</v>
      </c>
      <c r="XT279" s="4">
        <f>SUMIFS('Aceite de oliva'!XT$6:XT$257,'Aceite de oliva'!$A$6:$A$257,"&gt;="&amp;$A279,'Aceite de oliva'!$B$6:$B$257,"&lt;="&amp;$B279)</f>
        <v>7.85</v>
      </c>
      <c r="XX279" s="4">
        <f>SUMIFS('Aceite de oliva'!XX$6:XX$257,'Aceite de oliva'!$A$6:$A$257,"&gt;="&amp;$A279,'Aceite de oliva'!$B$6:$B$257,"&lt;="&amp;$B279)</f>
        <v>1.3199999999999998</v>
      </c>
      <c r="XY279" s="4">
        <f>SUMIFS('Aceite de oliva'!XY$6:XY$257,'Aceite de oliva'!$A$6:$A$257,"&gt;="&amp;$A279,'Aceite de oliva'!$B$6:$B$257,"&lt;="&amp;$B279)</f>
        <v>0.78999999999999992</v>
      </c>
      <c r="XZ279" s="4">
        <f>SUMIFS('Aceite de oliva'!XZ$6:XZ$257,'Aceite de oliva'!$A$6:$A$257,"&gt;="&amp;$A279,'Aceite de oliva'!$B$6:$B$257,"&lt;="&amp;$B279)</f>
        <v>1.43</v>
      </c>
      <c r="YA279" s="4">
        <f>SUMIFS('Aceite de oliva'!YA$6:YA$257,'Aceite de oliva'!$A$6:$A$257,"&gt;="&amp;$A279,'Aceite de oliva'!$B$6:$B$257,"&lt;="&amp;$B279)</f>
        <v>0.42</v>
      </c>
      <c r="YE279" s="4">
        <f>SUMIFS('Aceite de oliva'!YE$6:YE$257,'Aceite de oliva'!$A$6:$A$257,"&gt;="&amp;$A279,'Aceite de oliva'!$B$6:$B$257,"&lt;="&amp;$B279)</f>
        <v>0.63</v>
      </c>
      <c r="YF279" s="4">
        <f>SUMIFS('Aceite de oliva'!YF$6:YF$257,'Aceite de oliva'!$A$6:$A$257,"&gt;="&amp;$A279,'Aceite de oliva'!$B$6:$B$257,"&lt;="&amp;$B279)</f>
        <v>0.27</v>
      </c>
      <c r="YG279" s="4">
        <f>SUMIFS('Aceite de oliva'!YG$6:YG$257,'Aceite de oliva'!$A$6:$A$257,"&gt;="&amp;$A279,'Aceite de oliva'!$B$6:$B$257,"&lt;="&amp;$B279)</f>
        <v>0.75</v>
      </c>
      <c r="YH279" s="4">
        <f>SUMIFS('Aceite de oliva'!YH$6:YH$257,'Aceite de oliva'!$A$6:$A$257,"&gt;="&amp;$A279,'Aceite de oliva'!$B$6:$B$257,"&lt;="&amp;$B279)</f>
        <v>0.24</v>
      </c>
      <c r="YL279" s="4">
        <f>SUMIFS('Aceite de oliva'!YL$6:YL$257,'Aceite de oliva'!$A$6:$A$257,"&gt;="&amp;$A279,'Aceite de oliva'!$B$6:$B$257,"&lt;="&amp;$B279)</f>
        <v>1.0499999999999998</v>
      </c>
      <c r="YM279" s="4">
        <f>SUMIFS('Aceite de oliva'!YM$6:YM$257,'Aceite de oliva'!$A$6:$A$257,"&gt;="&amp;$A279,'Aceite de oliva'!$B$6:$B$257,"&lt;="&amp;$B279)</f>
        <v>1.38</v>
      </c>
      <c r="YN279" s="4">
        <f>SUMIFS('Aceite de oliva'!YN$6:YN$257,'Aceite de oliva'!$A$6:$A$257,"&gt;="&amp;$A279,'Aceite de oliva'!$B$6:$B$257,"&lt;="&amp;$B279)</f>
        <v>0.78</v>
      </c>
      <c r="YO279" s="4">
        <f>SUMIFS('Aceite de oliva'!YO$6:YO$257,'Aceite de oliva'!$A$6:$A$257,"&gt;="&amp;$A279,'Aceite de oliva'!$B$6:$B$257,"&lt;="&amp;$B279)</f>
        <v>0.79</v>
      </c>
      <c r="YP279" s="4">
        <f>SUMIFS('Aceite de oliva'!YP$6:YP$257,'Aceite de oliva'!$A$6:$A$257,"&gt;="&amp;$A279,'Aceite de oliva'!$B$6:$B$257,"&lt;="&amp;$B279)</f>
        <v>0.76</v>
      </c>
      <c r="YS279" s="4">
        <f>SUMIFS('Aceite de oliva'!YS$6:YS$257,'Aceite de oliva'!$A$6:$A$257,"&gt;="&amp;$A279,'Aceite de oliva'!$B$6:$B$257,"&lt;="&amp;$B279)</f>
        <v>1.29</v>
      </c>
      <c r="YT279" s="4">
        <f>SUMIFS('Aceite de oliva'!YT$6:YT$257,'Aceite de oliva'!$A$6:$A$257,"&gt;="&amp;$A279,'Aceite de oliva'!$B$6:$B$257,"&lt;="&amp;$B279)</f>
        <v>2.75</v>
      </c>
      <c r="YU279" s="4">
        <f>SUMIFS('Aceite de oliva'!YU$6:YU$257,'Aceite de oliva'!$A$6:$A$257,"&gt;="&amp;$A279,'Aceite de oliva'!$B$6:$B$257,"&lt;="&amp;$B279)</f>
        <v>0.8</v>
      </c>
      <c r="YV279" s="4">
        <f>SUMIFS('Aceite de oliva'!YV$6:YV$257,'Aceite de oliva'!$A$6:$A$257,"&gt;="&amp;$A279,'Aceite de oliva'!$B$6:$B$257,"&lt;="&amp;$B279)</f>
        <v>0.95000000000000007</v>
      </c>
      <c r="YW279" s="4">
        <f>SUMIFS('Aceite de oliva'!YW$6:YW$257,'Aceite de oliva'!$A$6:$A$257,"&gt;="&amp;$A279,'Aceite de oliva'!$B$6:$B$257,"&lt;="&amp;$B279)</f>
        <v>0.15</v>
      </c>
      <c r="YZ279" s="4">
        <f>SUMIFS('Aceite de oliva'!YZ$6:YZ$257,'Aceite de oliva'!$A$6:$A$257,"&gt;="&amp;$A279,'Aceite de oliva'!$B$6:$B$257,"&lt;="&amp;$B279)</f>
        <v>2.19</v>
      </c>
      <c r="ZA279" s="4">
        <f>SUMIFS('Aceite de oliva'!ZA$6:ZA$257,'Aceite de oliva'!$A$6:$A$257,"&gt;="&amp;$A279,'Aceite de oliva'!$B$6:$B$257,"&lt;="&amp;$B279)</f>
        <v>5.8</v>
      </c>
      <c r="ZB279" s="4">
        <f>SUMIFS('Aceite de oliva'!ZB$6:ZB$257,'Aceite de oliva'!$A$6:$A$257,"&gt;="&amp;$A279,'Aceite de oliva'!$B$6:$B$257,"&lt;="&amp;$B279)</f>
        <v>0.62</v>
      </c>
      <c r="ZC279" s="4">
        <f>SUMIFS('Aceite de oliva'!ZC$6:ZC$257,'Aceite de oliva'!$A$6:$A$257,"&gt;="&amp;$A279,'Aceite de oliva'!$B$6:$B$257,"&lt;="&amp;$B279)</f>
        <v>0.76</v>
      </c>
      <c r="ZD279" s="4">
        <f>SUMIFS('Aceite de oliva'!ZD$6:ZD$257,'Aceite de oliva'!$A$6:$A$257,"&gt;="&amp;$A279,'Aceite de oliva'!$B$6:$B$257,"&lt;="&amp;$B279)</f>
        <v>0</v>
      </c>
      <c r="ZG279" s="4">
        <f>SUMIFS('Aceite de oliva'!ZG$6:ZG$257,'Aceite de oliva'!$A$6:$A$257,"&gt;="&amp;$A279,'Aceite de oliva'!$B$6:$B$257,"&lt;="&amp;$B279)</f>
        <v>0.42000000000000004</v>
      </c>
      <c r="ZH279" s="4">
        <f>SUMIFS('Aceite de oliva'!ZH$6:ZH$257,'Aceite de oliva'!$A$6:$A$257,"&gt;="&amp;$A279,'Aceite de oliva'!$B$6:$B$257,"&lt;="&amp;$B279)</f>
        <v>1.03</v>
      </c>
      <c r="ZI279" s="4">
        <f>SUMIFS('Aceite de oliva'!ZI$6:ZI$257,'Aceite de oliva'!$A$6:$A$257,"&gt;="&amp;$A279,'Aceite de oliva'!$B$6:$B$257,"&lt;="&amp;$B279)</f>
        <v>0.17</v>
      </c>
      <c r="ZJ279" s="4">
        <f>SUMIFS('Aceite de oliva'!ZJ$6:ZJ$257,'Aceite de oliva'!$A$6:$A$257,"&gt;="&amp;$A279,'Aceite de oliva'!$B$6:$B$257,"&lt;="&amp;$B279)</f>
        <v>0.21</v>
      </c>
      <c r="ZK279" s="4">
        <f>SUMIFS('Aceite de oliva'!ZK$6:ZK$257,'Aceite de oliva'!$A$6:$A$257,"&gt;="&amp;$A279,'Aceite de oliva'!$B$6:$B$257,"&lt;="&amp;$B279)</f>
        <v>0</v>
      </c>
      <c r="ZN279" s="4">
        <f>SUMIFS('Aceite de oliva'!ZN$6:ZN$257,'Aceite de oliva'!$A$6:$A$257,"&gt;="&amp;$A279,'Aceite de oliva'!$B$6:$B$257,"&lt;="&amp;$B279)</f>
        <v>0.05</v>
      </c>
      <c r="ZO279" s="4">
        <f>SUMIFS('Aceite de oliva'!ZO$6:ZO$257,'Aceite de oliva'!$A$6:$A$257,"&gt;="&amp;$A279,'Aceite de oliva'!$B$6:$B$257,"&lt;="&amp;$B279)</f>
        <v>0</v>
      </c>
      <c r="ZP279" s="4">
        <f>SUMIFS('Aceite de oliva'!ZP$6:ZP$257,'Aceite de oliva'!$A$6:$A$257,"&gt;="&amp;$A279,'Aceite de oliva'!$B$6:$B$257,"&lt;="&amp;$B279)</f>
        <v>7.0000000000000007E-2</v>
      </c>
      <c r="ZQ279" s="4">
        <f>SUMIFS('Aceite de oliva'!ZQ$6:ZQ$257,'Aceite de oliva'!$A$6:$A$257,"&gt;="&amp;$A279,'Aceite de oliva'!$B$6:$B$257,"&lt;="&amp;$B279)</f>
        <v>0.09</v>
      </c>
      <c r="ZR279" s="4">
        <f>SUMIFS('Aceite de oliva'!ZR$6:ZR$257,'Aceite de oliva'!$A$6:$A$257,"&gt;="&amp;$A279,'Aceite de oliva'!$B$6:$B$257,"&lt;="&amp;$B279)</f>
        <v>0</v>
      </c>
      <c r="ZU279" s="4">
        <f>SUMIFS('Aceite de oliva'!ZU$6:ZU$257,'Aceite de oliva'!$A$6:$A$257,"&gt;="&amp;$A279,'Aceite de oliva'!$B$6:$B$257,"&lt;="&amp;$B279)</f>
        <v>0.11000000000000001</v>
      </c>
      <c r="ZV279" s="4">
        <f>SUMIFS('Aceite de oliva'!ZV$6:ZV$257,'Aceite de oliva'!$A$6:$A$257,"&gt;="&amp;$A279,'Aceite de oliva'!$B$6:$B$257,"&lt;="&amp;$B279)</f>
        <v>0.51</v>
      </c>
      <c r="ZW279" s="4">
        <f>SUMIFS('Aceite de oliva'!ZW$6:ZW$257,'Aceite de oliva'!$A$6:$A$257,"&gt;="&amp;$A279,'Aceite de oliva'!$B$6:$B$257,"&lt;="&amp;$B279)</f>
        <v>0</v>
      </c>
      <c r="ZX279" s="4">
        <f>SUMIFS('Aceite de oliva'!ZX$6:ZX$257,'Aceite de oliva'!$A$6:$A$257,"&gt;="&amp;$A279,'Aceite de oliva'!$B$6:$B$257,"&lt;="&amp;$B279)</f>
        <v>0</v>
      </c>
      <c r="ZY279" s="4">
        <f>SUMIFS('Aceite de oliva'!ZY$6:ZY$257,'Aceite de oliva'!$A$6:$A$257,"&gt;="&amp;$A279,'Aceite de oliva'!$B$6:$B$257,"&lt;="&amp;$B279)</f>
        <v>0</v>
      </c>
    </row>
    <row r="280" spans="1:701" x14ac:dyDescent="0.25">
      <c r="A280" s="9">
        <f>'TAM Aceite de oliva'!B28</f>
        <v>5.7</v>
      </c>
      <c r="B280" s="9">
        <f>'TAM Aceite de oliva'!C28</f>
        <v>5.9</v>
      </c>
      <c r="C280" s="9"/>
      <c r="D280" s="4">
        <f>SUMIFS('Aceite de oliva'!D$6:D$257,'Aceite de oliva'!$A$6:$A$257,"&gt;="&amp;$A280,'Aceite de oliva'!$B$6:$B$257,"&lt;="&amp;$B280)</f>
        <v>0.17</v>
      </c>
      <c r="E280" s="4">
        <f>SUMIFS('Aceite de oliva'!E$6:E$257,'Aceite de oliva'!$A$6:$A$257,"&gt;="&amp;$A280,'Aceite de oliva'!$B$6:$B$257,"&lt;="&amp;$B280)</f>
        <v>1.02</v>
      </c>
      <c r="F280" s="4">
        <f>SUMIFS('Aceite de oliva'!F$6:F$257,'Aceite de oliva'!$A$6:$A$257,"&gt;="&amp;$A280,'Aceite de oliva'!$B$6:$B$257,"&lt;="&amp;$B280)</f>
        <v>0.06</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0.09</v>
      </c>
      <c r="S280" s="4">
        <f>SUMIFS('Aceite de oliva'!S$6:S$257,'Aceite de oliva'!$A$6:$A$257,"&gt;="&amp;$A280,'Aceite de oliva'!$B$6:$B$257,"&lt;="&amp;$B280)</f>
        <v>0.37</v>
      </c>
      <c r="T280" s="4">
        <f>SUMIFS('Aceite de oliva'!T$6:T$257,'Aceite de oliva'!$A$6:$A$257,"&gt;="&amp;$A280,'Aceite de oliva'!$B$6:$B$257,"&lt;="&amp;$B280)</f>
        <v>0.06</v>
      </c>
      <c r="U280" s="4">
        <f>SUMIFS('Aceite de oliva'!U$6:U$257,'Aceite de oliva'!$A$6:$A$257,"&gt;="&amp;$A280,'Aceite de oliva'!$B$6:$B$257,"&lt;="&amp;$B280)</f>
        <v>0</v>
      </c>
      <c r="V280" s="9"/>
      <c r="W280" s="9"/>
      <c r="X280" s="9"/>
      <c r="Y280" s="4">
        <f>SUMIFS('Aceite de oliva'!Y$6:Y$257,'Aceite de oliva'!$A$6:$A$257,"&gt;="&amp;$A280,'Aceite de oliva'!$B$6:$B$257,"&lt;="&amp;$B280)</f>
        <v>0.03</v>
      </c>
      <c r="Z280" s="4">
        <f>SUMIFS('Aceite de oliva'!Z$6:Z$257,'Aceite de oliva'!$A$6:$A$257,"&gt;="&amp;$A280,'Aceite de oliva'!$B$6:$B$257,"&lt;="&amp;$B280)</f>
        <v>0.21</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0.12</v>
      </c>
      <c r="AG280" s="4">
        <f>SUMIFS('Aceite de oliva'!AG$6:AG$257,'Aceite de oliva'!$A$6:$A$257,"&gt;="&amp;$A280,'Aceite de oliva'!$B$6:$B$257,"&lt;="&amp;$B280)</f>
        <v>0</v>
      </c>
      <c r="AH280" s="4">
        <f>SUMIFS('Aceite de oliva'!AH$6:AH$257,'Aceite de oliva'!$A$6:$A$257,"&gt;="&amp;$A280,'Aceite de oliva'!$B$6:$B$257,"&lt;="&amp;$B280)</f>
        <v>0.27</v>
      </c>
      <c r="AI280" s="4">
        <f>SUMIFS('Aceite de oliva'!AI$6:AI$257,'Aceite de oliva'!$A$6:$A$257,"&gt;="&amp;$A280,'Aceite de oliva'!$B$6:$B$257,"&lt;="&amp;$B280)</f>
        <v>0</v>
      </c>
      <c r="AJ280" s="9"/>
      <c r="AK280" s="9"/>
      <c r="AL280" s="9"/>
      <c r="AM280" s="4">
        <f>SUMIFS('Aceite de oliva'!AM$6:AM$257,'Aceite de oliva'!$A$6:$A$257,"&gt;="&amp;$A280,'Aceite de oliva'!$B$6:$B$257,"&lt;="&amp;$B280)</f>
        <v>0.1</v>
      </c>
      <c r="AN280" s="4">
        <f>SUMIFS('Aceite de oliva'!AN$6:AN$257,'Aceite de oliva'!$A$6:$A$257,"&gt;="&amp;$A280,'Aceite de oliva'!$B$6:$B$257,"&lt;="&amp;$B280)</f>
        <v>0</v>
      </c>
      <c r="AO280" s="4">
        <f>SUMIFS('Aceite de oliva'!AO$6:AO$257,'Aceite de oliva'!$A$6:$A$257,"&gt;="&amp;$A280,'Aceite de oliva'!$B$6:$B$257,"&lt;="&amp;$B280)</f>
        <v>0.24</v>
      </c>
      <c r="AP280" s="4">
        <f>SUMIFS('Aceite de oliva'!AP$6:AP$257,'Aceite de oliva'!$A$6:$A$257,"&gt;="&amp;$A280,'Aceite de oliva'!$B$6:$B$257,"&lt;="&amp;$B280)</f>
        <v>0</v>
      </c>
      <c r="AQ280" s="9"/>
      <c r="AR280" s="9"/>
      <c r="AT280" s="4">
        <f>SUMIFS('Aceite de oliva'!AT$6:AT$257,'Aceite de oliva'!$A$6:$A$257,"&gt;="&amp;$A280,'Aceite de oliva'!$B$6:$B$257,"&lt;="&amp;$B280)</f>
        <v>0.17</v>
      </c>
      <c r="AU280" s="4">
        <f>SUMIFS('Aceite de oliva'!AU$6:AU$257,'Aceite de oliva'!$A$6:$A$257,"&gt;="&amp;$A280,'Aceite de oliva'!$B$6:$B$257,"&lt;="&amp;$B280)</f>
        <v>0.1</v>
      </c>
      <c r="AV280" s="4">
        <f>SUMIFS('Aceite de oliva'!AV$6:AV$257,'Aceite de oliva'!$A$6:$A$257,"&gt;="&amp;$A280,'Aceite de oliva'!$B$6:$B$257,"&lt;="&amp;$B280)</f>
        <v>0.11</v>
      </c>
      <c r="AW280" s="4">
        <f>SUMIFS('Aceite de oliva'!AW$6:AW$257,'Aceite de oliva'!$A$6:$A$257,"&gt;="&amp;$A280,'Aceite de oliva'!$B$6:$B$257,"&lt;="&amp;$B280)</f>
        <v>0</v>
      </c>
      <c r="BA280" s="4">
        <f>SUMIFS('Aceite de oliva'!BA$6:BA$257,'Aceite de oliva'!$A$6:$A$257,"&gt;="&amp;A280,'Aceite de oliva'!$B$6:$B$257,"&lt;="&amp;B280)</f>
        <v>0.1</v>
      </c>
      <c r="BB280" s="4">
        <f>SUMIFS('Aceite de oliva'!BB$6:BB$257,'Aceite de oliva'!$A$6:$A$257,"&gt;="&amp;$A280,'Aceite de oliva'!$B$6:$B$257,"&lt;="&amp;$B280)</f>
        <v>0</v>
      </c>
      <c r="BC280" s="4">
        <f>SUMIFS('Aceite de oliva'!BC$6:BC$257,'Aceite de oliva'!$A$6:$A$257,"&gt;="&amp;$A280,'Aceite de oliva'!$B$6:$B$257,"&lt;="&amp;$B280)</f>
        <v>0.24</v>
      </c>
      <c r="BD280" s="4">
        <f>SUMIFS('Aceite de oliva'!BD$6:BD$257,'Aceite de oliva'!$A$6:$A$257,"&gt;="&amp;$A280,'Aceite de oliva'!$B$6:$B$257,"&lt;="&amp;$B280)</f>
        <v>0</v>
      </c>
      <c r="BH280" s="4">
        <f>SUMIFS('Aceite de oliva'!BH$6:BH$257,'Aceite de oliva'!$A$6:$A$257,"&gt;="&amp;$A280,'Aceite de oliva'!$B$6:$B$257,"&lt;="&amp;$B280)</f>
        <v>0.11</v>
      </c>
      <c r="BI280" s="4">
        <f>SUMIFS('Aceite de oliva'!BI$6:BI$257,'Aceite de oliva'!$A$6:$A$257,"&gt;="&amp;$A280,'Aceite de oliva'!$B$6:$B$257,"&lt;="&amp;$B280)</f>
        <v>0</v>
      </c>
      <c r="BJ280" s="4">
        <f>SUMIFS('Aceite de oliva'!BJ$6:BJ$257,'Aceite de oliva'!$A$6:$A$257,"&gt;="&amp;$A280,'Aceite de oliva'!$B$6:$B$257,"&lt;="&amp;$B280)</f>
        <v>0.25</v>
      </c>
      <c r="BK280" s="4">
        <f>SUMIFS('Aceite de oliva'!BK$6:BK$257,'Aceite de oliva'!$A$6:$A$257,"&gt;="&amp;$A280,'Aceite de oliva'!$B$6:$B$257,"&lt;="&amp;$B280)</f>
        <v>0</v>
      </c>
      <c r="BO280" s="4">
        <f>SUMIFS('Aceite de oliva'!BO$6:BO$257,'Aceite de oliva'!$A$6:$A$257,"&gt;="&amp;$A280,'Aceite de oliva'!$B$6:$B$257,"&lt;="&amp;$B280)</f>
        <v>0.25</v>
      </c>
      <c r="BP280" s="4">
        <f>SUMIFS('Aceite de oliva'!BP$6:BP$257,'Aceite de oliva'!$A$6:$A$257,"&gt;="&amp;$A280,'Aceite de oliva'!$B$6:$B$257,"&lt;="&amp;$B280)</f>
        <v>0.35</v>
      </c>
      <c r="BQ280" s="4">
        <f>SUMIFS('Aceite de oliva'!BQ$6:BQ$257,'Aceite de oliva'!$A$6:$A$257,"&gt;="&amp;$A280,'Aceite de oliva'!$B$6:$B$257,"&lt;="&amp;$B280)</f>
        <v>0.37</v>
      </c>
      <c r="BR280" s="4">
        <f>SUMIFS('Aceite de oliva'!BR$6:BR$257,'Aceite de oliva'!$A$6:$A$257,"&gt;="&amp;$A280,'Aceite de oliva'!$B$6:$B$257,"&lt;="&amp;$B280)</f>
        <v>0</v>
      </c>
      <c r="BV280" s="4">
        <f>SUMIFS('Aceite de oliva'!BV$6:BV$257,'Aceite de oliva'!$A$6:$A$257,"&gt;="&amp;$A280,'Aceite de oliva'!$B$6:$B$257,"&lt;="&amp;$B280)</f>
        <v>0.5</v>
      </c>
      <c r="BW280" s="4">
        <f>SUMIFS('Aceite de oliva'!BW$6:BW$257,'Aceite de oliva'!$A$6:$A$257,"&gt;="&amp;$A280,'Aceite de oliva'!$B$6:$B$257,"&lt;="&amp;$B280)</f>
        <v>0.2</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0.05</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0.09</v>
      </c>
      <c r="CK280" s="4">
        <f>SUMIFS('Aceite de oliva'!CK$6:CK$257,'Aceite de oliva'!$A$6:$A$257,"&gt;="&amp;$A280,'Aceite de oliva'!$B$6:$B$257,"&lt;="&amp;$B280)</f>
        <v>0.2</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0.08</v>
      </c>
      <c r="CR280" s="4">
        <f>SUMIFS('Aceite de oliva'!CR$6:CR$257,'Aceite de oliva'!$A$6:$A$257,"&gt;="&amp;$A280,'Aceite de oliva'!$B$6:$B$257,"&lt;="&amp;$B280)</f>
        <v>0</v>
      </c>
      <c r="CS280" s="4">
        <f>SUMIFS('Aceite de oliva'!CS$6:CS$257,'Aceite de oliva'!$A$6:$A$257,"&gt;="&amp;$A280,'Aceite de oliva'!$B$6:$B$257,"&lt;="&amp;$B280)</f>
        <v>7.0000000000000007E-2</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0.09</v>
      </c>
      <c r="DF280" s="4">
        <f>SUMIFS('Aceite de oliva'!DF$6:DF$257,'Aceite de oliva'!$A$6:$A$257,"&gt;="&amp;$A280,'Aceite de oliva'!$B$6:$B$257,"&lt;="&amp;$B280)</f>
        <v>0.38</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0.04</v>
      </c>
      <c r="DM280" s="4">
        <f>SUMIFS('Aceite de oliva'!DM$6:DM$257,'Aceite de oliva'!$A$6:$A$257,"&gt;="&amp;$A280,'Aceite de oliva'!$B$6:$B$257,"&lt;="&amp;$B280)</f>
        <v>0.23</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0.1</v>
      </c>
      <c r="DT280" s="4">
        <f>SUMIFS('Aceite de oliva'!DT$6:DT$257,'Aceite de oliva'!$A$6:$A$257,"&gt;="&amp;$A280,'Aceite de oliva'!$B$6:$B$257,"&lt;="&amp;$B280)</f>
        <v>0.63</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0.12</v>
      </c>
      <c r="EA280" s="4">
        <f>SUMIFS('Aceite de oliva'!EA$6:EA$257,'Aceite de oliva'!$A$6:$A$257,"&gt;="&amp;$A280,'Aceite de oliva'!$B$6:$B$257,"&lt;="&amp;$B280)</f>
        <v>0</v>
      </c>
      <c r="EB280" s="4">
        <f>SUMIFS('Aceite de oliva'!EB$6:EB$257,'Aceite de oliva'!$A$6:$A$257,"&gt;="&amp;$A280,'Aceite de oliva'!$B$6:$B$257,"&lt;="&amp;$B280)</f>
        <v>0.21</v>
      </c>
      <c r="EC280" s="4">
        <f>SUMIFS('Aceite de oliva'!EC$6:EC$257,'Aceite de oliva'!$A$6:$A$257,"&gt;="&amp;$A280,'Aceite de oliva'!$B$6:$B$257,"&lt;="&amp;$B280)</f>
        <v>0</v>
      </c>
      <c r="EG280" s="4">
        <f>SUMIFS('Aceite de oliva'!EG$6:EG$257,'Aceite de oliva'!$A$6:$A$257,"&gt;="&amp;$A280,'Aceite de oliva'!$B$6:$B$257,"&lt;="&amp;$B280)</f>
        <v>0.05</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0.09</v>
      </c>
      <c r="EV280" s="4">
        <f>SUMIFS('Aceite de oliva'!EV$6:EV$257,'Aceite de oliva'!$A$6:$A$257,"&gt;="&amp;$A280,'Aceite de oliva'!$B$6:$B$257,"&lt;="&amp;$B280)</f>
        <v>0.38</v>
      </c>
      <c r="EW280" s="4">
        <f>SUMIFS('Aceite de oliva'!EW$6:EW$257,'Aceite de oliva'!$A$6:$A$257,"&gt;="&amp;$A280,'Aceite de oliva'!$B$6:$B$257,"&lt;="&amp;$B280)</f>
        <v>0.03</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0.02</v>
      </c>
      <c r="FJ280" s="4">
        <f>SUMIFS('Aceite de oliva'!FJ$6:FJ$257,'Aceite de oliva'!$A$6:$A$257,"&gt;="&amp;$A280,'Aceite de oliva'!$B$6:$B$257,"&lt;="&amp;$B280)</f>
        <v>0</v>
      </c>
      <c r="FK280" s="4">
        <f>SUMIFS('Aceite de oliva'!FK$6:FK$257,'Aceite de oliva'!$A$6:$A$257,"&gt;="&amp;$A280,'Aceite de oliva'!$B$6:$B$257,"&lt;="&amp;$B280)</f>
        <v>0.03</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0.15</v>
      </c>
      <c r="GE280" s="4">
        <f>SUMIFS('Aceite de oliva'!GE$6:GE$257,'Aceite de oliva'!$A$6:$A$257,"&gt;="&amp;$A280,'Aceite de oliva'!$B$6:$B$257,"&lt;="&amp;$B280)</f>
        <v>0</v>
      </c>
      <c r="GF280" s="4">
        <f>SUMIFS('Aceite de oliva'!GF$6:GF$257,'Aceite de oliva'!$A$6:$A$257,"&gt;="&amp;$A280,'Aceite de oliva'!$B$6:$B$257,"&lt;="&amp;$B280)</f>
        <v>0.27</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0.05</v>
      </c>
      <c r="GZ280" s="4">
        <f>SUMIFS('Aceite de oliva'!GZ$6:GZ$257,'Aceite de oliva'!$A$6:$A$257,"&gt;="&amp;$A280,'Aceite de oliva'!$B$6:$B$257,"&lt;="&amp;$B280)</f>
        <v>0</v>
      </c>
      <c r="HA280" s="4">
        <f>SUMIFS('Aceite de oliva'!HA$6:HA$257,'Aceite de oliva'!$A$6:$A$257,"&gt;="&amp;$A280,'Aceite de oliva'!$B$6:$B$257,"&lt;="&amp;$B280)</f>
        <v>0</v>
      </c>
      <c r="HB280" s="4">
        <f>SUMIFS('Aceite de oliva'!HB$6:HB$257,'Aceite de oliva'!$A$6:$A$257,"&gt;="&amp;$A280,'Aceite de oliva'!$B$6:$B$257,"&lt;="&amp;$B280)</f>
        <v>0.26</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0.18</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7.0000000000000007E-2</v>
      </c>
      <c r="II280" s="4">
        <f>SUMIFS('Aceite de oliva'!II$6:II$257,'Aceite de oliva'!$A$6:$A$257,"&gt;="&amp;$A280,'Aceite de oliva'!$B$6:$B$257,"&lt;="&amp;$B280)</f>
        <v>0</v>
      </c>
      <c r="IJ280" s="4">
        <f>SUMIFS('Aceite de oliva'!IJ$6:IJ$257,'Aceite de oliva'!$A$6:$A$257,"&gt;="&amp;$A280,'Aceite de oliva'!$B$6:$B$257,"&lt;="&amp;$B280)</f>
        <v>0.11</v>
      </c>
      <c r="IK280" s="4">
        <f>SUMIFS('Aceite de oliva'!IK$6:IK$257,'Aceite de oliva'!$A$6:$A$257,"&gt;="&amp;$A280,'Aceite de oliva'!$B$6:$B$257,"&lt;="&amp;$B280)</f>
        <v>0</v>
      </c>
      <c r="IO280" s="4">
        <f>SUMIFS('Aceite de oliva'!IO$6:IO$257,'Aceite de oliva'!$A$6:$A$257,"&gt;="&amp;$A280,'Aceite de oliva'!$B$6:$B$257,"&lt;="&amp;$B280)</f>
        <v>0.03</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0.02</v>
      </c>
      <c r="IW280" s="4">
        <f>SUMIFS('Aceite de oliva'!IW$6:IW$257,'Aceite de oliva'!$A$6:$A$257,"&gt;="&amp;$A280,'Aceite de oliva'!$B$6:$B$257,"&lt;="&amp;$B280)</f>
        <v>0</v>
      </c>
      <c r="IX280" s="4">
        <f>SUMIFS('Aceite de oliva'!IX$6:IX$257,'Aceite de oliva'!$A$6:$A$257,"&gt;="&amp;$A280,'Aceite de oliva'!$B$6:$B$257,"&lt;="&amp;$B280)</f>
        <v>0.03</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0.03</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1.2000000000000002</v>
      </c>
      <c r="OU280" s="4">
        <f>SUMIFS('Aceite de oliva'!OU$6:OU$257,'Aceite de oliva'!$A$6:$A$257,"&gt;="&amp;$A280,'Aceite de oliva'!$B$6:$B$257,"&lt;="&amp;$B280)</f>
        <v>2.95</v>
      </c>
      <c r="OV280" s="4">
        <f>SUMIFS('Aceite de oliva'!OV$6:OV$257,'Aceite de oliva'!$A$6:$A$257,"&gt;="&amp;$A280,'Aceite de oliva'!$B$6:$B$257,"&lt;="&amp;$B280)</f>
        <v>0.74</v>
      </c>
      <c r="OW280" s="4">
        <f>SUMIFS('Aceite de oliva'!OW$6:OW$257,'Aceite de oliva'!$A$6:$A$257,"&gt;="&amp;$A280,'Aceite de oliva'!$B$6:$B$257,"&lt;="&amp;$B280)</f>
        <v>0.38</v>
      </c>
      <c r="PA280" s="4">
        <f>SUMIFS('Aceite de oliva'!PA$6:PA$257,'Aceite de oliva'!$A$6:$A$257,"&gt;="&amp;$A280,'Aceite de oliva'!$B$6:$B$257,"&lt;="&amp;$B280)</f>
        <v>5.0699999999999994</v>
      </c>
      <c r="PB280" s="4">
        <f>SUMIFS('Aceite de oliva'!PB$6:PB$257,'Aceite de oliva'!$A$6:$A$257,"&gt;="&amp;$A280,'Aceite de oliva'!$B$6:$B$257,"&lt;="&amp;$B280)</f>
        <v>18.28</v>
      </c>
      <c r="PC280" s="4">
        <f>SUMIFS('Aceite de oliva'!PC$6:PC$257,'Aceite de oliva'!$A$6:$A$257,"&gt;="&amp;$A280,'Aceite de oliva'!$B$6:$B$257,"&lt;="&amp;$B280)</f>
        <v>1.7</v>
      </c>
      <c r="PD280" s="4">
        <f>SUMIFS('Aceite de oliva'!PD$6:PD$257,'Aceite de oliva'!$A$6:$A$257,"&gt;="&amp;$A280,'Aceite de oliva'!$B$6:$B$257,"&lt;="&amp;$B280)</f>
        <v>0</v>
      </c>
      <c r="PH280" s="4">
        <f>SUMIFS('Aceite de oliva'!PH$6:PH$257,'Aceite de oliva'!$A$6:$A$257,"&gt;="&amp;$A280,'Aceite de oliva'!$B$6:$B$257,"&lt;="&amp;$B280)</f>
        <v>2.67</v>
      </c>
      <c r="PI280" s="4">
        <f>SUMIFS('Aceite de oliva'!PI$6:PI$257,'Aceite de oliva'!$A$6:$A$257,"&gt;="&amp;$A280,'Aceite de oliva'!$B$6:$B$257,"&lt;="&amp;$B280)</f>
        <v>11.21</v>
      </c>
      <c r="PJ280" s="4">
        <f>SUMIFS('Aceite de oliva'!PJ$6:PJ$257,'Aceite de oliva'!$A$6:$A$257,"&gt;="&amp;$A280,'Aceite de oliva'!$B$6:$B$257,"&lt;="&amp;$B280)</f>
        <v>0.65</v>
      </c>
      <c r="PK280" s="4">
        <f>SUMIFS('Aceite de oliva'!PK$6:PK$257,'Aceite de oliva'!$A$6:$A$257,"&gt;="&amp;$A280,'Aceite de oliva'!$B$6:$B$257,"&lt;="&amp;$B280)</f>
        <v>0</v>
      </c>
      <c r="PO280" s="4">
        <f>SUMIFS('Aceite de oliva'!PO$6:PO$257,'Aceite de oliva'!$A$6:$A$257,"&gt;="&amp;$A280,'Aceite de oliva'!$B$6:$B$257,"&lt;="&amp;$B280)</f>
        <v>3.0500000000000003</v>
      </c>
      <c r="PP280" s="4">
        <f>SUMIFS('Aceite de oliva'!PP$6:PP$257,'Aceite de oliva'!$A$6:$A$257,"&gt;="&amp;$A280,'Aceite de oliva'!$B$6:$B$257,"&lt;="&amp;$B280)</f>
        <v>9.4700000000000006</v>
      </c>
      <c r="PQ280" s="4">
        <f>SUMIFS('Aceite de oliva'!PQ$6:PQ$257,'Aceite de oliva'!$A$6:$A$257,"&gt;="&amp;$A280,'Aceite de oliva'!$B$6:$B$257,"&lt;="&amp;$B280)</f>
        <v>1.3599999999999999</v>
      </c>
      <c r="PR280" s="4">
        <f>SUMIFS('Aceite de oliva'!PR$6:PR$257,'Aceite de oliva'!$A$6:$A$257,"&gt;="&amp;$A280,'Aceite de oliva'!$B$6:$B$257,"&lt;="&amp;$B280)</f>
        <v>0.34</v>
      </c>
      <c r="PV280" s="4">
        <f>SUMIFS('Aceite de oliva'!PV$6:PV$257,'Aceite de oliva'!$A$6:$A$257,"&gt;="&amp;$A280,'Aceite de oliva'!$B$6:$B$257,"&lt;="&amp;$B280)</f>
        <v>2.0099999999999998</v>
      </c>
      <c r="PW280" s="4">
        <f>SUMIFS('Aceite de oliva'!PW$6:PW$257,'Aceite de oliva'!$A$6:$A$257,"&gt;="&amp;$A280,'Aceite de oliva'!$B$6:$B$257,"&lt;="&amp;$B280)</f>
        <v>5.5</v>
      </c>
      <c r="PX280" s="4">
        <f>SUMIFS('Aceite de oliva'!PX$6:PX$257,'Aceite de oliva'!$A$6:$A$257,"&gt;="&amp;$A280,'Aceite de oliva'!$B$6:$B$257,"&lt;="&amp;$B280)</f>
        <v>1.01</v>
      </c>
      <c r="PY280" s="4">
        <f>SUMIFS('Aceite de oliva'!PY$6:PY$257,'Aceite de oliva'!$A$6:$A$257,"&gt;="&amp;$A280,'Aceite de oliva'!$B$6:$B$257,"&lt;="&amp;$B280)</f>
        <v>1.34</v>
      </c>
      <c r="QC280" s="4">
        <f>SUMIFS('Aceite de oliva'!QC$6:QC$257,'Aceite de oliva'!$A$6:$A$257,"&gt;="&amp;$A280,'Aceite de oliva'!$B$6:$B$257,"&lt;="&amp;$B280)</f>
        <v>1.1800000000000002</v>
      </c>
      <c r="QD280" s="4">
        <f>SUMIFS('Aceite de oliva'!QD$6:QD$257,'Aceite de oliva'!$A$6:$A$257,"&gt;="&amp;$A280,'Aceite de oliva'!$B$6:$B$257,"&lt;="&amp;$B280)</f>
        <v>3.52</v>
      </c>
      <c r="QE280" s="4">
        <f>SUMIFS('Aceite de oliva'!QE$6:QE$257,'Aceite de oliva'!$A$6:$A$257,"&gt;="&amp;$A280,'Aceite de oliva'!$B$6:$B$257,"&lt;="&amp;$B280)</f>
        <v>0.73</v>
      </c>
      <c r="QF280" s="4">
        <f>SUMIFS('Aceite de oliva'!QF$6:QF$257,'Aceite de oliva'!$A$6:$A$257,"&gt;="&amp;$A280,'Aceite de oliva'!$B$6:$B$257,"&lt;="&amp;$B280)</f>
        <v>0.39</v>
      </c>
      <c r="QJ280" s="4">
        <f>SUMIFS('Aceite de oliva'!QJ$6:QJ$257,'Aceite de oliva'!$A$6:$A$257,"&gt;="&amp;$A280,'Aceite de oliva'!$B$6:$B$257,"&lt;="&amp;$B280)</f>
        <v>1.57</v>
      </c>
      <c r="QK280" s="4">
        <f>SUMIFS('Aceite de oliva'!QK$6:QK$257,'Aceite de oliva'!$A$6:$A$257,"&gt;="&amp;$A280,'Aceite de oliva'!$B$6:$B$257,"&lt;="&amp;$B280)</f>
        <v>2.42</v>
      </c>
      <c r="QL280" s="4">
        <f>SUMIFS('Aceite de oliva'!QL$6:QL$257,'Aceite de oliva'!$A$6:$A$257,"&gt;="&amp;$A280,'Aceite de oliva'!$B$6:$B$257,"&lt;="&amp;$B280)</f>
        <v>1.81</v>
      </c>
      <c r="QM280" s="4">
        <f>SUMIFS('Aceite de oliva'!QM$6:QM$257,'Aceite de oliva'!$A$6:$A$257,"&gt;="&amp;$A280,'Aceite de oliva'!$B$6:$B$257,"&lt;="&amp;$B280)</f>
        <v>0</v>
      </c>
      <c r="QQ280" s="4">
        <f>SUMIFS('Aceite de oliva'!QQ$6:QQ$257,'Aceite de oliva'!$A$6:$A$257,"&gt;="&amp;$A280,'Aceite de oliva'!$B$6:$B$257,"&lt;="&amp;$B280)</f>
        <v>2.23</v>
      </c>
      <c r="QR280" s="4">
        <f>SUMIFS('Aceite de oliva'!QR$6:QR$257,'Aceite de oliva'!$A$6:$A$257,"&gt;="&amp;$A280,'Aceite de oliva'!$B$6:$B$257,"&lt;="&amp;$B280)</f>
        <v>4.88</v>
      </c>
      <c r="QS280" s="4">
        <f>SUMIFS('Aceite de oliva'!QS$6:QS$257,'Aceite de oliva'!$A$6:$A$257,"&gt;="&amp;$A280,'Aceite de oliva'!$B$6:$B$257,"&lt;="&amp;$B280)</f>
        <v>1.56</v>
      </c>
      <c r="QT280" s="4">
        <f>SUMIFS('Aceite de oliva'!QT$6:QT$257,'Aceite de oliva'!$A$6:$A$257,"&gt;="&amp;$A280,'Aceite de oliva'!$B$6:$B$257,"&lt;="&amp;$B280)</f>
        <v>0.68</v>
      </c>
      <c r="QX280" s="4">
        <f>SUMIFS('Aceite de oliva'!QX$6:QX$257,'Aceite de oliva'!$A$6:$A$257,"&gt;="&amp;$A280,'Aceite de oliva'!$B$6:$B$257,"&lt;="&amp;$B280)</f>
        <v>2.2400000000000002</v>
      </c>
      <c r="QY280" s="4">
        <f>SUMIFS('Aceite de oliva'!QY$6:QY$257,'Aceite de oliva'!$A$6:$A$257,"&gt;="&amp;$A280,'Aceite de oliva'!$B$6:$B$257,"&lt;="&amp;$B280)</f>
        <v>3.94</v>
      </c>
      <c r="QZ280" s="4">
        <f>SUMIFS('Aceite de oliva'!QZ$6:QZ$257,'Aceite de oliva'!$A$6:$A$257,"&gt;="&amp;$A280,'Aceite de oliva'!$B$6:$B$257,"&lt;="&amp;$B280)</f>
        <v>2.2000000000000002</v>
      </c>
      <c r="RA280" s="4">
        <f>SUMIFS('Aceite de oliva'!RA$6:RA$257,'Aceite de oliva'!$A$6:$A$257,"&gt;="&amp;$A280,'Aceite de oliva'!$B$6:$B$257,"&lt;="&amp;$B280)</f>
        <v>0.72</v>
      </c>
      <c r="RE280" s="4">
        <f>SUMIFS('Aceite de oliva'!RE$6:RE$257,'Aceite de oliva'!$A$6:$A$257,"&gt;="&amp;$A280,'Aceite de oliva'!$B$6:$B$257,"&lt;="&amp;$B280)</f>
        <v>1</v>
      </c>
      <c r="RF280" s="4">
        <f>SUMIFS('Aceite de oliva'!RF$6:RF$257,'Aceite de oliva'!$A$6:$A$257,"&gt;="&amp;$A280,'Aceite de oliva'!$B$6:$B$257,"&lt;="&amp;$B280)</f>
        <v>0</v>
      </c>
      <c r="RG280" s="4">
        <f>SUMIFS('Aceite de oliva'!RG$6:RG$257,'Aceite de oliva'!$A$6:$A$257,"&gt;="&amp;$A280,'Aceite de oliva'!$B$6:$B$257,"&lt;="&amp;$B280)</f>
        <v>1.53</v>
      </c>
      <c r="RH280" s="4">
        <f>SUMIFS('Aceite de oliva'!RH$6:RH$257,'Aceite de oliva'!$A$6:$A$257,"&gt;="&amp;$A280,'Aceite de oliva'!$B$6:$B$257,"&lt;="&amp;$B280)</f>
        <v>0.43</v>
      </c>
      <c r="RL280" s="4">
        <f>SUMIFS('Aceite de oliva'!RL$6:RL$257,'Aceite de oliva'!$A$6:$A$257,"&gt;="&amp;$A280,'Aceite de oliva'!$B$6:$B$257,"&lt;="&amp;$B280)</f>
        <v>1.85</v>
      </c>
      <c r="RM280" s="4">
        <f>SUMIFS('Aceite de oliva'!RM$6:RM$257,'Aceite de oliva'!$A$6:$A$257,"&gt;="&amp;$A280,'Aceite de oliva'!$B$6:$B$257,"&lt;="&amp;$B280)</f>
        <v>3.4299999999999997</v>
      </c>
      <c r="RN280" s="4">
        <f>SUMIFS('Aceite de oliva'!RN$6:RN$257,'Aceite de oliva'!$A$6:$A$257,"&gt;="&amp;$A280,'Aceite de oliva'!$B$6:$B$257,"&lt;="&amp;$B280)</f>
        <v>1.3</v>
      </c>
      <c r="RO280" s="4">
        <f>SUMIFS('Aceite de oliva'!RO$6:RO$257,'Aceite de oliva'!$A$6:$A$257,"&gt;="&amp;$A280,'Aceite de oliva'!$B$6:$B$257,"&lt;="&amp;$B280)</f>
        <v>2.2399999999999998</v>
      </c>
      <c r="RS280" s="4">
        <f>SUMIFS('Aceite de oliva'!RS$6:RS$257,'Aceite de oliva'!$A$6:$A$257,"&gt;="&amp;$A280,'Aceite de oliva'!$B$6:$B$257,"&lt;="&amp;$B280)</f>
        <v>1.73</v>
      </c>
      <c r="RT280" s="4">
        <f>SUMIFS('Aceite de oliva'!RT$6:RT$257,'Aceite de oliva'!$A$6:$A$257,"&gt;="&amp;$A280,'Aceite de oliva'!$B$6:$B$257,"&lt;="&amp;$B280)</f>
        <v>1.28</v>
      </c>
      <c r="RU280" s="4">
        <f>SUMIFS('Aceite de oliva'!RU$6:RU$257,'Aceite de oliva'!$A$6:$A$257,"&gt;="&amp;$A280,'Aceite de oliva'!$B$6:$B$257,"&lt;="&amp;$B280)</f>
        <v>1.57</v>
      </c>
      <c r="RV280" s="4">
        <f>SUMIFS('Aceite de oliva'!RV$6:RV$257,'Aceite de oliva'!$A$6:$A$257,"&gt;="&amp;$A280,'Aceite de oliva'!$B$6:$B$257,"&lt;="&amp;$B280)</f>
        <v>1.17</v>
      </c>
      <c r="RZ280" s="4">
        <f>SUMIFS('Aceite de oliva'!RZ$6:RZ$257,'Aceite de oliva'!$A$6:$A$257,"&gt;="&amp;$A280,'Aceite de oliva'!$B$6:$B$257,"&lt;="&amp;$B280)</f>
        <v>1.37</v>
      </c>
      <c r="SA280" s="4">
        <f>SUMIFS('Aceite de oliva'!SA$6:SA$257,'Aceite de oliva'!$A$6:$A$257,"&gt;="&amp;$A280,'Aceite de oliva'!$B$6:$B$257,"&lt;="&amp;$B280)</f>
        <v>1.9</v>
      </c>
      <c r="SB280" s="4">
        <f>SUMIFS('Aceite de oliva'!SB$6:SB$257,'Aceite de oliva'!$A$6:$A$257,"&gt;="&amp;$A280,'Aceite de oliva'!$B$6:$B$257,"&lt;="&amp;$B280)</f>
        <v>1.2600000000000002</v>
      </c>
      <c r="SC280" s="4">
        <f>SUMIFS('Aceite de oliva'!SC$6:SC$257,'Aceite de oliva'!$A$6:$A$257,"&gt;="&amp;$A280,'Aceite de oliva'!$B$6:$B$257,"&lt;="&amp;$B280)</f>
        <v>0.21</v>
      </c>
      <c r="SG280" s="4">
        <f>SUMIFS('Aceite de oliva'!SG$6:SG$257,'Aceite de oliva'!$A$6:$A$257,"&gt;="&amp;$A280,'Aceite de oliva'!$B$6:$B$257,"&lt;="&amp;$B280)</f>
        <v>0.87</v>
      </c>
      <c r="SH280" s="4">
        <f>SUMIFS('Aceite de oliva'!SH$6:SH$257,'Aceite de oliva'!$A$6:$A$257,"&gt;="&amp;$A280,'Aceite de oliva'!$B$6:$B$257,"&lt;="&amp;$B280)</f>
        <v>0.27</v>
      </c>
      <c r="SI280" s="4">
        <f>SUMIFS('Aceite de oliva'!SI$6:SI$257,'Aceite de oliva'!$A$6:$A$257,"&gt;="&amp;$A280,'Aceite de oliva'!$B$6:$B$257,"&lt;="&amp;$B280)</f>
        <v>0.92999999999999994</v>
      </c>
      <c r="SJ280" s="4">
        <f>SUMIFS('Aceite de oliva'!SJ$6:SJ$257,'Aceite de oliva'!$A$6:$A$257,"&gt;="&amp;$A280,'Aceite de oliva'!$B$6:$B$257,"&lt;="&amp;$B280)</f>
        <v>0.86999999999999988</v>
      </c>
      <c r="SN280" s="4">
        <f>SUMIFS('Aceite de oliva'!SN$6:SN$257,'Aceite de oliva'!$A$6:$A$257,"&gt;="&amp;$A280,'Aceite de oliva'!$B$6:$B$257,"&lt;="&amp;$B280)</f>
        <v>3.7199999999999998</v>
      </c>
      <c r="SO280" s="4">
        <f>SUMIFS('Aceite de oliva'!SO$6:SO$257,'Aceite de oliva'!$A$6:$A$257,"&gt;="&amp;$A280,'Aceite de oliva'!$B$6:$B$257,"&lt;="&amp;$B280)</f>
        <v>2.72</v>
      </c>
      <c r="SP280" s="4">
        <f>SUMIFS('Aceite de oliva'!SP$6:SP$257,'Aceite de oliva'!$A$6:$A$257,"&gt;="&amp;$A280,'Aceite de oliva'!$B$6:$B$257,"&lt;="&amp;$B280)</f>
        <v>4.5999999999999996</v>
      </c>
      <c r="SQ280" s="4">
        <f>SUMIFS('Aceite de oliva'!SQ$6:SQ$257,'Aceite de oliva'!$A$6:$A$257,"&gt;="&amp;$A280,'Aceite de oliva'!$B$6:$B$257,"&lt;="&amp;$B280)</f>
        <v>1.37</v>
      </c>
      <c r="SU280" s="4">
        <f>SUMIFS('Aceite de oliva'!SU$6:SU$257,'Aceite de oliva'!$A$6:$A$257,"&gt;="&amp;$A280,'Aceite de oliva'!$B$6:$B$257,"&lt;="&amp;$B280)</f>
        <v>15.48</v>
      </c>
      <c r="SV280" s="4">
        <f>SUMIFS('Aceite de oliva'!SV$6:SV$257,'Aceite de oliva'!$A$6:$A$257,"&gt;="&amp;$A280,'Aceite de oliva'!$B$6:$B$257,"&lt;="&amp;$B280)</f>
        <v>4.2200000000000006</v>
      </c>
      <c r="SW280" s="4">
        <f>SUMIFS('Aceite de oliva'!SW$6:SW$257,'Aceite de oliva'!$A$6:$A$257,"&gt;="&amp;$A280,'Aceite de oliva'!$B$6:$B$257,"&lt;="&amp;$B280)</f>
        <v>20.12</v>
      </c>
      <c r="SX280" s="4">
        <f>SUMIFS('Aceite de oliva'!SX$6:SX$257,'Aceite de oliva'!$A$6:$A$257,"&gt;="&amp;$A280,'Aceite de oliva'!$B$6:$B$257,"&lt;="&amp;$B280)</f>
        <v>16.760000000000002</v>
      </c>
      <c r="TB280" s="4">
        <f>SUMIFS('Aceite de oliva'!TB$6:TB$257,'Aceite de oliva'!$A$6:$A$257,"&gt;="&amp;$A280,'Aceite de oliva'!$B$6:$B$257,"&lt;="&amp;$B280)</f>
        <v>2.0499999999999998</v>
      </c>
      <c r="TC280" s="4">
        <f>SUMIFS('Aceite de oliva'!TC$6:TC$257,'Aceite de oliva'!$A$6:$A$257,"&gt;="&amp;$A280,'Aceite de oliva'!$B$6:$B$257,"&lt;="&amp;$B280)</f>
        <v>1.02</v>
      </c>
      <c r="TD280" s="4">
        <f>SUMIFS('Aceite de oliva'!TD$6:TD$257,'Aceite de oliva'!$A$6:$A$257,"&gt;="&amp;$A280,'Aceite de oliva'!$B$6:$B$257,"&lt;="&amp;$B280)</f>
        <v>1.85</v>
      </c>
      <c r="TE280" s="4">
        <f>SUMIFS('Aceite de oliva'!TE$6:TE$257,'Aceite de oliva'!$A$6:$A$257,"&gt;="&amp;$A280,'Aceite de oliva'!$B$6:$B$257,"&lt;="&amp;$B280)</f>
        <v>3.01</v>
      </c>
      <c r="TI280" s="4">
        <f>SUMIFS('Aceite de oliva'!TI$6:TI$257,'Aceite de oliva'!$A$6:$A$257,"&gt;="&amp;$A280,'Aceite de oliva'!$B$6:$B$257,"&lt;="&amp;$B280)</f>
        <v>0.1</v>
      </c>
      <c r="TJ280" s="4">
        <f>SUMIFS('Aceite de oliva'!TJ$6:TJ$257,'Aceite de oliva'!$A$6:$A$257,"&gt;="&amp;$A280,'Aceite de oliva'!$B$6:$B$257,"&lt;="&amp;$B280)</f>
        <v>0.44999999999999996</v>
      </c>
      <c r="TK280" s="4">
        <f>SUMIFS('Aceite de oliva'!TK$6:TK$257,'Aceite de oliva'!$A$6:$A$257,"&gt;="&amp;$A280,'Aceite de oliva'!$B$6:$B$257,"&lt;="&amp;$B280)</f>
        <v>0</v>
      </c>
      <c r="TL280" s="4">
        <f>SUMIFS('Aceite de oliva'!TL$6:TL$257,'Aceite de oliva'!$A$6:$A$257,"&gt;="&amp;$A280,'Aceite de oliva'!$B$6:$B$257,"&lt;="&amp;$B280)</f>
        <v>0</v>
      </c>
      <c r="TP280" s="4">
        <f>SUMIFS('Aceite de oliva'!TP$6:TP$257,'Aceite de oliva'!$A$6:$A$257,"&gt;="&amp;$A280,'Aceite de oliva'!$B$6:$B$257,"&lt;="&amp;$B280)</f>
        <v>0</v>
      </c>
      <c r="TQ280" s="4">
        <f>SUMIFS('Aceite de oliva'!TQ$6:TQ$257,'Aceite de oliva'!$A$6:$A$257,"&gt;="&amp;$A280,'Aceite de oliva'!$B$6:$B$257,"&lt;="&amp;$B280)</f>
        <v>0</v>
      </c>
      <c r="TR280" s="4">
        <f>SUMIFS('Aceite de oliva'!TR$6:TR$257,'Aceite de oliva'!$A$6:$A$257,"&gt;="&amp;$A280,'Aceite de oliva'!$B$6:$B$257,"&lt;="&amp;$B280)</f>
        <v>0</v>
      </c>
      <c r="TS280" s="4">
        <f>SUMIFS('Aceite de oliva'!TS$6:TS$257,'Aceite de oliva'!$A$6:$A$257,"&gt;="&amp;$A280,'Aceite de oliva'!$B$6:$B$257,"&lt;="&amp;$B280)</f>
        <v>0</v>
      </c>
      <c r="TW280" s="4">
        <f>SUMIFS('Aceite de oliva'!TW$6:TW$257,'Aceite de oliva'!$A$6:$A$257,"&gt;="&amp;$A280,'Aceite de oliva'!$B$6:$B$257,"&lt;="&amp;$B280)</f>
        <v>0.61</v>
      </c>
      <c r="TX280" s="4">
        <f>SUMIFS('Aceite de oliva'!TX$6:TX$257,'Aceite de oliva'!$A$6:$A$257,"&gt;="&amp;$A280,'Aceite de oliva'!$B$6:$B$257,"&lt;="&amp;$B280)</f>
        <v>0.59</v>
      </c>
      <c r="TY280" s="4">
        <f>SUMIFS('Aceite de oliva'!TY$6:TY$257,'Aceite de oliva'!$A$6:$A$257,"&gt;="&amp;$A280,'Aceite de oliva'!$B$6:$B$257,"&lt;="&amp;$B280)</f>
        <v>0.82</v>
      </c>
      <c r="TZ280" s="4">
        <f>SUMIFS('Aceite de oliva'!TZ$6:TZ$257,'Aceite de oliva'!$A$6:$A$257,"&gt;="&amp;$A280,'Aceite de oliva'!$B$6:$B$257,"&lt;="&amp;$B280)</f>
        <v>0</v>
      </c>
      <c r="UD280" s="4">
        <f>SUMIFS('Aceite de oliva'!UD$6:UD$257,'Aceite de oliva'!$A$6:$A$257,"&gt;="&amp;$A280,'Aceite de oliva'!$B$6:$B$257,"&lt;="&amp;$B280)</f>
        <v>0.35</v>
      </c>
      <c r="UE280" s="4">
        <f>SUMIFS('Aceite de oliva'!UE$6:UE$257,'Aceite de oliva'!$A$6:$A$257,"&gt;="&amp;$A280,'Aceite de oliva'!$B$6:$B$257,"&lt;="&amp;$B280)</f>
        <v>0.55000000000000004</v>
      </c>
      <c r="UF280" s="4">
        <f>SUMIFS('Aceite de oliva'!UF$6:UF$257,'Aceite de oliva'!$A$6:$A$257,"&gt;="&amp;$A280,'Aceite de oliva'!$B$6:$B$257,"&lt;="&amp;$B280)</f>
        <v>0.39</v>
      </c>
      <c r="UG280" s="4">
        <f>SUMIFS('Aceite de oliva'!UG$6:UG$257,'Aceite de oliva'!$A$6:$A$257,"&gt;="&amp;$A280,'Aceite de oliva'!$B$6:$B$257,"&lt;="&amp;$B280)</f>
        <v>0</v>
      </c>
      <c r="UK280" s="4">
        <f>SUMIFS('Aceite de oliva'!UK$6:UK$257,'Aceite de oliva'!$A$6:$A$257,"&gt;="&amp;$A280,'Aceite de oliva'!$B$6:$B$257,"&lt;="&amp;$B280)</f>
        <v>0.21000000000000002</v>
      </c>
      <c r="UL280" s="4">
        <f>SUMIFS('Aceite de oliva'!UL$6:UL$257,'Aceite de oliva'!$A$6:$A$257,"&gt;="&amp;$A280,'Aceite de oliva'!$B$6:$B$257,"&lt;="&amp;$B280)</f>
        <v>0</v>
      </c>
      <c r="UM280" s="4">
        <f>SUMIFS('Aceite de oliva'!UM$6:UM$257,'Aceite de oliva'!$A$6:$A$257,"&gt;="&amp;$A280,'Aceite de oliva'!$B$6:$B$257,"&lt;="&amp;$B280)</f>
        <v>0.3</v>
      </c>
      <c r="UN280" s="4">
        <f>SUMIFS('Aceite de oliva'!UN$6:UN$257,'Aceite de oliva'!$A$6:$A$257,"&gt;="&amp;$A280,'Aceite de oliva'!$B$6:$B$257,"&lt;="&amp;$B280)</f>
        <v>0</v>
      </c>
      <c r="UR280" s="4">
        <f>SUMIFS('Aceite de oliva'!UR$6:UR$257,'Aceite de oliva'!$A$6:$A$257,"&gt;="&amp;$A280,'Aceite de oliva'!$B$6:$B$257,"&lt;="&amp;$B280)</f>
        <v>0.05</v>
      </c>
      <c r="US280" s="4">
        <f>SUMIFS('Aceite de oliva'!US$6:US$257,'Aceite de oliva'!$A$6:$A$257,"&gt;="&amp;$A280,'Aceite de oliva'!$B$6:$B$257,"&lt;="&amp;$B280)</f>
        <v>0.2</v>
      </c>
      <c r="UT280" s="4">
        <f>SUMIFS('Aceite de oliva'!UT$6:UT$257,'Aceite de oliva'!$A$6:$A$257,"&gt;="&amp;$A280,'Aceite de oliva'!$B$6:$B$257,"&lt;="&amp;$B280)</f>
        <v>0</v>
      </c>
      <c r="UU280" s="4">
        <f>SUMIFS('Aceite de oliva'!UU$6:UU$257,'Aceite de oliva'!$A$6:$A$257,"&gt;="&amp;$A280,'Aceite de oliva'!$B$6:$B$257,"&lt;="&amp;$B280)</f>
        <v>0</v>
      </c>
      <c r="UY280" s="4">
        <f>SUMIFS('Aceite de oliva'!UY$6:UY$257,'Aceite de oliva'!$A$6:$A$257,"&gt;="&amp;$A280,'Aceite de oliva'!$B$6:$B$257,"&lt;="&amp;$B280)</f>
        <v>0.09</v>
      </c>
      <c r="UZ280" s="4">
        <f>SUMIFS('Aceite de oliva'!UZ$6:UZ$257,'Aceite de oliva'!$A$6:$A$257,"&gt;="&amp;$A280,'Aceite de oliva'!$B$6:$B$257,"&lt;="&amp;$B280)</f>
        <v>0.52</v>
      </c>
      <c r="VA280" s="4">
        <f>SUMIFS('Aceite de oliva'!VA$6:VA$257,'Aceite de oliva'!$A$6:$A$257,"&gt;="&amp;$A280,'Aceite de oliva'!$B$6:$B$257,"&lt;="&amp;$B280)</f>
        <v>0</v>
      </c>
      <c r="VB280" s="4">
        <f>SUMIFS('Aceite de oliva'!VB$6:VB$257,'Aceite de oliva'!$A$6:$A$257,"&gt;="&amp;$A280,'Aceite de oliva'!$B$6:$B$257,"&lt;="&amp;$B280)</f>
        <v>0</v>
      </c>
      <c r="VF280" s="4">
        <f>SUMIFS('Aceite de oliva'!VF$6:VF$257,'Aceite de oliva'!$A$6:$A$257,"&gt;="&amp;$A280,'Aceite de oliva'!$B$6:$B$257,"&lt;="&amp;$B280)</f>
        <v>0.03</v>
      </c>
      <c r="VG280" s="4">
        <f>SUMIFS('Aceite de oliva'!VG$6:VG$257,'Aceite de oliva'!$A$6:$A$257,"&gt;="&amp;$A280,'Aceite de oliva'!$B$6:$B$257,"&lt;="&amp;$B280)</f>
        <v>0.13</v>
      </c>
      <c r="VH280" s="4">
        <f>SUMIFS('Aceite de oliva'!VH$6:VH$257,'Aceite de oliva'!$A$6:$A$257,"&gt;="&amp;$A280,'Aceite de oliva'!$B$6:$B$257,"&lt;="&amp;$B280)</f>
        <v>0</v>
      </c>
      <c r="VI280" s="4">
        <f>SUMIFS('Aceite de oliva'!VI$6:VI$257,'Aceite de oliva'!$A$6:$A$257,"&gt;="&amp;$A280,'Aceite de oliva'!$B$6:$B$257,"&lt;="&amp;$B280)</f>
        <v>0</v>
      </c>
      <c r="VM280" s="4">
        <f>SUMIFS('Aceite de oliva'!VM$6:VM$257,'Aceite de oliva'!$A$6:$A$257,"&gt;="&amp;$A280,'Aceite de oliva'!$B$6:$B$257,"&lt;="&amp;$B280)</f>
        <v>0</v>
      </c>
      <c r="VN280" s="4">
        <f>SUMIFS('Aceite de oliva'!VN$6:VN$257,'Aceite de oliva'!$A$6:$A$257,"&gt;="&amp;$A280,'Aceite de oliva'!$B$6:$B$257,"&lt;="&amp;$B280)</f>
        <v>0</v>
      </c>
      <c r="VO280" s="4">
        <f>SUMIFS('Aceite de oliva'!VO$6:VO$257,'Aceite de oliva'!$A$6:$A$257,"&gt;="&amp;$A280,'Aceite de oliva'!$B$6:$B$257,"&lt;="&amp;$B280)</f>
        <v>0</v>
      </c>
      <c r="VP280" s="4">
        <f>SUMIFS('Aceite de oliva'!VP$6:VP$257,'Aceite de oliva'!$A$6:$A$257,"&gt;="&amp;$A280,'Aceite de oliva'!$B$6:$B$257,"&lt;="&amp;$B280)</f>
        <v>0</v>
      </c>
      <c r="VT280" s="4">
        <f>SUMIFS('Aceite de oliva'!VT$6:VT$257,'Aceite de oliva'!$A$6:$A$257,"&gt;="&amp;$A280,'Aceite de oliva'!$B$6:$B$257,"&lt;="&amp;$B280)</f>
        <v>0</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v>
      </c>
      <c r="WB280" s="4">
        <f>SUMIFS('Aceite de oliva'!WB$6:WB$257,'Aceite de oliva'!$A$6:$A$257,"&gt;="&amp;$A280,'Aceite de oliva'!$B$6:$B$257,"&lt;="&amp;$B280)</f>
        <v>0</v>
      </c>
      <c r="WC280" s="4">
        <f>SUMIFS('Aceite de oliva'!WC$6:WC$257,'Aceite de oliva'!$A$6:$A$257,"&gt;="&amp;$A280,'Aceite de oliva'!$B$6:$B$257,"&lt;="&amp;$B280)</f>
        <v>0</v>
      </c>
      <c r="WD280" s="4">
        <f>SUMIFS('Aceite de oliva'!WD$6:WD$257,'Aceite de oliva'!$A$6:$A$257,"&gt;="&amp;$A280,'Aceite de oliva'!$B$6:$B$257,"&lt;="&amp;$B280)</f>
        <v>0</v>
      </c>
      <c r="WH280" s="4">
        <f>SUMIFS('Aceite de oliva'!WH$6:WH$257,'Aceite de oliva'!$A$6:$A$257,"&gt;="&amp;$A280,'Aceite de oliva'!$B$6:$B$257,"&lt;="&amp;$B280)</f>
        <v>0.24</v>
      </c>
      <c r="WI280" s="4">
        <f>SUMIFS('Aceite de oliva'!WI$6:WI$257,'Aceite de oliva'!$A$6:$A$257,"&gt;="&amp;$A280,'Aceite de oliva'!$B$6:$B$257,"&lt;="&amp;$B280)</f>
        <v>0</v>
      </c>
      <c r="WJ280" s="4">
        <f>SUMIFS('Aceite de oliva'!WJ$6:WJ$257,'Aceite de oliva'!$A$6:$A$257,"&gt;="&amp;$A280,'Aceite de oliva'!$B$6:$B$257,"&lt;="&amp;$B280)</f>
        <v>0.44</v>
      </c>
      <c r="WK280" s="4">
        <f>SUMIFS('Aceite de oliva'!WK$6:WK$257,'Aceite de oliva'!$A$6:$A$257,"&gt;="&amp;$A280,'Aceite de oliva'!$B$6:$B$257,"&lt;="&amp;$B280)</f>
        <v>0</v>
      </c>
      <c r="WO280" s="4">
        <f>SUMIFS('Aceite de oliva'!WO$6:WO$257,'Aceite de oliva'!$A$6:$A$257,"&gt;="&amp;$A280,'Aceite de oliva'!$B$6:$B$257,"&lt;="&amp;$B280)</f>
        <v>0.05</v>
      </c>
      <c r="WP280" s="4">
        <f>SUMIFS('Aceite de oliva'!WP$6:WP$257,'Aceite de oliva'!$A$6:$A$257,"&gt;="&amp;$A280,'Aceite de oliva'!$B$6:$B$257,"&lt;="&amp;$B280)</f>
        <v>0</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0.21</v>
      </c>
      <c r="WW280" s="4">
        <f>SUMIFS('Aceite de oliva'!WW$6:WW$257,'Aceite de oliva'!$A$6:$A$257,"&gt;="&amp;$A280,'Aceite de oliva'!$B$6:$B$257,"&lt;="&amp;$B280)</f>
        <v>0.17</v>
      </c>
      <c r="WX280" s="4">
        <f>SUMIFS('Aceite de oliva'!WX$6:WX$257,'Aceite de oliva'!$A$6:$A$257,"&gt;="&amp;$A280,'Aceite de oliva'!$B$6:$B$257,"&lt;="&amp;$B280)</f>
        <v>0.28000000000000003</v>
      </c>
      <c r="WY280" s="4">
        <f>SUMIFS('Aceite de oliva'!WY$6:WY$257,'Aceite de oliva'!$A$6:$A$257,"&gt;="&amp;$A280,'Aceite de oliva'!$B$6:$B$257,"&lt;="&amp;$B280)</f>
        <v>0</v>
      </c>
      <c r="XC280" s="4">
        <f>SUMIFS('Aceite de oliva'!XC$6:XC$257,'Aceite de oliva'!$A$6:$A$257,"&gt;="&amp;$A280,'Aceite de oliva'!$B$6:$B$257,"&lt;="&amp;$B280)</f>
        <v>9.4499999999999993</v>
      </c>
      <c r="XD280" s="4">
        <f>SUMIFS('Aceite de oliva'!XD$6:XD$257,'Aceite de oliva'!$A$6:$A$257,"&gt;="&amp;$A280,'Aceite de oliva'!$B$6:$B$257,"&lt;="&amp;$B280)</f>
        <v>8.23</v>
      </c>
      <c r="XE280" s="4">
        <f>SUMIFS('Aceite de oliva'!XE$6:XE$257,'Aceite de oliva'!$A$6:$A$257,"&gt;="&amp;$A280,'Aceite de oliva'!$B$6:$B$257,"&lt;="&amp;$B280)</f>
        <v>11.209999999999999</v>
      </c>
      <c r="XF280" s="4">
        <f>SUMIFS('Aceite de oliva'!XF$6:XF$257,'Aceite de oliva'!$A$6:$A$257,"&gt;="&amp;$A280,'Aceite de oliva'!$B$6:$B$257,"&lt;="&amp;$B280)</f>
        <v>6.1000000000000005</v>
      </c>
      <c r="XJ280" s="4">
        <f>SUMIFS('Aceite de oliva'!XJ$6:XJ$257,'Aceite de oliva'!$A$6:$A$257,"&gt;="&amp;$A280,'Aceite de oliva'!$B$6:$B$257,"&lt;="&amp;$B280)</f>
        <v>46.400000000000006</v>
      </c>
      <c r="XK280" s="4">
        <f>SUMIFS('Aceite de oliva'!XK$6:XK$257,'Aceite de oliva'!$A$6:$A$257,"&gt;="&amp;$A280,'Aceite de oliva'!$B$6:$B$257,"&lt;="&amp;$B280)</f>
        <v>38.42</v>
      </c>
      <c r="XL280" s="4">
        <f>SUMIFS('Aceite de oliva'!XL$6:XL$257,'Aceite de oliva'!$A$6:$A$257,"&gt;="&amp;$A280,'Aceite de oliva'!$B$6:$B$257,"&lt;="&amp;$B280)</f>
        <v>52.16</v>
      </c>
      <c r="XM280" s="4">
        <f>SUMIFS('Aceite de oliva'!XM$6:XM$257,'Aceite de oliva'!$A$6:$A$257,"&gt;="&amp;$A280,'Aceite de oliva'!$B$6:$B$257,"&lt;="&amp;$B280)</f>
        <v>47.39</v>
      </c>
      <c r="XQ280" s="4">
        <f>SUMIFS('Aceite de oliva'!XQ$6:XQ$257,'Aceite de oliva'!$A$6:$A$257,"&gt;="&amp;$A280,'Aceite de oliva'!$B$6:$B$257,"&lt;="&amp;$B280)</f>
        <v>10.18</v>
      </c>
      <c r="XR280" s="4">
        <f>SUMIFS('Aceite de oliva'!XR$6:XR$257,'Aceite de oliva'!$A$6:$A$257,"&gt;="&amp;$A280,'Aceite de oliva'!$B$6:$B$257,"&lt;="&amp;$B280)</f>
        <v>9.36</v>
      </c>
      <c r="XS280" s="4">
        <f>SUMIFS('Aceite de oliva'!XS$6:XS$257,'Aceite de oliva'!$A$6:$A$257,"&gt;="&amp;$A280,'Aceite de oliva'!$B$6:$B$257,"&lt;="&amp;$B280)</f>
        <v>11.9</v>
      </c>
      <c r="XT280" s="4">
        <f>SUMIFS('Aceite de oliva'!XT$6:XT$257,'Aceite de oliva'!$A$6:$A$257,"&gt;="&amp;$A280,'Aceite de oliva'!$B$6:$B$257,"&lt;="&amp;$B280)</f>
        <v>6.4</v>
      </c>
      <c r="XX280" s="4">
        <f>SUMIFS('Aceite de oliva'!XX$6:XX$257,'Aceite de oliva'!$A$6:$A$257,"&gt;="&amp;$A280,'Aceite de oliva'!$B$6:$B$257,"&lt;="&amp;$B280)</f>
        <v>1.44</v>
      </c>
      <c r="XY280" s="4">
        <f>SUMIFS('Aceite de oliva'!XY$6:XY$257,'Aceite de oliva'!$A$6:$A$257,"&gt;="&amp;$A280,'Aceite de oliva'!$B$6:$B$257,"&lt;="&amp;$B280)</f>
        <v>2.02</v>
      </c>
      <c r="XZ280" s="4">
        <f>SUMIFS('Aceite de oliva'!XZ$6:XZ$257,'Aceite de oliva'!$A$6:$A$257,"&gt;="&amp;$A280,'Aceite de oliva'!$B$6:$B$257,"&lt;="&amp;$B280)</f>
        <v>0.84000000000000008</v>
      </c>
      <c r="YA280" s="4">
        <f>SUMIFS('Aceite de oliva'!YA$6:YA$257,'Aceite de oliva'!$A$6:$A$257,"&gt;="&amp;$A280,'Aceite de oliva'!$B$6:$B$257,"&lt;="&amp;$B280)</f>
        <v>3.7199999999999998</v>
      </c>
      <c r="YE280" s="4">
        <f>SUMIFS('Aceite de oliva'!YE$6:YE$257,'Aceite de oliva'!$A$6:$A$257,"&gt;="&amp;$A280,'Aceite de oliva'!$B$6:$B$257,"&lt;="&amp;$B280)</f>
        <v>0.78</v>
      </c>
      <c r="YF280" s="4">
        <f>SUMIFS('Aceite de oliva'!YF$6:YF$257,'Aceite de oliva'!$A$6:$A$257,"&gt;="&amp;$A280,'Aceite de oliva'!$B$6:$B$257,"&lt;="&amp;$B280)</f>
        <v>1.8399999999999999</v>
      </c>
      <c r="YG280" s="4">
        <f>SUMIFS('Aceite de oliva'!YG$6:YG$257,'Aceite de oliva'!$A$6:$A$257,"&gt;="&amp;$A280,'Aceite de oliva'!$B$6:$B$257,"&lt;="&amp;$B280)</f>
        <v>0.59000000000000008</v>
      </c>
      <c r="YH280" s="4">
        <f>SUMIFS('Aceite de oliva'!YH$6:YH$257,'Aceite de oliva'!$A$6:$A$257,"&gt;="&amp;$A280,'Aceite de oliva'!$B$6:$B$257,"&lt;="&amp;$B280)</f>
        <v>0</v>
      </c>
      <c r="YL280" s="4">
        <f>SUMIFS('Aceite de oliva'!YL$6:YL$257,'Aceite de oliva'!$A$6:$A$257,"&gt;="&amp;$A280,'Aceite de oliva'!$B$6:$B$257,"&lt;="&amp;$B280)</f>
        <v>0.71000000000000008</v>
      </c>
      <c r="YM280" s="4">
        <f>SUMIFS('Aceite de oliva'!YM$6:YM$257,'Aceite de oliva'!$A$6:$A$257,"&gt;="&amp;$A280,'Aceite de oliva'!$B$6:$B$257,"&lt;="&amp;$B280)</f>
        <v>0</v>
      </c>
      <c r="YN280" s="4">
        <f>SUMIFS('Aceite de oliva'!YN$6:YN$257,'Aceite de oliva'!$A$6:$A$257,"&gt;="&amp;$A280,'Aceite de oliva'!$B$6:$B$257,"&lt;="&amp;$B280)</f>
        <v>0.9900000000000001</v>
      </c>
      <c r="YO280" s="4">
        <f>SUMIFS('Aceite de oliva'!YO$6:YO$257,'Aceite de oliva'!$A$6:$A$257,"&gt;="&amp;$A280,'Aceite de oliva'!$B$6:$B$257,"&lt;="&amp;$B280)</f>
        <v>0.31</v>
      </c>
      <c r="YP280" s="4">
        <f>SUMIFS('Aceite de oliva'!YP$6:YP$257,'Aceite de oliva'!$A$6:$A$257,"&gt;="&amp;$A280,'Aceite de oliva'!$B$6:$B$257,"&lt;="&amp;$B280)</f>
        <v>3.47</v>
      </c>
      <c r="YS280" s="4">
        <f>SUMIFS('Aceite de oliva'!YS$6:YS$257,'Aceite de oliva'!$A$6:$A$257,"&gt;="&amp;$A280,'Aceite de oliva'!$B$6:$B$257,"&lt;="&amp;$B280)</f>
        <v>0.80999999999999994</v>
      </c>
      <c r="YT280" s="4">
        <f>SUMIFS('Aceite de oliva'!YT$6:YT$257,'Aceite de oliva'!$A$6:$A$257,"&gt;="&amp;$A280,'Aceite de oliva'!$B$6:$B$257,"&lt;="&amp;$B280)</f>
        <v>1.76</v>
      </c>
      <c r="YU280" s="4">
        <f>SUMIFS('Aceite de oliva'!YU$6:YU$257,'Aceite de oliva'!$A$6:$A$257,"&gt;="&amp;$A280,'Aceite de oliva'!$B$6:$B$257,"&lt;="&amp;$B280)</f>
        <v>0.39</v>
      </c>
      <c r="YV280" s="4">
        <f>SUMIFS('Aceite de oliva'!YV$6:YV$257,'Aceite de oliva'!$A$6:$A$257,"&gt;="&amp;$A280,'Aceite de oliva'!$B$6:$B$257,"&lt;="&amp;$B280)</f>
        <v>0.35</v>
      </c>
      <c r="YW280" s="4">
        <f>SUMIFS('Aceite de oliva'!YW$6:YW$257,'Aceite de oliva'!$A$6:$A$257,"&gt;="&amp;$A280,'Aceite de oliva'!$B$6:$B$257,"&lt;="&amp;$B280)</f>
        <v>0.55000000000000004</v>
      </c>
      <c r="YZ280" s="4">
        <f>SUMIFS('Aceite de oliva'!YZ$6:YZ$257,'Aceite de oliva'!$A$6:$A$257,"&gt;="&amp;$A280,'Aceite de oliva'!$B$6:$B$257,"&lt;="&amp;$B280)</f>
        <v>0.11</v>
      </c>
      <c r="ZA280" s="4">
        <f>SUMIFS('Aceite de oliva'!ZA$6:ZA$257,'Aceite de oliva'!$A$6:$A$257,"&gt;="&amp;$A280,'Aceite de oliva'!$B$6:$B$257,"&lt;="&amp;$B280)</f>
        <v>0.51</v>
      </c>
      <c r="ZB280" s="4">
        <f>SUMIFS('Aceite de oliva'!ZB$6:ZB$257,'Aceite de oliva'!$A$6:$A$257,"&gt;="&amp;$A280,'Aceite de oliva'!$B$6:$B$257,"&lt;="&amp;$B280)</f>
        <v>0</v>
      </c>
      <c r="ZC280" s="4">
        <f>SUMIFS('Aceite de oliva'!ZC$6:ZC$257,'Aceite de oliva'!$A$6:$A$257,"&gt;="&amp;$A280,'Aceite de oliva'!$B$6:$B$257,"&lt;="&amp;$B280)</f>
        <v>0</v>
      </c>
      <c r="ZD280" s="4">
        <f>SUMIFS('Aceite de oliva'!ZD$6:ZD$257,'Aceite de oliva'!$A$6:$A$257,"&gt;="&amp;$A280,'Aceite de oliva'!$B$6:$B$257,"&lt;="&amp;$B280)</f>
        <v>0</v>
      </c>
      <c r="ZG280" s="4">
        <f>SUMIFS('Aceite de oliva'!ZG$6:ZG$257,'Aceite de oliva'!$A$6:$A$257,"&gt;="&amp;$A280,'Aceite de oliva'!$B$6:$B$257,"&lt;="&amp;$B280)</f>
        <v>0.37</v>
      </c>
      <c r="ZH280" s="4">
        <f>SUMIFS('Aceite de oliva'!ZH$6:ZH$257,'Aceite de oliva'!$A$6:$A$257,"&gt;="&amp;$A280,'Aceite de oliva'!$B$6:$B$257,"&lt;="&amp;$B280)</f>
        <v>1.2</v>
      </c>
      <c r="ZI280" s="4">
        <f>SUMIFS('Aceite de oliva'!ZI$6:ZI$257,'Aceite de oliva'!$A$6:$A$257,"&gt;="&amp;$A280,'Aceite de oliva'!$B$6:$B$257,"&lt;="&amp;$B280)</f>
        <v>0.15</v>
      </c>
      <c r="ZJ280" s="4">
        <f>SUMIFS('Aceite de oliva'!ZJ$6:ZJ$257,'Aceite de oliva'!$A$6:$A$257,"&gt;="&amp;$A280,'Aceite de oliva'!$B$6:$B$257,"&lt;="&amp;$B280)</f>
        <v>0.19</v>
      </c>
      <c r="ZK280" s="4">
        <f>SUMIFS('Aceite de oliva'!ZK$6:ZK$257,'Aceite de oliva'!$A$6:$A$257,"&gt;="&amp;$A280,'Aceite de oliva'!$B$6:$B$257,"&lt;="&amp;$B280)</f>
        <v>0</v>
      </c>
      <c r="ZN280" s="4">
        <f>SUMIFS('Aceite de oliva'!ZN$6:ZN$257,'Aceite de oliva'!$A$6:$A$257,"&gt;="&amp;$A280,'Aceite de oliva'!$B$6:$B$257,"&lt;="&amp;$B280)</f>
        <v>0.4</v>
      </c>
      <c r="ZO280" s="4">
        <f>SUMIFS('Aceite de oliva'!ZO$6:ZO$257,'Aceite de oliva'!$A$6:$A$257,"&gt;="&amp;$A280,'Aceite de oliva'!$B$6:$B$257,"&lt;="&amp;$B280)</f>
        <v>0.56000000000000005</v>
      </c>
      <c r="ZP280" s="4">
        <f>SUMIFS('Aceite de oliva'!ZP$6:ZP$257,'Aceite de oliva'!$A$6:$A$257,"&gt;="&amp;$A280,'Aceite de oliva'!$B$6:$B$257,"&lt;="&amp;$B280)</f>
        <v>0.37</v>
      </c>
      <c r="ZQ280" s="4">
        <f>SUMIFS('Aceite de oliva'!ZQ$6:ZQ$257,'Aceite de oliva'!$A$6:$A$257,"&gt;="&amp;$A280,'Aceite de oliva'!$B$6:$B$257,"&lt;="&amp;$B280)</f>
        <v>0.46</v>
      </c>
      <c r="ZR280" s="4">
        <f>SUMIFS('Aceite de oliva'!ZR$6:ZR$257,'Aceite de oliva'!$A$6:$A$257,"&gt;="&amp;$A280,'Aceite de oliva'!$B$6:$B$257,"&lt;="&amp;$B280)</f>
        <v>0</v>
      </c>
      <c r="ZU280" s="4">
        <f>SUMIFS('Aceite de oliva'!ZU$6:ZU$257,'Aceite de oliva'!$A$6:$A$257,"&gt;="&amp;$A280,'Aceite de oliva'!$B$6:$B$257,"&lt;="&amp;$B280)</f>
        <v>0.64999999999999991</v>
      </c>
      <c r="ZV280" s="4">
        <f>SUMIFS('Aceite de oliva'!ZV$6:ZV$257,'Aceite de oliva'!$A$6:$A$257,"&gt;="&amp;$A280,'Aceite de oliva'!$B$6:$B$257,"&lt;="&amp;$B280)</f>
        <v>1.35</v>
      </c>
      <c r="ZW280" s="4">
        <f>SUMIFS('Aceite de oliva'!ZW$6:ZW$257,'Aceite de oliva'!$A$6:$A$257,"&gt;="&amp;$A280,'Aceite de oliva'!$B$6:$B$257,"&lt;="&amp;$B280)</f>
        <v>0.33999999999999997</v>
      </c>
      <c r="ZX280" s="4">
        <f>SUMIFS('Aceite de oliva'!ZX$6:ZX$257,'Aceite de oliva'!$A$6:$A$257,"&gt;="&amp;$A280,'Aceite de oliva'!$B$6:$B$257,"&lt;="&amp;$B280)</f>
        <v>0.43000000000000005</v>
      </c>
      <c r="ZY280" s="4">
        <f>SUMIFS('Aceite de oliva'!ZY$6:ZY$257,'Aceite de oliva'!$A$6:$A$257,"&gt;="&amp;$A280,'Aceite de oliva'!$B$6:$B$257,"&lt;="&amp;$B280)</f>
        <v>0</v>
      </c>
    </row>
    <row r="281" spans="1:701" x14ac:dyDescent="0.25">
      <c r="A281" s="9">
        <f>'TAM Aceite de oliva'!B29</f>
        <v>5.9</v>
      </c>
      <c r="B281" s="9">
        <f>'TAM Aceite de oliva'!C29</f>
        <v>6.1</v>
      </c>
      <c r="C281" s="9"/>
      <c r="D281" s="4">
        <f>SUMIFS('Aceite de oliva'!D$6:D$257,'Aceite de oliva'!$A$6:$A$257,"&gt;="&amp;$A281,'Aceite de oliva'!$B$6:$B$257,"&lt;="&amp;$B281)</f>
        <v>0.05</v>
      </c>
      <c r="E281" s="4">
        <f>SUMIFS('Aceite de oliva'!E$6:E$257,'Aceite de oliva'!$A$6:$A$257,"&gt;="&amp;$A281,'Aceite de oliva'!$B$6:$B$257,"&lt;="&amp;$B281)</f>
        <v>0.1</v>
      </c>
      <c r="F281" s="4">
        <f>SUMIFS('Aceite de oliva'!F$6:F$257,'Aceite de oliva'!$A$6:$A$257,"&gt;="&amp;$A281,'Aceite de oliva'!$B$6:$B$257,"&lt;="&amp;$B281)</f>
        <v>0.06</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0.1</v>
      </c>
      <c r="S281" s="4">
        <f>SUMIFS('Aceite de oliva'!S$6:S$257,'Aceite de oliva'!$A$6:$A$257,"&gt;="&amp;$A281,'Aceite de oliva'!$B$6:$B$257,"&lt;="&amp;$B281)</f>
        <v>0.16</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0.06</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0.22</v>
      </c>
      <c r="AG281" s="4">
        <f>SUMIFS('Aceite de oliva'!AG$6:AG$257,'Aceite de oliva'!$A$6:$A$257,"&gt;="&amp;$A281,'Aceite de oliva'!$B$6:$B$257,"&lt;="&amp;$B281)</f>
        <v>0</v>
      </c>
      <c r="AH281" s="4">
        <f>SUMIFS('Aceite de oliva'!AH$6:AH$257,'Aceite de oliva'!$A$6:$A$257,"&gt;="&amp;$A281,'Aceite de oliva'!$B$6:$B$257,"&lt;="&amp;$B281)</f>
        <v>0.08</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0.03</v>
      </c>
      <c r="AU281" s="4">
        <f>SUMIFS('Aceite de oliva'!AU$6:AU$257,'Aceite de oliva'!$A$6:$A$257,"&gt;="&amp;$A281,'Aceite de oliva'!$B$6:$B$257,"&lt;="&amp;$B281)</f>
        <v>0</v>
      </c>
      <c r="AV281" s="4">
        <f>SUMIFS('Aceite de oliva'!AV$6:AV$257,'Aceite de oliva'!$A$6:$A$257,"&gt;="&amp;$A281,'Aceite de oliva'!$B$6:$B$257,"&lt;="&amp;$B281)</f>
        <v>0.06</v>
      </c>
      <c r="AW281" s="4">
        <f>SUMIFS('Aceite de oliva'!AW$6:AW$257,'Aceite de oliva'!$A$6:$A$257,"&gt;="&amp;$A281,'Aceite de oliva'!$B$6:$B$257,"&lt;="&amp;$B281)</f>
        <v>0</v>
      </c>
      <c r="BA281" s="4">
        <f>SUMIFS('Aceite de oliva'!BA$6:BA$257,'Aceite de oliva'!$A$6:$A$257,"&gt;="&amp;A281,'Aceite de oliva'!$B$6:$B$257,"&lt;="&amp;B281)</f>
        <v>0.41000000000000003</v>
      </c>
      <c r="BB281" s="4">
        <f>SUMIFS('Aceite de oliva'!BB$6:BB$257,'Aceite de oliva'!$A$6:$A$257,"&gt;="&amp;$A281,'Aceite de oliva'!$B$6:$B$257,"&lt;="&amp;$B281)</f>
        <v>0.32</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0.19</v>
      </c>
      <c r="BI281" s="4">
        <f>SUMIFS('Aceite de oliva'!BI$6:BI$257,'Aceite de oliva'!$A$6:$A$257,"&gt;="&amp;$A281,'Aceite de oliva'!$B$6:$B$257,"&lt;="&amp;$B281)</f>
        <v>0</v>
      </c>
      <c r="BJ281" s="4">
        <f>SUMIFS('Aceite de oliva'!BJ$6:BJ$257,'Aceite de oliva'!$A$6:$A$257,"&gt;="&amp;$A281,'Aceite de oliva'!$B$6:$B$257,"&lt;="&amp;$B281)</f>
        <v>0.04</v>
      </c>
      <c r="BK281" s="4">
        <f>SUMIFS('Aceite de oliva'!BK$6:BK$257,'Aceite de oliva'!$A$6:$A$257,"&gt;="&amp;$A281,'Aceite de oliva'!$B$6:$B$257,"&lt;="&amp;$B281)</f>
        <v>0</v>
      </c>
      <c r="BO281" s="4">
        <f>SUMIFS('Aceite de oliva'!BO$6:BO$257,'Aceite de oliva'!$A$6:$A$257,"&gt;="&amp;$A281,'Aceite de oliva'!$B$6:$B$257,"&lt;="&amp;$B281)</f>
        <v>7.0000000000000007E-2</v>
      </c>
      <c r="BP281" s="4">
        <f>SUMIFS('Aceite de oliva'!BP$6:BP$257,'Aceite de oliva'!$A$6:$A$257,"&gt;="&amp;$A281,'Aceite de oliva'!$B$6:$B$257,"&lt;="&amp;$B281)</f>
        <v>0.37</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0.02</v>
      </c>
      <c r="BW281" s="4">
        <f>SUMIFS('Aceite de oliva'!BW$6:BW$257,'Aceite de oliva'!$A$6:$A$257,"&gt;="&amp;$A281,'Aceite de oliva'!$B$6:$B$257,"&lt;="&amp;$B281)</f>
        <v>0</v>
      </c>
      <c r="BX281" s="4">
        <f>SUMIFS('Aceite de oliva'!BX$6:BX$257,'Aceite de oliva'!$A$6:$A$257,"&gt;="&amp;$A281,'Aceite de oliva'!$B$6:$B$257,"&lt;="&amp;$B281)</f>
        <v>0.03</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0.21</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0.02</v>
      </c>
      <c r="CY281" s="4">
        <f>SUMIFS('Aceite de oliva'!CY$6:CY$257,'Aceite de oliva'!$A$6:$A$257,"&gt;="&amp;$A281,'Aceite de oliva'!$B$6:$B$257,"&lt;="&amp;$B281)</f>
        <v>0</v>
      </c>
      <c r="CZ281" s="4">
        <f>SUMIFS('Aceite de oliva'!CZ$6:CZ$257,'Aceite de oliva'!$A$6:$A$257,"&gt;="&amp;$A281,'Aceite de oliva'!$B$6:$B$257,"&lt;="&amp;$B281)</f>
        <v>0.03</v>
      </c>
      <c r="DA281" s="4">
        <f>SUMIFS('Aceite de oliva'!DA$6:DA$257,'Aceite de oliva'!$A$6:$A$257,"&gt;="&amp;$A281,'Aceite de oliva'!$B$6:$B$257,"&lt;="&amp;$B281)</f>
        <v>0</v>
      </c>
      <c r="DE281" s="4">
        <f>SUMIFS('Aceite de oliva'!DE$6:DE$257,'Aceite de oliva'!$A$6:$A$257,"&gt;="&amp;$A281,'Aceite de oliva'!$B$6:$B$257,"&lt;="&amp;$B281)</f>
        <v>0.09</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0.09</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0.09</v>
      </c>
      <c r="DT281" s="4">
        <f>SUMIFS('Aceite de oliva'!DT$6:DT$257,'Aceite de oliva'!$A$6:$A$257,"&gt;="&amp;$A281,'Aceite de oliva'!$B$6:$B$257,"&lt;="&amp;$B281)</f>
        <v>0</v>
      </c>
      <c r="DU281" s="4">
        <f>SUMIFS('Aceite de oliva'!DU$6:DU$257,'Aceite de oliva'!$A$6:$A$257,"&gt;="&amp;$A281,'Aceite de oliva'!$B$6:$B$257,"&lt;="&amp;$B281)</f>
        <v>0.18</v>
      </c>
      <c r="DV281" s="4">
        <f>SUMIFS('Aceite de oliva'!DV$6:DV$257,'Aceite de oliva'!$A$6:$A$257,"&gt;="&amp;$A281,'Aceite de oliva'!$B$6:$B$257,"&lt;="&amp;$B281)</f>
        <v>0</v>
      </c>
      <c r="DZ281" s="4">
        <f>SUMIFS('Aceite de oliva'!DZ$6:DZ$257,'Aceite de oliva'!$A$6:$A$257,"&gt;="&amp;$A281,'Aceite de oliva'!$B$6:$B$257,"&lt;="&amp;$B281)</f>
        <v>0.22999999999999998</v>
      </c>
      <c r="EA281" s="4">
        <f>SUMIFS('Aceite de oliva'!EA$6:EA$257,'Aceite de oliva'!$A$6:$A$257,"&gt;="&amp;$A281,'Aceite de oliva'!$B$6:$B$257,"&lt;="&amp;$B281)</f>
        <v>0</v>
      </c>
      <c r="EB281" s="4">
        <f>SUMIFS('Aceite de oliva'!EB$6:EB$257,'Aceite de oliva'!$A$6:$A$257,"&gt;="&amp;$A281,'Aceite de oliva'!$B$6:$B$257,"&lt;="&amp;$B281)</f>
        <v>0.05</v>
      </c>
      <c r="EC281" s="4">
        <f>SUMIFS('Aceite de oliva'!EC$6:EC$257,'Aceite de oliva'!$A$6:$A$257,"&gt;="&amp;$A281,'Aceite de oliva'!$B$6:$B$257,"&lt;="&amp;$B281)</f>
        <v>0</v>
      </c>
      <c r="EG281" s="4">
        <f>SUMIFS('Aceite de oliva'!EG$6:EG$257,'Aceite de oliva'!$A$6:$A$257,"&gt;="&amp;$A281,'Aceite de oliva'!$B$6:$B$257,"&lt;="&amp;$B281)</f>
        <v>0.13</v>
      </c>
      <c r="EH281" s="4">
        <f>SUMIFS('Aceite de oliva'!EH$6:EH$257,'Aceite de oliva'!$A$6:$A$257,"&gt;="&amp;$A281,'Aceite de oliva'!$B$6:$B$257,"&lt;="&amp;$B281)</f>
        <v>0.12</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0.23</v>
      </c>
      <c r="EV281" s="4">
        <f>SUMIFS('Aceite de oliva'!EV$6:EV$257,'Aceite de oliva'!$A$6:$A$257,"&gt;="&amp;$A281,'Aceite de oliva'!$B$6:$B$257,"&lt;="&amp;$B281)</f>
        <v>0.81</v>
      </c>
      <c r="EW281" s="4">
        <f>SUMIFS('Aceite de oliva'!EW$6:EW$257,'Aceite de oliva'!$A$6:$A$257,"&gt;="&amp;$A281,'Aceite de oliva'!$B$6:$B$257,"&lt;="&amp;$B281)</f>
        <v>0.08</v>
      </c>
      <c r="EX281" s="4">
        <f>SUMIFS('Aceite de oliva'!EX$6:EX$257,'Aceite de oliva'!$A$6:$A$257,"&gt;="&amp;$A281,'Aceite de oliva'!$B$6:$B$257,"&lt;="&amp;$B281)</f>
        <v>0.21</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v>
      </c>
      <c r="FE281" s="4">
        <f>SUMIFS('Aceite de oliva'!FE$6:FE$257,'Aceite de oliva'!$A$6:$A$257,"&gt;="&amp;$A281,'Aceite de oliva'!$B$6:$B$257,"&lt;="&amp;$B281)</f>
        <v>0</v>
      </c>
      <c r="FI281" s="4">
        <f>SUMIFS('Aceite de oliva'!FI$6:FI$257,'Aceite de oliva'!$A$6:$A$257,"&gt;="&amp;$A281,'Aceite de oliva'!$B$6:$B$257,"&lt;="&amp;$B281)</f>
        <v>0.09</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0.35</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0.12</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0.15</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0.19</v>
      </c>
      <c r="GL281" s="4">
        <f>SUMIFS('Aceite de oliva'!GL$6:GL$257,'Aceite de oliva'!$A$6:$A$257,"&gt;="&amp;$A281,'Aceite de oliva'!$B$6:$B$257,"&lt;="&amp;$B281)</f>
        <v>0</v>
      </c>
      <c r="GM281" s="4">
        <f>SUMIFS('Aceite de oliva'!GM$6:GM$257,'Aceite de oliva'!$A$6:$A$257,"&gt;="&amp;$A281,'Aceite de oliva'!$B$6:$B$257,"&lt;="&amp;$B281)</f>
        <v>0.34</v>
      </c>
      <c r="GN281" s="4">
        <f>SUMIFS('Aceite de oliva'!GN$6:GN$257,'Aceite de oliva'!$A$6:$A$257,"&gt;="&amp;$A281,'Aceite de oliva'!$B$6:$B$257,"&lt;="&amp;$B281)</f>
        <v>0</v>
      </c>
      <c r="GR281" s="4">
        <f>SUMIFS('Aceite de oliva'!GR$6:GR$257,'Aceite de oliva'!$A$6:$A$257,"&gt;="&amp;$A281,'Aceite de oliva'!$B$6:$B$257,"&lt;="&amp;$B281)</f>
        <v>0.03</v>
      </c>
      <c r="GS281" s="4">
        <f>SUMIFS('Aceite de oliva'!GS$6:GS$257,'Aceite de oliva'!$A$6:$A$257,"&gt;="&amp;$A281,'Aceite de oliva'!$B$6:$B$257,"&lt;="&amp;$B281)</f>
        <v>0.18</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0.13</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0.12</v>
      </c>
      <c r="IB281" s="4">
        <f>SUMIFS('Aceite de oliva'!IB$6:IB$257,'Aceite de oliva'!$A$6:$A$257,"&gt;="&amp;$A281,'Aceite de oliva'!$B$6:$B$257,"&lt;="&amp;$B281)</f>
        <v>0</v>
      </c>
      <c r="IC281" s="4">
        <f>SUMIFS('Aceite de oliva'!IC$6:IC$257,'Aceite de oliva'!$A$6:$A$257,"&gt;="&amp;$A281,'Aceite de oliva'!$B$6:$B$257,"&lt;="&amp;$B281)</f>
        <v>0.04</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0.03</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0.05</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0.1</v>
      </c>
      <c r="KT281" s="4">
        <f>SUMIFS('Aceite de oliva'!KT$6:KT$257,'Aceite de oliva'!$A$6:$A$257,"&gt;="&amp;$A281,'Aceite de oliva'!$B$6:$B$257,"&lt;="&amp;$B281)</f>
        <v>0</v>
      </c>
      <c r="KU281" s="4">
        <f>SUMIFS('Aceite de oliva'!KU$6:KU$257,'Aceite de oliva'!$A$6:$A$257,"&gt;="&amp;$A281,'Aceite de oliva'!$B$6:$B$257,"&lt;="&amp;$B281)</f>
        <v>0.09</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0.1</v>
      </c>
      <c r="LV281" s="4">
        <f>SUMIFS('Aceite de oliva'!LV$6:LV$257,'Aceite de oliva'!$A$6:$A$257,"&gt;="&amp;$A281,'Aceite de oliva'!$B$6:$B$257,"&lt;="&amp;$B281)</f>
        <v>0</v>
      </c>
      <c r="LW281" s="4">
        <f>SUMIFS('Aceite de oliva'!LW$6:LW$257,'Aceite de oliva'!$A$6:$A$257,"&gt;="&amp;$A281,'Aceite de oliva'!$B$6:$B$257,"&lt;="&amp;$B281)</f>
        <v>0.08</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0.16</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7.0000000000000007E-2</v>
      </c>
      <c r="ON281" s="4">
        <f>SUMIFS('Aceite de oliva'!ON$6:ON$257,'Aceite de oliva'!$A$6:$A$257,"&gt;="&amp;$A281,'Aceite de oliva'!$B$6:$B$257,"&lt;="&amp;$B281)</f>
        <v>0</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0.67999999999999994</v>
      </c>
      <c r="OU281" s="4">
        <f>SUMIFS('Aceite de oliva'!OU$6:OU$257,'Aceite de oliva'!$A$6:$A$257,"&gt;="&amp;$A281,'Aceite de oliva'!$B$6:$B$257,"&lt;="&amp;$B281)</f>
        <v>0.74</v>
      </c>
      <c r="OV281" s="4">
        <f>SUMIFS('Aceite de oliva'!OV$6:OV$257,'Aceite de oliva'!$A$6:$A$257,"&gt;="&amp;$A281,'Aceite de oliva'!$B$6:$B$257,"&lt;="&amp;$B281)</f>
        <v>0.35</v>
      </c>
      <c r="OW281" s="4">
        <f>SUMIFS('Aceite de oliva'!OW$6:OW$257,'Aceite de oliva'!$A$6:$A$257,"&gt;="&amp;$A281,'Aceite de oliva'!$B$6:$B$257,"&lt;="&amp;$B281)</f>
        <v>1.04</v>
      </c>
      <c r="PA281" s="4">
        <f>SUMIFS('Aceite de oliva'!PA$6:PA$257,'Aceite de oliva'!$A$6:$A$257,"&gt;="&amp;$A281,'Aceite de oliva'!$B$6:$B$257,"&lt;="&amp;$B281)</f>
        <v>0.82000000000000006</v>
      </c>
      <c r="PB281" s="4">
        <f>SUMIFS('Aceite de oliva'!PB$6:PB$257,'Aceite de oliva'!$A$6:$A$257,"&gt;="&amp;$A281,'Aceite de oliva'!$B$6:$B$257,"&lt;="&amp;$B281)</f>
        <v>0.38</v>
      </c>
      <c r="PC281" s="4">
        <f>SUMIFS('Aceite de oliva'!PC$6:PC$257,'Aceite de oliva'!$A$6:$A$257,"&gt;="&amp;$A281,'Aceite de oliva'!$B$6:$B$257,"&lt;="&amp;$B281)</f>
        <v>0.52</v>
      </c>
      <c r="PD281" s="4">
        <f>SUMIFS('Aceite de oliva'!PD$6:PD$257,'Aceite de oliva'!$A$6:$A$257,"&gt;="&amp;$A281,'Aceite de oliva'!$B$6:$B$257,"&lt;="&amp;$B281)</f>
        <v>0.6</v>
      </c>
      <c r="PH281" s="4">
        <f>SUMIFS('Aceite de oliva'!PH$6:PH$257,'Aceite de oliva'!$A$6:$A$257,"&gt;="&amp;$A281,'Aceite de oliva'!$B$6:$B$257,"&lt;="&amp;$B281)</f>
        <v>1.17</v>
      </c>
      <c r="PI281" s="4">
        <f>SUMIFS('Aceite de oliva'!PI$6:PI$257,'Aceite de oliva'!$A$6:$A$257,"&gt;="&amp;$A281,'Aceite de oliva'!$B$6:$B$257,"&lt;="&amp;$B281)</f>
        <v>0</v>
      </c>
      <c r="PJ281" s="4">
        <f>SUMIFS('Aceite de oliva'!PJ$6:PJ$257,'Aceite de oliva'!$A$6:$A$257,"&gt;="&amp;$A281,'Aceite de oliva'!$B$6:$B$257,"&lt;="&amp;$B281)</f>
        <v>0.86</v>
      </c>
      <c r="PK281" s="4">
        <f>SUMIFS('Aceite de oliva'!PK$6:PK$257,'Aceite de oliva'!$A$6:$A$257,"&gt;="&amp;$A281,'Aceite de oliva'!$B$6:$B$257,"&lt;="&amp;$B281)</f>
        <v>3.79</v>
      </c>
      <c r="PO281" s="4">
        <f>SUMIFS('Aceite de oliva'!PO$6:PO$257,'Aceite de oliva'!$A$6:$A$257,"&gt;="&amp;$A281,'Aceite de oliva'!$B$6:$B$257,"&lt;="&amp;$B281)</f>
        <v>1.46</v>
      </c>
      <c r="PP281" s="4">
        <f>SUMIFS('Aceite de oliva'!PP$6:PP$257,'Aceite de oliva'!$A$6:$A$257,"&gt;="&amp;$A281,'Aceite de oliva'!$B$6:$B$257,"&lt;="&amp;$B281)</f>
        <v>3.07</v>
      </c>
      <c r="PQ281" s="4">
        <f>SUMIFS('Aceite de oliva'!PQ$6:PQ$257,'Aceite de oliva'!$A$6:$A$257,"&gt;="&amp;$A281,'Aceite de oliva'!$B$6:$B$257,"&lt;="&amp;$B281)</f>
        <v>0.73</v>
      </c>
      <c r="PR281" s="4">
        <f>SUMIFS('Aceite de oliva'!PR$6:PR$257,'Aceite de oliva'!$A$6:$A$257,"&gt;="&amp;$A281,'Aceite de oliva'!$B$6:$B$257,"&lt;="&amp;$B281)</f>
        <v>1.38</v>
      </c>
      <c r="PV281" s="4">
        <f>SUMIFS('Aceite de oliva'!PV$6:PV$257,'Aceite de oliva'!$A$6:$A$257,"&gt;="&amp;$A281,'Aceite de oliva'!$B$6:$B$257,"&lt;="&amp;$B281)</f>
        <v>2.7699999999999996</v>
      </c>
      <c r="PW281" s="4">
        <f>SUMIFS('Aceite de oliva'!PW$6:PW$257,'Aceite de oliva'!$A$6:$A$257,"&gt;="&amp;$A281,'Aceite de oliva'!$B$6:$B$257,"&lt;="&amp;$B281)</f>
        <v>9.4</v>
      </c>
      <c r="PX281" s="4">
        <f>SUMIFS('Aceite de oliva'!PX$6:PX$257,'Aceite de oliva'!$A$6:$A$257,"&gt;="&amp;$A281,'Aceite de oliva'!$B$6:$B$257,"&lt;="&amp;$B281)</f>
        <v>0.41</v>
      </c>
      <c r="PY281" s="4">
        <f>SUMIFS('Aceite de oliva'!PY$6:PY$257,'Aceite de oliva'!$A$6:$A$257,"&gt;="&amp;$A281,'Aceite de oliva'!$B$6:$B$257,"&lt;="&amp;$B281)</f>
        <v>2.31</v>
      </c>
      <c r="QC281" s="4">
        <f>SUMIFS('Aceite de oliva'!QC$6:QC$257,'Aceite de oliva'!$A$6:$A$257,"&gt;="&amp;$A281,'Aceite de oliva'!$B$6:$B$257,"&lt;="&amp;$B281)</f>
        <v>2.9</v>
      </c>
      <c r="QD281" s="4">
        <f>SUMIFS('Aceite de oliva'!QD$6:QD$257,'Aceite de oliva'!$A$6:$A$257,"&gt;="&amp;$A281,'Aceite de oliva'!$B$6:$B$257,"&lt;="&amp;$B281)</f>
        <v>9.8800000000000008</v>
      </c>
      <c r="QE281" s="4">
        <f>SUMIFS('Aceite de oliva'!QE$6:QE$257,'Aceite de oliva'!$A$6:$A$257,"&gt;="&amp;$A281,'Aceite de oliva'!$B$6:$B$257,"&lt;="&amp;$B281)</f>
        <v>0.65</v>
      </c>
      <c r="QF281" s="4">
        <f>SUMIFS('Aceite de oliva'!QF$6:QF$257,'Aceite de oliva'!$A$6:$A$257,"&gt;="&amp;$A281,'Aceite de oliva'!$B$6:$B$257,"&lt;="&amp;$B281)</f>
        <v>3.26</v>
      </c>
      <c r="QJ281" s="4">
        <f>SUMIFS('Aceite de oliva'!QJ$6:QJ$257,'Aceite de oliva'!$A$6:$A$257,"&gt;="&amp;$A281,'Aceite de oliva'!$B$6:$B$257,"&lt;="&amp;$B281)</f>
        <v>6.61</v>
      </c>
      <c r="QK281" s="4">
        <f>SUMIFS('Aceite de oliva'!QK$6:QK$257,'Aceite de oliva'!$A$6:$A$257,"&gt;="&amp;$A281,'Aceite de oliva'!$B$6:$B$257,"&lt;="&amp;$B281)</f>
        <v>17.8</v>
      </c>
      <c r="QL281" s="4">
        <f>SUMIFS('Aceite de oliva'!QL$6:QL$257,'Aceite de oliva'!$A$6:$A$257,"&gt;="&amp;$A281,'Aceite de oliva'!$B$6:$B$257,"&lt;="&amp;$B281)</f>
        <v>2.4899999999999998</v>
      </c>
      <c r="QM281" s="4">
        <f>SUMIFS('Aceite de oliva'!QM$6:QM$257,'Aceite de oliva'!$A$6:$A$257,"&gt;="&amp;$A281,'Aceite de oliva'!$B$6:$B$257,"&lt;="&amp;$B281)</f>
        <v>5.55</v>
      </c>
      <c r="QQ281" s="4">
        <f>SUMIFS('Aceite de oliva'!QQ$6:QQ$257,'Aceite de oliva'!$A$6:$A$257,"&gt;="&amp;$A281,'Aceite de oliva'!$B$6:$B$257,"&lt;="&amp;$B281)</f>
        <v>3.9299999999999997</v>
      </c>
      <c r="QR281" s="4">
        <f>SUMIFS('Aceite de oliva'!QR$6:QR$257,'Aceite de oliva'!$A$6:$A$257,"&gt;="&amp;$A281,'Aceite de oliva'!$B$6:$B$257,"&lt;="&amp;$B281)</f>
        <v>11.83</v>
      </c>
      <c r="QS281" s="4">
        <f>SUMIFS('Aceite de oliva'!QS$6:QS$257,'Aceite de oliva'!$A$6:$A$257,"&gt;="&amp;$A281,'Aceite de oliva'!$B$6:$B$257,"&lt;="&amp;$B281)</f>
        <v>1.36</v>
      </c>
      <c r="QT281" s="4">
        <f>SUMIFS('Aceite de oliva'!QT$6:QT$257,'Aceite de oliva'!$A$6:$A$257,"&gt;="&amp;$A281,'Aceite de oliva'!$B$6:$B$257,"&lt;="&amp;$B281)</f>
        <v>0.76</v>
      </c>
      <c r="QX281" s="4">
        <f>SUMIFS('Aceite de oliva'!QX$6:QX$257,'Aceite de oliva'!$A$6:$A$257,"&gt;="&amp;$A281,'Aceite de oliva'!$B$6:$B$257,"&lt;="&amp;$B281)</f>
        <v>0.7</v>
      </c>
      <c r="QY281" s="4">
        <f>SUMIFS('Aceite de oliva'!QY$6:QY$257,'Aceite de oliva'!$A$6:$A$257,"&gt;="&amp;$A281,'Aceite de oliva'!$B$6:$B$257,"&lt;="&amp;$B281)</f>
        <v>1.8</v>
      </c>
      <c r="QZ281" s="4">
        <f>SUMIFS('Aceite de oliva'!QZ$6:QZ$257,'Aceite de oliva'!$A$6:$A$257,"&gt;="&amp;$A281,'Aceite de oliva'!$B$6:$B$257,"&lt;="&amp;$B281)</f>
        <v>0.15</v>
      </c>
      <c r="RA281" s="4">
        <f>SUMIFS('Aceite de oliva'!RA$6:RA$257,'Aceite de oliva'!$A$6:$A$257,"&gt;="&amp;$A281,'Aceite de oliva'!$B$6:$B$257,"&lt;="&amp;$B281)</f>
        <v>0.7</v>
      </c>
      <c r="RE281" s="4">
        <f>SUMIFS('Aceite de oliva'!RE$6:RE$257,'Aceite de oliva'!$A$6:$A$257,"&gt;="&amp;$A281,'Aceite de oliva'!$B$6:$B$257,"&lt;="&amp;$B281)</f>
        <v>0.63</v>
      </c>
      <c r="RF281" s="4">
        <f>SUMIFS('Aceite de oliva'!RF$6:RF$257,'Aceite de oliva'!$A$6:$A$257,"&gt;="&amp;$A281,'Aceite de oliva'!$B$6:$B$257,"&lt;="&amp;$B281)</f>
        <v>0.31</v>
      </c>
      <c r="RG281" s="4">
        <f>SUMIFS('Aceite de oliva'!RG$6:RG$257,'Aceite de oliva'!$A$6:$A$257,"&gt;="&amp;$A281,'Aceite de oliva'!$B$6:$B$257,"&lt;="&amp;$B281)</f>
        <v>0.35</v>
      </c>
      <c r="RH281" s="4">
        <f>SUMIFS('Aceite de oliva'!RH$6:RH$257,'Aceite de oliva'!$A$6:$A$257,"&gt;="&amp;$A281,'Aceite de oliva'!$B$6:$B$257,"&lt;="&amp;$B281)</f>
        <v>0.57999999999999996</v>
      </c>
      <c r="RL281" s="4">
        <f>SUMIFS('Aceite de oliva'!RL$6:RL$257,'Aceite de oliva'!$A$6:$A$257,"&gt;="&amp;$A281,'Aceite de oliva'!$B$6:$B$257,"&lt;="&amp;$B281)</f>
        <v>1.04</v>
      </c>
      <c r="RM281" s="4">
        <f>SUMIFS('Aceite de oliva'!RM$6:RM$257,'Aceite de oliva'!$A$6:$A$257,"&gt;="&amp;$A281,'Aceite de oliva'!$B$6:$B$257,"&lt;="&amp;$B281)</f>
        <v>1.49</v>
      </c>
      <c r="RN281" s="4">
        <f>SUMIFS('Aceite de oliva'!RN$6:RN$257,'Aceite de oliva'!$A$6:$A$257,"&gt;="&amp;$A281,'Aceite de oliva'!$B$6:$B$257,"&lt;="&amp;$B281)</f>
        <v>0.68</v>
      </c>
      <c r="RO281" s="4">
        <f>SUMIFS('Aceite de oliva'!RO$6:RO$257,'Aceite de oliva'!$A$6:$A$257,"&gt;="&amp;$A281,'Aceite de oliva'!$B$6:$B$257,"&lt;="&amp;$B281)</f>
        <v>0.55000000000000004</v>
      </c>
      <c r="RS281" s="4">
        <f>SUMIFS('Aceite de oliva'!RS$6:RS$257,'Aceite de oliva'!$A$6:$A$257,"&gt;="&amp;$A281,'Aceite de oliva'!$B$6:$B$257,"&lt;="&amp;$B281)</f>
        <v>1.42</v>
      </c>
      <c r="RT281" s="4">
        <f>SUMIFS('Aceite de oliva'!RT$6:RT$257,'Aceite de oliva'!$A$6:$A$257,"&gt;="&amp;$A281,'Aceite de oliva'!$B$6:$B$257,"&lt;="&amp;$B281)</f>
        <v>0.28000000000000003</v>
      </c>
      <c r="RU281" s="4">
        <f>SUMIFS('Aceite de oliva'!RU$6:RU$257,'Aceite de oliva'!$A$6:$A$257,"&gt;="&amp;$A281,'Aceite de oliva'!$B$6:$B$257,"&lt;="&amp;$B281)</f>
        <v>2.1900000000000004</v>
      </c>
      <c r="RV281" s="4">
        <f>SUMIFS('Aceite de oliva'!RV$6:RV$257,'Aceite de oliva'!$A$6:$A$257,"&gt;="&amp;$A281,'Aceite de oliva'!$B$6:$B$257,"&lt;="&amp;$B281)</f>
        <v>0.28000000000000003</v>
      </c>
      <c r="RZ281" s="4">
        <f>SUMIFS('Aceite de oliva'!RZ$6:RZ$257,'Aceite de oliva'!$A$6:$A$257,"&gt;="&amp;$A281,'Aceite de oliva'!$B$6:$B$257,"&lt;="&amp;$B281)</f>
        <v>2.84</v>
      </c>
      <c r="SA281" s="4">
        <f>SUMIFS('Aceite de oliva'!SA$6:SA$257,'Aceite de oliva'!$A$6:$A$257,"&gt;="&amp;$A281,'Aceite de oliva'!$B$6:$B$257,"&lt;="&amp;$B281)</f>
        <v>0.77</v>
      </c>
      <c r="SB281" s="4">
        <f>SUMIFS('Aceite de oliva'!SB$6:SB$257,'Aceite de oliva'!$A$6:$A$257,"&gt;="&amp;$A281,'Aceite de oliva'!$B$6:$B$257,"&lt;="&amp;$B281)</f>
        <v>3.08</v>
      </c>
      <c r="SC281" s="4">
        <f>SUMIFS('Aceite de oliva'!SC$6:SC$257,'Aceite de oliva'!$A$6:$A$257,"&gt;="&amp;$A281,'Aceite de oliva'!$B$6:$B$257,"&lt;="&amp;$B281)</f>
        <v>3.62</v>
      </c>
      <c r="SG281" s="4">
        <f>SUMIFS('Aceite de oliva'!SG$6:SG$257,'Aceite de oliva'!$A$6:$A$257,"&gt;="&amp;$A281,'Aceite de oliva'!$B$6:$B$257,"&lt;="&amp;$B281)</f>
        <v>2.39</v>
      </c>
      <c r="SH281" s="4">
        <f>SUMIFS('Aceite de oliva'!SH$6:SH$257,'Aceite de oliva'!$A$6:$A$257,"&gt;="&amp;$A281,'Aceite de oliva'!$B$6:$B$257,"&lt;="&amp;$B281)</f>
        <v>2.1</v>
      </c>
      <c r="SI281" s="4">
        <f>SUMIFS('Aceite de oliva'!SI$6:SI$257,'Aceite de oliva'!$A$6:$A$257,"&gt;="&amp;$A281,'Aceite de oliva'!$B$6:$B$257,"&lt;="&amp;$B281)</f>
        <v>2.1999999999999997</v>
      </c>
      <c r="SJ281" s="4">
        <f>SUMIFS('Aceite de oliva'!SJ$6:SJ$257,'Aceite de oliva'!$A$6:$A$257,"&gt;="&amp;$A281,'Aceite de oliva'!$B$6:$B$257,"&lt;="&amp;$B281)</f>
        <v>0.51</v>
      </c>
      <c r="SN281" s="4">
        <f>SUMIFS('Aceite de oliva'!SN$6:SN$257,'Aceite de oliva'!$A$6:$A$257,"&gt;="&amp;$A281,'Aceite de oliva'!$B$6:$B$257,"&lt;="&amp;$B281)</f>
        <v>3.5</v>
      </c>
      <c r="SO281" s="4">
        <f>SUMIFS('Aceite de oliva'!SO$6:SO$257,'Aceite de oliva'!$A$6:$A$257,"&gt;="&amp;$A281,'Aceite de oliva'!$B$6:$B$257,"&lt;="&amp;$B281)</f>
        <v>3.83</v>
      </c>
      <c r="SP281" s="4">
        <f>SUMIFS('Aceite de oliva'!SP$6:SP$257,'Aceite de oliva'!$A$6:$A$257,"&gt;="&amp;$A281,'Aceite de oliva'!$B$6:$B$257,"&lt;="&amp;$B281)</f>
        <v>3.57</v>
      </c>
      <c r="SQ281" s="4">
        <f>SUMIFS('Aceite de oliva'!SQ$6:SQ$257,'Aceite de oliva'!$A$6:$A$257,"&gt;="&amp;$A281,'Aceite de oliva'!$B$6:$B$257,"&lt;="&amp;$B281)</f>
        <v>1.43</v>
      </c>
      <c r="SU281" s="4">
        <f>SUMIFS('Aceite de oliva'!SU$6:SU$257,'Aceite de oliva'!$A$6:$A$257,"&gt;="&amp;$A281,'Aceite de oliva'!$B$6:$B$257,"&lt;="&amp;$B281)</f>
        <v>6.24</v>
      </c>
      <c r="SV281" s="4">
        <f>SUMIFS('Aceite de oliva'!SV$6:SV$257,'Aceite de oliva'!$A$6:$A$257,"&gt;="&amp;$A281,'Aceite de oliva'!$B$6:$B$257,"&lt;="&amp;$B281)</f>
        <v>5.92</v>
      </c>
      <c r="SW281" s="4">
        <f>SUMIFS('Aceite de oliva'!SW$6:SW$257,'Aceite de oliva'!$A$6:$A$257,"&gt;="&amp;$A281,'Aceite de oliva'!$B$6:$B$257,"&lt;="&amp;$B281)</f>
        <v>7.4799999999999986</v>
      </c>
      <c r="SX281" s="4">
        <f>SUMIFS('Aceite de oliva'!SX$6:SX$257,'Aceite de oliva'!$A$6:$A$257,"&gt;="&amp;$A281,'Aceite de oliva'!$B$6:$B$257,"&lt;="&amp;$B281)</f>
        <v>1.24</v>
      </c>
      <c r="TB281" s="4">
        <f>SUMIFS('Aceite de oliva'!TB$6:TB$257,'Aceite de oliva'!$A$6:$A$257,"&gt;="&amp;$A281,'Aceite de oliva'!$B$6:$B$257,"&lt;="&amp;$B281)</f>
        <v>5.66</v>
      </c>
      <c r="TC281" s="4">
        <f>SUMIFS('Aceite de oliva'!TC$6:TC$257,'Aceite de oliva'!$A$6:$A$257,"&gt;="&amp;$A281,'Aceite de oliva'!$B$6:$B$257,"&lt;="&amp;$B281)</f>
        <v>10.19</v>
      </c>
      <c r="TD281" s="4">
        <f>SUMIFS('Aceite de oliva'!TD$6:TD$257,'Aceite de oliva'!$A$6:$A$257,"&gt;="&amp;$A281,'Aceite de oliva'!$B$6:$B$257,"&lt;="&amp;$B281)</f>
        <v>4.74</v>
      </c>
      <c r="TE281" s="4">
        <f>SUMIFS('Aceite de oliva'!TE$6:TE$257,'Aceite de oliva'!$A$6:$A$257,"&gt;="&amp;$A281,'Aceite de oliva'!$B$6:$B$257,"&lt;="&amp;$B281)</f>
        <v>1.63</v>
      </c>
      <c r="TI281" s="4">
        <f>SUMIFS('Aceite de oliva'!TI$6:TI$257,'Aceite de oliva'!$A$6:$A$257,"&gt;="&amp;$A281,'Aceite de oliva'!$B$6:$B$257,"&lt;="&amp;$B281)</f>
        <v>1.93</v>
      </c>
      <c r="TJ281" s="4">
        <f>SUMIFS('Aceite de oliva'!TJ$6:TJ$257,'Aceite de oliva'!$A$6:$A$257,"&gt;="&amp;$A281,'Aceite de oliva'!$B$6:$B$257,"&lt;="&amp;$B281)</f>
        <v>0.81</v>
      </c>
      <c r="TK281" s="4">
        <f>SUMIFS('Aceite de oliva'!TK$6:TK$257,'Aceite de oliva'!$A$6:$A$257,"&gt;="&amp;$A281,'Aceite de oliva'!$B$6:$B$257,"&lt;="&amp;$B281)</f>
        <v>1.79</v>
      </c>
      <c r="TL281" s="4">
        <f>SUMIFS('Aceite de oliva'!TL$6:TL$257,'Aceite de oliva'!$A$6:$A$257,"&gt;="&amp;$A281,'Aceite de oliva'!$B$6:$B$257,"&lt;="&amp;$B281)</f>
        <v>4.45</v>
      </c>
      <c r="TP281" s="4">
        <f>SUMIFS('Aceite de oliva'!TP$6:TP$257,'Aceite de oliva'!$A$6:$A$257,"&gt;="&amp;$A281,'Aceite de oliva'!$B$6:$B$257,"&lt;="&amp;$B281)</f>
        <v>1.81</v>
      </c>
      <c r="TQ281" s="4">
        <f>SUMIFS('Aceite de oliva'!TQ$6:TQ$257,'Aceite de oliva'!$A$6:$A$257,"&gt;="&amp;$A281,'Aceite de oliva'!$B$6:$B$257,"&lt;="&amp;$B281)</f>
        <v>1.26</v>
      </c>
      <c r="TR281" s="4">
        <f>SUMIFS('Aceite de oliva'!TR$6:TR$257,'Aceite de oliva'!$A$6:$A$257,"&gt;="&amp;$A281,'Aceite de oliva'!$B$6:$B$257,"&lt;="&amp;$B281)</f>
        <v>1.7799999999999998</v>
      </c>
      <c r="TS281" s="4">
        <f>SUMIFS('Aceite de oliva'!TS$6:TS$257,'Aceite de oliva'!$A$6:$A$257,"&gt;="&amp;$A281,'Aceite de oliva'!$B$6:$B$257,"&lt;="&amp;$B281)</f>
        <v>2.15</v>
      </c>
      <c r="TW281" s="4">
        <f>SUMIFS('Aceite de oliva'!TW$6:TW$257,'Aceite de oliva'!$A$6:$A$257,"&gt;="&amp;$A281,'Aceite de oliva'!$B$6:$B$257,"&lt;="&amp;$B281)</f>
        <v>1.48</v>
      </c>
      <c r="TX281" s="4">
        <f>SUMIFS('Aceite de oliva'!TX$6:TX$257,'Aceite de oliva'!$A$6:$A$257,"&gt;="&amp;$A281,'Aceite de oliva'!$B$6:$B$257,"&lt;="&amp;$B281)</f>
        <v>2.08</v>
      </c>
      <c r="TY281" s="4">
        <f>SUMIFS('Aceite de oliva'!TY$6:TY$257,'Aceite de oliva'!$A$6:$A$257,"&gt;="&amp;$A281,'Aceite de oliva'!$B$6:$B$257,"&lt;="&amp;$B281)</f>
        <v>0.51</v>
      </c>
      <c r="TZ281" s="4">
        <f>SUMIFS('Aceite de oliva'!TZ$6:TZ$257,'Aceite de oliva'!$A$6:$A$257,"&gt;="&amp;$A281,'Aceite de oliva'!$B$6:$B$257,"&lt;="&amp;$B281)</f>
        <v>3.42</v>
      </c>
      <c r="UD281" s="4">
        <f>SUMIFS('Aceite de oliva'!UD$6:UD$257,'Aceite de oliva'!$A$6:$A$257,"&gt;="&amp;$A281,'Aceite de oliva'!$B$6:$B$257,"&lt;="&amp;$B281)</f>
        <v>1.1299999999999999</v>
      </c>
      <c r="UE281" s="4">
        <f>SUMIFS('Aceite de oliva'!UE$6:UE$257,'Aceite de oliva'!$A$6:$A$257,"&gt;="&amp;$A281,'Aceite de oliva'!$B$6:$B$257,"&lt;="&amp;$B281)</f>
        <v>0.61</v>
      </c>
      <c r="UF281" s="4">
        <f>SUMIFS('Aceite de oliva'!UF$6:UF$257,'Aceite de oliva'!$A$6:$A$257,"&gt;="&amp;$A281,'Aceite de oliva'!$B$6:$B$257,"&lt;="&amp;$B281)</f>
        <v>1.1399999999999999</v>
      </c>
      <c r="UG281" s="4">
        <f>SUMIFS('Aceite de oliva'!UG$6:UG$257,'Aceite de oliva'!$A$6:$A$257,"&gt;="&amp;$A281,'Aceite de oliva'!$B$6:$B$257,"&lt;="&amp;$B281)</f>
        <v>1.98</v>
      </c>
      <c r="UK281" s="4">
        <f>SUMIFS('Aceite de oliva'!UK$6:UK$257,'Aceite de oliva'!$A$6:$A$257,"&gt;="&amp;$A281,'Aceite de oliva'!$B$6:$B$257,"&lt;="&amp;$B281)</f>
        <v>1.6199999999999999</v>
      </c>
      <c r="UL281" s="4">
        <f>SUMIFS('Aceite de oliva'!UL$6:UL$257,'Aceite de oliva'!$A$6:$A$257,"&gt;="&amp;$A281,'Aceite de oliva'!$B$6:$B$257,"&lt;="&amp;$B281)</f>
        <v>2.69</v>
      </c>
      <c r="UM281" s="4">
        <f>SUMIFS('Aceite de oliva'!UM$6:UM$257,'Aceite de oliva'!$A$6:$A$257,"&gt;="&amp;$A281,'Aceite de oliva'!$B$6:$B$257,"&lt;="&amp;$B281)</f>
        <v>1.1200000000000001</v>
      </c>
      <c r="UN281" s="4">
        <f>SUMIFS('Aceite de oliva'!UN$6:UN$257,'Aceite de oliva'!$A$6:$A$257,"&gt;="&amp;$A281,'Aceite de oliva'!$B$6:$B$257,"&lt;="&amp;$B281)</f>
        <v>0</v>
      </c>
      <c r="UR281" s="4">
        <f>SUMIFS('Aceite de oliva'!UR$6:UR$257,'Aceite de oliva'!$A$6:$A$257,"&gt;="&amp;$A281,'Aceite de oliva'!$B$6:$B$257,"&lt;="&amp;$B281)</f>
        <v>1.35</v>
      </c>
      <c r="US281" s="4">
        <f>SUMIFS('Aceite de oliva'!US$6:US$257,'Aceite de oliva'!$A$6:$A$257,"&gt;="&amp;$A281,'Aceite de oliva'!$B$6:$B$257,"&lt;="&amp;$B281)</f>
        <v>1.48</v>
      </c>
      <c r="UT281" s="4">
        <f>SUMIFS('Aceite de oliva'!UT$6:UT$257,'Aceite de oliva'!$A$6:$A$257,"&gt;="&amp;$A281,'Aceite de oliva'!$B$6:$B$257,"&lt;="&amp;$B281)</f>
        <v>1.37</v>
      </c>
      <c r="UU281" s="4">
        <f>SUMIFS('Aceite de oliva'!UU$6:UU$257,'Aceite de oliva'!$A$6:$A$257,"&gt;="&amp;$A281,'Aceite de oliva'!$B$6:$B$257,"&lt;="&amp;$B281)</f>
        <v>0.56000000000000005</v>
      </c>
      <c r="UY281" s="4">
        <f>SUMIFS('Aceite de oliva'!UY$6:UY$257,'Aceite de oliva'!$A$6:$A$257,"&gt;="&amp;$A281,'Aceite de oliva'!$B$6:$B$257,"&lt;="&amp;$B281)</f>
        <v>1.4000000000000001</v>
      </c>
      <c r="UZ281" s="4">
        <f>SUMIFS('Aceite de oliva'!UZ$6:UZ$257,'Aceite de oliva'!$A$6:$A$257,"&gt;="&amp;$A281,'Aceite de oliva'!$B$6:$B$257,"&lt;="&amp;$B281)</f>
        <v>3.26</v>
      </c>
      <c r="VA281" s="4">
        <f>SUMIFS('Aceite de oliva'!VA$6:VA$257,'Aceite de oliva'!$A$6:$A$257,"&gt;="&amp;$A281,'Aceite de oliva'!$B$6:$B$257,"&lt;="&amp;$B281)</f>
        <v>0.76</v>
      </c>
      <c r="VB281" s="4">
        <f>SUMIFS('Aceite de oliva'!VB$6:VB$257,'Aceite de oliva'!$A$6:$A$257,"&gt;="&amp;$A281,'Aceite de oliva'!$B$6:$B$257,"&lt;="&amp;$B281)</f>
        <v>2.56</v>
      </c>
      <c r="VF281" s="4">
        <f>SUMIFS('Aceite de oliva'!VF$6:VF$257,'Aceite de oliva'!$A$6:$A$257,"&gt;="&amp;$A281,'Aceite de oliva'!$B$6:$B$257,"&lt;="&amp;$B281)</f>
        <v>1.5</v>
      </c>
      <c r="VG281" s="4">
        <f>SUMIFS('Aceite de oliva'!VG$6:VG$257,'Aceite de oliva'!$A$6:$A$257,"&gt;="&amp;$A281,'Aceite de oliva'!$B$6:$B$257,"&lt;="&amp;$B281)</f>
        <v>0.56000000000000005</v>
      </c>
      <c r="VH281" s="4">
        <f>SUMIFS('Aceite de oliva'!VH$6:VH$257,'Aceite de oliva'!$A$6:$A$257,"&gt;="&amp;$A281,'Aceite de oliva'!$B$6:$B$257,"&lt;="&amp;$B281)</f>
        <v>1.48</v>
      </c>
      <c r="VI281" s="4">
        <f>SUMIFS('Aceite de oliva'!VI$6:VI$257,'Aceite de oliva'!$A$6:$A$257,"&gt;="&amp;$A281,'Aceite de oliva'!$B$6:$B$257,"&lt;="&amp;$B281)</f>
        <v>1.89</v>
      </c>
      <c r="VM281" s="4">
        <f>SUMIFS('Aceite de oliva'!VM$6:VM$257,'Aceite de oliva'!$A$6:$A$257,"&gt;="&amp;$A281,'Aceite de oliva'!$B$6:$B$257,"&lt;="&amp;$B281)</f>
        <v>0.97</v>
      </c>
      <c r="VN281" s="4">
        <f>SUMIFS('Aceite de oliva'!VN$6:VN$257,'Aceite de oliva'!$A$6:$A$257,"&gt;="&amp;$A281,'Aceite de oliva'!$B$6:$B$257,"&lt;="&amp;$B281)</f>
        <v>0</v>
      </c>
      <c r="VO281" s="4">
        <f>SUMIFS('Aceite de oliva'!VO$6:VO$257,'Aceite de oliva'!$A$6:$A$257,"&gt;="&amp;$A281,'Aceite de oliva'!$B$6:$B$257,"&lt;="&amp;$B281)</f>
        <v>1.24</v>
      </c>
      <c r="VP281" s="4">
        <f>SUMIFS('Aceite de oliva'!VP$6:VP$257,'Aceite de oliva'!$A$6:$A$257,"&gt;="&amp;$A281,'Aceite de oliva'!$B$6:$B$257,"&lt;="&amp;$B281)</f>
        <v>1.6</v>
      </c>
      <c r="VT281" s="4">
        <f>SUMIFS('Aceite de oliva'!VT$6:VT$257,'Aceite de oliva'!$A$6:$A$257,"&gt;="&amp;$A281,'Aceite de oliva'!$B$6:$B$257,"&lt;="&amp;$B281)</f>
        <v>1.81</v>
      </c>
      <c r="VU281" s="4">
        <f>SUMIFS('Aceite de oliva'!VU$6:VU$257,'Aceite de oliva'!$A$6:$A$257,"&gt;="&amp;$A281,'Aceite de oliva'!$B$6:$B$257,"&lt;="&amp;$B281)</f>
        <v>5.74</v>
      </c>
      <c r="VV281" s="4">
        <f>SUMIFS('Aceite de oliva'!VV$6:VV$257,'Aceite de oliva'!$A$6:$A$257,"&gt;="&amp;$A281,'Aceite de oliva'!$B$6:$B$257,"&lt;="&amp;$B281)</f>
        <v>0.62</v>
      </c>
      <c r="VW281" s="4">
        <f>SUMIFS('Aceite de oliva'!VW$6:VW$257,'Aceite de oliva'!$A$6:$A$257,"&gt;="&amp;$A281,'Aceite de oliva'!$B$6:$B$257,"&lt;="&amp;$B281)</f>
        <v>1.32</v>
      </c>
      <c r="WA281" s="4">
        <f>SUMIFS('Aceite de oliva'!WA$6:WA$257,'Aceite de oliva'!$A$6:$A$257,"&gt;="&amp;$A281,'Aceite de oliva'!$B$6:$B$257,"&lt;="&amp;$B281)</f>
        <v>0.88</v>
      </c>
      <c r="WB281" s="4">
        <f>SUMIFS('Aceite de oliva'!WB$6:WB$257,'Aceite de oliva'!$A$6:$A$257,"&gt;="&amp;$A281,'Aceite de oliva'!$B$6:$B$257,"&lt;="&amp;$B281)</f>
        <v>1.76</v>
      </c>
      <c r="WC281" s="4">
        <f>SUMIFS('Aceite de oliva'!WC$6:WC$257,'Aceite de oliva'!$A$6:$A$257,"&gt;="&amp;$A281,'Aceite de oliva'!$B$6:$B$257,"&lt;="&amp;$B281)</f>
        <v>0.57000000000000006</v>
      </c>
      <c r="WD281" s="4">
        <f>SUMIFS('Aceite de oliva'!WD$6:WD$257,'Aceite de oliva'!$A$6:$A$257,"&gt;="&amp;$A281,'Aceite de oliva'!$B$6:$B$257,"&lt;="&amp;$B281)</f>
        <v>0</v>
      </c>
      <c r="WH281" s="4">
        <f>SUMIFS('Aceite de oliva'!WH$6:WH$257,'Aceite de oliva'!$A$6:$A$257,"&gt;="&amp;$A281,'Aceite de oliva'!$B$6:$B$257,"&lt;="&amp;$B281)</f>
        <v>1.33</v>
      </c>
      <c r="WI281" s="4">
        <f>SUMIFS('Aceite de oliva'!WI$6:WI$257,'Aceite de oliva'!$A$6:$A$257,"&gt;="&amp;$A281,'Aceite de oliva'!$B$6:$B$257,"&lt;="&amp;$B281)</f>
        <v>3.33</v>
      </c>
      <c r="WJ281" s="4">
        <f>SUMIFS('Aceite de oliva'!WJ$6:WJ$257,'Aceite de oliva'!$A$6:$A$257,"&gt;="&amp;$A281,'Aceite de oliva'!$B$6:$B$257,"&lt;="&amp;$B281)</f>
        <v>0.97</v>
      </c>
      <c r="WK281" s="4">
        <f>SUMIFS('Aceite de oliva'!WK$6:WK$257,'Aceite de oliva'!$A$6:$A$257,"&gt;="&amp;$A281,'Aceite de oliva'!$B$6:$B$257,"&lt;="&amp;$B281)</f>
        <v>0.32</v>
      </c>
      <c r="WO281" s="4">
        <f>SUMIFS('Aceite de oliva'!WO$6:WO$257,'Aceite de oliva'!$A$6:$A$257,"&gt;="&amp;$A281,'Aceite de oliva'!$B$6:$B$257,"&lt;="&amp;$B281)</f>
        <v>0.67</v>
      </c>
      <c r="WP281" s="4">
        <f>SUMIFS('Aceite de oliva'!WP$6:WP$257,'Aceite de oliva'!$A$6:$A$257,"&gt;="&amp;$A281,'Aceite de oliva'!$B$6:$B$257,"&lt;="&amp;$B281)</f>
        <v>1.19</v>
      </c>
      <c r="WQ281" s="4">
        <f>SUMIFS('Aceite de oliva'!WQ$6:WQ$257,'Aceite de oliva'!$A$6:$A$257,"&gt;="&amp;$A281,'Aceite de oliva'!$B$6:$B$257,"&lt;="&amp;$B281)</f>
        <v>0.42000000000000004</v>
      </c>
      <c r="WR281" s="4">
        <f>SUMIFS('Aceite de oliva'!WR$6:WR$257,'Aceite de oliva'!$A$6:$A$257,"&gt;="&amp;$A281,'Aceite de oliva'!$B$6:$B$257,"&lt;="&amp;$B281)</f>
        <v>0.38</v>
      </c>
      <c r="WV281" s="4">
        <f>SUMIFS('Aceite de oliva'!WV$6:WV$257,'Aceite de oliva'!$A$6:$A$257,"&gt;="&amp;$A281,'Aceite de oliva'!$B$6:$B$257,"&lt;="&amp;$B281)</f>
        <v>0.71</v>
      </c>
      <c r="WW281" s="4">
        <f>SUMIFS('Aceite de oliva'!WW$6:WW$257,'Aceite de oliva'!$A$6:$A$257,"&gt;="&amp;$A281,'Aceite de oliva'!$B$6:$B$257,"&lt;="&amp;$B281)</f>
        <v>1.22</v>
      </c>
      <c r="WX281" s="4">
        <f>SUMIFS('Aceite de oliva'!WX$6:WX$257,'Aceite de oliva'!$A$6:$A$257,"&gt;="&amp;$A281,'Aceite de oliva'!$B$6:$B$257,"&lt;="&amp;$B281)</f>
        <v>0.35</v>
      </c>
      <c r="WY281" s="4">
        <f>SUMIFS('Aceite de oliva'!WY$6:WY$257,'Aceite de oliva'!$A$6:$A$257,"&gt;="&amp;$A281,'Aceite de oliva'!$B$6:$B$257,"&lt;="&amp;$B281)</f>
        <v>0</v>
      </c>
      <c r="XC281" s="4">
        <f>SUMIFS('Aceite de oliva'!XC$6:XC$257,'Aceite de oliva'!$A$6:$A$257,"&gt;="&amp;$A281,'Aceite de oliva'!$B$6:$B$257,"&lt;="&amp;$B281)</f>
        <v>5.89</v>
      </c>
      <c r="XD281" s="4">
        <f>SUMIFS('Aceite de oliva'!XD$6:XD$257,'Aceite de oliva'!$A$6:$A$257,"&gt;="&amp;$A281,'Aceite de oliva'!$B$6:$B$257,"&lt;="&amp;$B281)</f>
        <v>17.950000000000003</v>
      </c>
      <c r="XE281" s="4">
        <f>SUMIFS('Aceite de oliva'!XE$6:XE$257,'Aceite de oliva'!$A$6:$A$257,"&gt;="&amp;$A281,'Aceite de oliva'!$B$6:$B$257,"&lt;="&amp;$B281)</f>
        <v>2.5499999999999998</v>
      </c>
      <c r="XF281" s="4">
        <f>SUMIFS('Aceite de oliva'!XF$6:XF$257,'Aceite de oliva'!$A$6:$A$257,"&gt;="&amp;$A281,'Aceite de oliva'!$B$6:$B$257,"&lt;="&amp;$B281)</f>
        <v>6.15</v>
      </c>
      <c r="XJ281" s="4">
        <f>SUMIFS('Aceite de oliva'!XJ$6:XJ$257,'Aceite de oliva'!$A$6:$A$257,"&gt;="&amp;$A281,'Aceite de oliva'!$B$6:$B$257,"&lt;="&amp;$B281)</f>
        <v>13.28</v>
      </c>
      <c r="XK281" s="4">
        <f>SUMIFS('Aceite de oliva'!XK$6:XK$257,'Aceite de oliva'!$A$6:$A$257,"&gt;="&amp;$A281,'Aceite de oliva'!$B$6:$B$257,"&lt;="&amp;$B281)</f>
        <v>13.59</v>
      </c>
      <c r="XL281" s="4">
        <f>SUMIFS('Aceite de oliva'!XL$6:XL$257,'Aceite de oliva'!$A$6:$A$257,"&gt;="&amp;$A281,'Aceite de oliva'!$B$6:$B$257,"&lt;="&amp;$B281)</f>
        <v>13.09</v>
      </c>
      <c r="XM281" s="4">
        <f>SUMIFS('Aceite de oliva'!XM$6:XM$257,'Aceite de oliva'!$A$6:$A$257,"&gt;="&amp;$A281,'Aceite de oliva'!$B$6:$B$257,"&lt;="&amp;$B281)</f>
        <v>12.38</v>
      </c>
      <c r="XQ281" s="4">
        <f>SUMIFS('Aceite de oliva'!XQ$6:XQ$257,'Aceite de oliva'!$A$6:$A$257,"&gt;="&amp;$A281,'Aceite de oliva'!$B$6:$B$257,"&lt;="&amp;$B281)</f>
        <v>13.97</v>
      </c>
      <c r="XR281" s="4">
        <f>SUMIFS('Aceite de oliva'!XR$6:XR$257,'Aceite de oliva'!$A$6:$A$257,"&gt;="&amp;$A281,'Aceite de oliva'!$B$6:$B$257,"&lt;="&amp;$B281)</f>
        <v>11.32</v>
      </c>
      <c r="XS281" s="4">
        <f>SUMIFS('Aceite de oliva'!XS$6:XS$257,'Aceite de oliva'!$A$6:$A$257,"&gt;="&amp;$A281,'Aceite de oliva'!$B$6:$B$257,"&lt;="&amp;$B281)</f>
        <v>14.6</v>
      </c>
      <c r="XT281" s="4">
        <f>SUMIFS('Aceite de oliva'!XT$6:XT$257,'Aceite de oliva'!$A$6:$A$257,"&gt;="&amp;$A281,'Aceite de oliva'!$B$6:$B$257,"&lt;="&amp;$B281)</f>
        <v>14.76</v>
      </c>
      <c r="XX281" s="4">
        <f>SUMIFS('Aceite de oliva'!XX$6:XX$257,'Aceite de oliva'!$A$6:$A$257,"&gt;="&amp;$A281,'Aceite de oliva'!$B$6:$B$257,"&lt;="&amp;$B281)</f>
        <v>0.85</v>
      </c>
      <c r="XY281" s="4">
        <f>SUMIFS('Aceite de oliva'!XY$6:XY$257,'Aceite de oliva'!$A$6:$A$257,"&gt;="&amp;$A281,'Aceite de oliva'!$B$6:$B$257,"&lt;="&amp;$B281)</f>
        <v>1.62</v>
      </c>
      <c r="XZ281" s="4">
        <f>SUMIFS('Aceite de oliva'!XZ$6:XZ$257,'Aceite de oliva'!$A$6:$A$257,"&gt;="&amp;$A281,'Aceite de oliva'!$B$6:$B$257,"&lt;="&amp;$B281)</f>
        <v>0.78</v>
      </c>
      <c r="YA281" s="4">
        <f>SUMIFS('Aceite de oliva'!YA$6:YA$257,'Aceite de oliva'!$A$6:$A$257,"&gt;="&amp;$A281,'Aceite de oliva'!$B$6:$B$257,"&lt;="&amp;$B281)</f>
        <v>0</v>
      </c>
      <c r="YE281" s="4">
        <f>SUMIFS('Aceite de oliva'!YE$6:YE$257,'Aceite de oliva'!$A$6:$A$257,"&gt;="&amp;$A281,'Aceite de oliva'!$B$6:$B$257,"&lt;="&amp;$B281)</f>
        <v>0.65000000000000013</v>
      </c>
      <c r="YF281" s="4">
        <f>SUMIFS('Aceite de oliva'!YF$6:YF$257,'Aceite de oliva'!$A$6:$A$257,"&gt;="&amp;$A281,'Aceite de oliva'!$B$6:$B$257,"&lt;="&amp;$B281)</f>
        <v>1.3800000000000001</v>
      </c>
      <c r="YG281" s="4">
        <f>SUMIFS('Aceite de oliva'!YG$6:YG$257,'Aceite de oliva'!$A$6:$A$257,"&gt;="&amp;$A281,'Aceite de oliva'!$B$6:$B$257,"&lt;="&amp;$B281)</f>
        <v>0.48</v>
      </c>
      <c r="YH281" s="4">
        <f>SUMIFS('Aceite de oliva'!YH$6:YH$257,'Aceite de oliva'!$A$6:$A$257,"&gt;="&amp;$A281,'Aceite de oliva'!$B$6:$B$257,"&lt;="&amp;$B281)</f>
        <v>0</v>
      </c>
      <c r="YL281" s="4">
        <f>SUMIFS('Aceite de oliva'!YL$6:YL$257,'Aceite de oliva'!$A$6:$A$257,"&gt;="&amp;$A281,'Aceite de oliva'!$B$6:$B$257,"&lt;="&amp;$B281)</f>
        <v>1.2400000000000002</v>
      </c>
      <c r="YM281" s="4">
        <f>SUMIFS('Aceite de oliva'!YM$6:YM$257,'Aceite de oliva'!$A$6:$A$257,"&gt;="&amp;$A281,'Aceite de oliva'!$B$6:$B$257,"&lt;="&amp;$B281)</f>
        <v>1.0699999999999998</v>
      </c>
      <c r="YN281" s="4">
        <f>SUMIFS('Aceite de oliva'!YN$6:YN$257,'Aceite de oliva'!$A$6:$A$257,"&gt;="&amp;$A281,'Aceite de oliva'!$B$6:$B$257,"&lt;="&amp;$B281)</f>
        <v>1.4100000000000001</v>
      </c>
      <c r="YO281" s="4">
        <f>SUMIFS('Aceite de oliva'!YO$6:YO$257,'Aceite de oliva'!$A$6:$A$257,"&gt;="&amp;$A281,'Aceite de oliva'!$B$6:$B$257,"&lt;="&amp;$B281)</f>
        <v>1.7999999999999998</v>
      </c>
      <c r="YP281" s="4">
        <f>SUMIFS('Aceite de oliva'!YP$6:YP$257,'Aceite de oliva'!$A$6:$A$257,"&gt;="&amp;$A281,'Aceite de oliva'!$B$6:$B$257,"&lt;="&amp;$B281)</f>
        <v>0</v>
      </c>
      <c r="YS281" s="4">
        <f>SUMIFS('Aceite de oliva'!YS$6:YS$257,'Aceite de oliva'!$A$6:$A$257,"&gt;="&amp;$A281,'Aceite de oliva'!$B$6:$B$257,"&lt;="&amp;$B281)</f>
        <v>2.02</v>
      </c>
      <c r="YT281" s="4">
        <f>SUMIFS('Aceite de oliva'!YT$6:YT$257,'Aceite de oliva'!$A$6:$A$257,"&gt;="&amp;$A281,'Aceite de oliva'!$B$6:$B$257,"&lt;="&amp;$B281)</f>
        <v>4.5999999999999996</v>
      </c>
      <c r="YU281" s="4">
        <f>SUMIFS('Aceite de oliva'!YU$6:YU$257,'Aceite de oliva'!$A$6:$A$257,"&gt;="&amp;$A281,'Aceite de oliva'!$B$6:$B$257,"&lt;="&amp;$B281)</f>
        <v>0.98</v>
      </c>
      <c r="YV281" s="4">
        <f>SUMIFS('Aceite de oliva'!YV$6:YV$257,'Aceite de oliva'!$A$6:$A$257,"&gt;="&amp;$A281,'Aceite de oliva'!$B$6:$B$257,"&lt;="&amp;$B281)</f>
        <v>1.1400000000000001</v>
      </c>
      <c r="YW281" s="4">
        <f>SUMIFS('Aceite de oliva'!YW$6:YW$257,'Aceite de oliva'!$A$6:$A$257,"&gt;="&amp;$A281,'Aceite de oliva'!$B$6:$B$257,"&lt;="&amp;$B281)</f>
        <v>0.32</v>
      </c>
      <c r="YZ281" s="4">
        <f>SUMIFS('Aceite de oliva'!YZ$6:YZ$257,'Aceite de oliva'!$A$6:$A$257,"&gt;="&amp;$A281,'Aceite de oliva'!$B$6:$B$257,"&lt;="&amp;$B281)</f>
        <v>1.32</v>
      </c>
      <c r="ZA281" s="4">
        <f>SUMIFS('Aceite de oliva'!ZA$6:ZA$257,'Aceite de oliva'!$A$6:$A$257,"&gt;="&amp;$A281,'Aceite de oliva'!$B$6:$B$257,"&lt;="&amp;$B281)</f>
        <v>1.1000000000000001</v>
      </c>
      <c r="ZB281" s="4">
        <f>SUMIFS('Aceite de oliva'!ZB$6:ZB$257,'Aceite de oliva'!$A$6:$A$257,"&gt;="&amp;$A281,'Aceite de oliva'!$B$6:$B$257,"&lt;="&amp;$B281)</f>
        <v>1.05</v>
      </c>
      <c r="ZC281" s="4">
        <f>SUMIFS('Aceite de oliva'!ZC$6:ZC$257,'Aceite de oliva'!$A$6:$A$257,"&gt;="&amp;$A281,'Aceite de oliva'!$B$6:$B$257,"&lt;="&amp;$B281)</f>
        <v>1.29</v>
      </c>
      <c r="ZD281" s="4">
        <f>SUMIFS('Aceite de oliva'!ZD$6:ZD$257,'Aceite de oliva'!$A$6:$A$257,"&gt;="&amp;$A281,'Aceite de oliva'!$B$6:$B$257,"&lt;="&amp;$B281)</f>
        <v>0</v>
      </c>
      <c r="ZG281" s="4">
        <f>SUMIFS('Aceite de oliva'!ZG$6:ZG$257,'Aceite de oliva'!$A$6:$A$257,"&gt;="&amp;$A281,'Aceite de oliva'!$B$6:$B$257,"&lt;="&amp;$B281)</f>
        <v>1.28</v>
      </c>
      <c r="ZH281" s="4">
        <f>SUMIFS('Aceite de oliva'!ZH$6:ZH$257,'Aceite de oliva'!$A$6:$A$257,"&gt;="&amp;$A281,'Aceite de oliva'!$B$6:$B$257,"&lt;="&amp;$B281)</f>
        <v>0.62</v>
      </c>
      <c r="ZI281" s="4">
        <f>SUMIFS('Aceite de oliva'!ZI$6:ZI$257,'Aceite de oliva'!$A$6:$A$257,"&gt;="&amp;$A281,'Aceite de oliva'!$B$6:$B$257,"&lt;="&amp;$B281)</f>
        <v>1</v>
      </c>
      <c r="ZJ281" s="4">
        <f>SUMIFS('Aceite de oliva'!ZJ$6:ZJ$257,'Aceite de oliva'!$A$6:$A$257,"&gt;="&amp;$A281,'Aceite de oliva'!$B$6:$B$257,"&lt;="&amp;$B281)</f>
        <v>1.1300000000000001</v>
      </c>
      <c r="ZK281" s="4">
        <f>SUMIFS('Aceite de oliva'!ZK$6:ZK$257,'Aceite de oliva'!$A$6:$A$257,"&gt;="&amp;$A281,'Aceite de oliva'!$B$6:$B$257,"&lt;="&amp;$B281)</f>
        <v>0.55000000000000004</v>
      </c>
      <c r="ZN281" s="4">
        <f>SUMIFS('Aceite de oliva'!ZN$6:ZN$257,'Aceite de oliva'!$A$6:$A$257,"&gt;="&amp;$A281,'Aceite de oliva'!$B$6:$B$257,"&lt;="&amp;$B281)</f>
        <v>0.52</v>
      </c>
      <c r="ZO281" s="4">
        <f>SUMIFS('Aceite de oliva'!ZO$6:ZO$257,'Aceite de oliva'!$A$6:$A$257,"&gt;="&amp;$A281,'Aceite de oliva'!$B$6:$B$257,"&lt;="&amp;$B281)</f>
        <v>0.15</v>
      </c>
      <c r="ZP281" s="4">
        <f>SUMIFS('Aceite de oliva'!ZP$6:ZP$257,'Aceite de oliva'!$A$6:$A$257,"&gt;="&amp;$A281,'Aceite de oliva'!$B$6:$B$257,"&lt;="&amp;$B281)</f>
        <v>0.66</v>
      </c>
      <c r="ZQ281" s="4">
        <f>SUMIFS('Aceite de oliva'!ZQ$6:ZQ$257,'Aceite de oliva'!$A$6:$A$257,"&gt;="&amp;$A281,'Aceite de oliva'!$B$6:$B$257,"&lt;="&amp;$B281)</f>
        <v>0.79</v>
      </c>
      <c r="ZR281" s="4">
        <f>SUMIFS('Aceite de oliva'!ZR$6:ZR$257,'Aceite de oliva'!$A$6:$A$257,"&gt;="&amp;$A281,'Aceite de oliva'!$B$6:$B$257,"&lt;="&amp;$B281)</f>
        <v>0</v>
      </c>
      <c r="ZU281" s="4">
        <f>SUMIFS('Aceite de oliva'!ZU$6:ZU$257,'Aceite de oliva'!$A$6:$A$257,"&gt;="&amp;$A281,'Aceite de oliva'!$B$6:$B$257,"&lt;="&amp;$B281)</f>
        <v>0.62</v>
      </c>
      <c r="ZV281" s="4">
        <f>SUMIFS('Aceite de oliva'!ZV$6:ZV$257,'Aceite de oliva'!$A$6:$A$257,"&gt;="&amp;$A281,'Aceite de oliva'!$B$6:$B$257,"&lt;="&amp;$B281)</f>
        <v>0.23</v>
      </c>
      <c r="ZW281" s="4">
        <f>SUMIFS('Aceite de oliva'!ZW$6:ZW$257,'Aceite de oliva'!$A$6:$A$257,"&gt;="&amp;$A281,'Aceite de oliva'!$B$6:$B$257,"&lt;="&amp;$B281)</f>
        <v>0.74</v>
      </c>
      <c r="ZX281" s="4">
        <f>SUMIFS('Aceite de oliva'!ZX$6:ZX$257,'Aceite de oliva'!$A$6:$A$257,"&gt;="&amp;$A281,'Aceite de oliva'!$B$6:$B$257,"&lt;="&amp;$B281)</f>
        <v>0.91999999999999993</v>
      </c>
      <c r="ZY281" s="4">
        <f>SUMIFS('Aceite de oliva'!ZY$6:ZY$257,'Aceite de oliva'!$A$6:$A$257,"&gt;="&amp;$A281,'Aceite de oliva'!$B$6:$B$257,"&lt;="&amp;$B281)</f>
        <v>0</v>
      </c>
    </row>
    <row r="282" spans="1:701" x14ac:dyDescent="0.25">
      <c r="A282" s="9">
        <f>'TAM Aceite de oliva'!B30</f>
        <v>6.1</v>
      </c>
      <c r="B282" s="9">
        <f>'TAM Aceite de oliva'!C30</f>
        <v>6.3</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v>
      </c>
      <c r="CK282" s="4">
        <f>SUMIFS('Aceite de oliva'!CK$6:CK$257,'Aceite de oliva'!$A$6:$A$257,"&gt;="&amp;$A282,'Aceite de oliva'!$B$6:$B$257,"&lt;="&amp;$B282)</f>
        <v>0</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v>
      </c>
      <c r="CR282" s="4">
        <f>SUMIFS('Aceite de oliva'!CR$6:CR$257,'Aceite de oliva'!$A$6:$A$257,"&gt;="&amp;$A282,'Aceite de oliva'!$B$6:$B$257,"&lt;="&amp;$B282)</f>
        <v>0</v>
      </c>
      <c r="CS282" s="4">
        <f>SUMIFS('Aceite de oliva'!CS$6:CS$257,'Aceite de oliva'!$A$6:$A$257,"&gt;="&amp;$A282,'Aceite de oliva'!$B$6:$B$257,"&lt;="&amp;$B282)</f>
        <v>0</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0.06</v>
      </c>
      <c r="DT282" s="4">
        <f>SUMIFS('Aceite de oliva'!DT$6:DT$257,'Aceite de oliva'!$A$6:$A$257,"&gt;="&amp;$A282,'Aceite de oliva'!$B$6:$B$257,"&lt;="&amp;$B282)</f>
        <v>0</v>
      </c>
      <c r="DU282" s="4">
        <f>SUMIFS('Aceite de oliva'!DU$6:DU$257,'Aceite de oliva'!$A$6:$A$257,"&gt;="&amp;$A282,'Aceite de oliva'!$B$6:$B$257,"&lt;="&amp;$B282)</f>
        <v>0.11</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0.03</v>
      </c>
      <c r="EH282" s="4">
        <f>SUMIFS('Aceite de oliva'!EH$6:EH$257,'Aceite de oliva'!$A$6:$A$257,"&gt;="&amp;$A282,'Aceite de oliva'!$B$6:$B$257,"&lt;="&amp;$B282)</f>
        <v>0.11</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v>
      </c>
      <c r="GE282" s="4">
        <f>SUMIFS('Aceite de oliva'!GE$6:GE$257,'Aceite de oliva'!$A$6:$A$257,"&gt;="&amp;$A282,'Aceite de oliva'!$B$6:$B$257,"&lt;="&amp;$B282)</f>
        <v>0</v>
      </c>
      <c r="GF282" s="4">
        <f>SUMIFS('Aceite de oliva'!GF$6:GF$257,'Aceite de oliva'!$A$6:$A$257,"&gt;="&amp;$A282,'Aceite de oliva'!$B$6:$B$257,"&lt;="&amp;$B282)</f>
        <v>0</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0.05</v>
      </c>
      <c r="NE282" s="4">
        <f>SUMIFS('Aceite de oliva'!NE$6:NE$257,'Aceite de oliva'!$A$6:$A$257,"&gt;="&amp;$A282,'Aceite de oliva'!$B$6:$B$257,"&lt;="&amp;$B282)</f>
        <v>0</v>
      </c>
      <c r="NF282" s="4">
        <f>SUMIFS('Aceite de oliva'!NF$6:NF$257,'Aceite de oliva'!$A$6:$A$257,"&gt;="&amp;$A282,'Aceite de oliva'!$B$6:$B$257,"&lt;="&amp;$B282)</f>
        <v>0.08</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0.05</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0.04</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0.05</v>
      </c>
      <c r="QR282" s="4">
        <f>SUMIFS('Aceite de oliva'!QR$6:QR$257,'Aceite de oliva'!$A$6:$A$257,"&gt;="&amp;$A282,'Aceite de oliva'!$B$6:$B$257,"&lt;="&amp;$B282)</f>
        <v>0</v>
      </c>
      <c r="QS282" s="4">
        <f>SUMIFS('Aceite de oliva'!QS$6:QS$257,'Aceite de oliva'!$A$6:$A$257,"&gt;="&amp;$A282,'Aceite de oliva'!$B$6:$B$257,"&lt;="&amp;$B282)</f>
        <v>0.09</v>
      </c>
      <c r="QT282" s="4">
        <f>SUMIFS('Aceite de oliva'!QT$6:QT$257,'Aceite de oliva'!$A$6:$A$257,"&gt;="&amp;$A282,'Aceite de oliva'!$B$6:$B$257,"&lt;="&amp;$B282)</f>
        <v>0</v>
      </c>
      <c r="QX282" s="4">
        <f>SUMIFS('Aceite de oliva'!QX$6:QX$257,'Aceite de oliva'!$A$6:$A$257,"&gt;="&amp;$A282,'Aceite de oliva'!$B$6:$B$257,"&lt;="&amp;$B282)</f>
        <v>0.39</v>
      </c>
      <c r="QY282" s="4">
        <f>SUMIFS('Aceite de oliva'!QY$6:QY$257,'Aceite de oliva'!$A$6:$A$257,"&gt;="&amp;$A282,'Aceite de oliva'!$B$6:$B$257,"&lt;="&amp;$B282)</f>
        <v>0.62</v>
      </c>
      <c r="QZ282" s="4">
        <f>SUMIFS('Aceite de oliva'!QZ$6:QZ$257,'Aceite de oliva'!$A$6:$A$257,"&gt;="&amp;$A282,'Aceite de oliva'!$B$6:$B$257,"&lt;="&amp;$B282)</f>
        <v>0.45</v>
      </c>
      <c r="RA282" s="4">
        <f>SUMIFS('Aceite de oliva'!RA$6:RA$257,'Aceite de oliva'!$A$6:$A$257,"&gt;="&amp;$A282,'Aceite de oliva'!$B$6:$B$257,"&lt;="&amp;$B282)</f>
        <v>0</v>
      </c>
      <c r="RE282" s="4">
        <f>SUMIFS('Aceite de oliva'!RE$6:RE$257,'Aceite de oliva'!$A$6:$A$257,"&gt;="&amp;$A282,'Aceite de oliva'!$B$6:$B$257,"&lt;="&amp;$B282)</f>
        <v>0.25</v>
      </c>
      <c r="RF282" s="4">
        <f>SUMIFS('Aceite de oliva'!RF$6:RF$257,'Aceite de oliva'!$A$6:$A$257,"&gt;="&amp;$A282,'Aceite de oliva'!$B$6:$B$257,"&lt;="&amp;$B282)</f>
        <v>0.41</v>
      </c>
      <c r="RG282" s="4">
        <f>SUMIFS('Aceite de oliva'!RG$6:RG$257,'Aceite de oliva'!$A$6:$A$257,"&gt;="&amp;$A282,'Aceite de oliva'!$B$6:$B$257,"&lt;="&amp;$B282)</f>
        <v>0.18</v>
      </c>
      <c r="RH282" s="4">
        <f>SUMIFS('Aceite de oliva'!RH$6:RH$257,'Aceite de oliva'!$A$6:$A$257,"&gt;="&amp;$A282,'Aceite de oliva'!$B$6:$B$257,"&lt;="&amp;$B282)</f>
        <v>0</v>
      </c>
      <c r="RL282" s="4">
        <f>SUMIFS('Aceite de oliva'!RL$6:RL$257,'Aceite de oliva'!$A$6:$A$257,"&gt;="&amp;$A282,'Aceite de oliva'!$B$6:$B$257,"&lt;="&amp;$B282)</f>
        <v>0.99</v>
      </c>
      <c r="RM282" s="4">
        <f>SUMIFS('Aceite de oliva'!RM$6:RM$257,'Aceite de oliva'!$A$6:$A$257,"&gt;="&amp;$A282,'Aceite de oliva'!$B$6:$B$257,"&lt;="&amp;$B282)</f>
        <v>0.75</v>
      </c>
      <c r="RN282" s="4">
        <f>SUMIFS('Aceite de oliva'!RN$6:RN$257,'Aceite de oliva'!$A$6:$A$257,"&gt;="&amp;$A282,'Aceite de oliva'!$B$6:$B$257,"&lt;="&amp;$B282)</f>
        <v>1.29</v>
      </c>
      <c r="RO282" s="4">
        <f>SUMIFS('Aceite de oliva'!RO$6:RO$257,'Aceite de oliva'!$A$6:$A$257,"&gt;="&amp;$A282,'Aceite de oliva'!$B$6:$B$257,"&lt;="&amp;$B282)</f>
        <v>0</v>
      </c>
      <c r="RS282" s="4">
        <f>SUMIFS('Aceite de oliva'!RS$6:RS$257,'Aceite de oliva'!$A$6:$A$257,"&gt;="&amp;$A282,'Aceite de oliva'!$B$6:$B$257,"&lt;="&amp;$B282)</f>
        <v>0.82</v>
      </c>
      <c r="RT282" s="4">
        <f>SUMIFS('Aceite de oliva'!RT$6:RT$257,'Aceite de oliva'!$A$6:$A$257,"&gt;="&amp;$A282,'Aceite de oliva'!$B$6:$B$257,"&lt;="&amp;$B282)</f>
        <v>2.0299999999999998</v>
      </c>
      <c r="RU282" s="4">
        <f>SUMIFS('Aceite de oliva'!RU$6:RU$257,'Aceite de oliva'!$A$6:$A$257,"&gt;="&amp;$A282,'Aceite de oliva'!$B$6:$B$257,"&lt;="&amp;$B282)</f>
        <v>0.47000000000000003</v>
      </c>
      <c r="RV282" s="4">
        <f>SUMIFS('Aceite de oliva'!RV$6:RV$257,'Aceite de oliva'!$A$6:$A$257,"&gt;="&amp;$A282,'Aceite de oliva'!$B$6:$B$257,"&lt;="&amp;$B282)</f>
        <v>0</v>
      </c>
      <c r="RZ282" s="4">
        <f>SUMIFS('Aceite de oliva'!RZ$6:RZ$257,'Aceite de oliva'!$A$6:$A$257,"&gt;="&amp;$A282,'Aceite de oliva'!$B$6:$B$257,"&lt;="&amp;$B282)</f>
        <v>0.78</v>
      </c>
      <c r="SA282" s="4">
        <f>SUMIFS('Aceite de oliva'!SA$6:SA$257,'Aceite de oliva'!$A$6:$A$257,"&gt;="&amp;$A282,'Aceite de oliva'!$B$6:$B$257,"&lt;="&amp;$B282)</f>
        <v>1.1099999999999999</v>
      </c>
      <c r="SB282" s="4">
        <f>SUMIFS('Aceite de oliva'!SB$6:SB$257,'Aceite de oliva'!$A$6:$A$257,"&gt;="&amp;$A282,'Aceite de oliva'!$B$6:$B$257,"&lt;="&amp;$B282)</f>
        <v>0.73</v>
      </c>
      <c r="SC282" s="4">
        <f>SUMIFS('Aceite de oliva'!SC$6:SC$257,'Aceite de oliva'!$A$6:$A$257,"&gt;="&amp;$A282,'Aceite de oliva'!$B$6:$B$257,"&lt;="&amp;$B282)</f>
        <v>0.43</v>
      </c>
      <c r="SG282" s="4">
        <f>SUMIFS('Aceite de oliva'!SG$6:SG$257,'Aceite de oliva'!$A$6:$A$257,"&gt;="&amp;$A282,'Aceite de oliva'!$B$6:$B$257,"&lt;="&amp;$B282)</f>
        <v>0.95</v>
      </c>
      <c r="SH282" s="4">
        <f>SUMIFS('Aceite de oliva'!SH$6:SH$257,'Aceite de oliva'!$A$6:$A$257,"&gt;="&amp;$A282,'Aceite de oliva'!$B$6:$B$257,"&lt;="&amp;$B282)</f>
        <v>1.0399999999999998</v>
      </c>
      <c r="SI282" s="4">
        <f>SUMIFS('Aceite de oliva'!SI$6:SI$257,'Aceite de oliva'!$A$6:$A$257,"&gt;="&amp;$A282,'Aceite de oliva'!$B$6:$B$257,"&lt;="&amp;$B282)</f>
        <v>1.07</v>
      </c>
      <c r="SJ282" s="4">
        <f>SUMIFS('Aceite de oliva'!SJ$6:SJ$257,'Aceite de oliva'!$A$6:$A$257,"&gt;="&amp;$A282,'Aceite de oliva'!$B$6:$B$257,"&lt;="&amp;$B282)</f>
        <v>0</v>
      </c>
      <c r="SN282" s="4">
        <f>SUMIFS('Aceite de oliva'!SN$6:SN$257,'Aceite de oliva'!$A$6:$A$257,"&gt;="&amp;$A282,'Aceite de oliva'!$B$6:$B$257,"&lt;="&amp;$B282)</f>
        <v>2.4500000000000002</v>
      </c>
      <c r="SO282" s="4">
        <f>SUMIFS('Aceite de oliva'!SO$6:SO$257,'Aceite de oliva'!$A$6:$A$257,"&gt;="&amp;$A282,'Aceite de oliva'!$B$6:$B$257,"&lt;="&amp;$B282)</f>
        <v>7.5100000000000007</v>
      </c>
      <c r="SP282" s="4">
        <f>SUMIFS('Aceite de oliva'!SP$6:SP$257,'Aceite de oliva'!$A$6:$A$257,"&gt;="&amp;$A282,'Aceite de oliva'!$B$6:$B$257,"&lt;="&amp;$B282)</f>
        <v>1.45</v>
      </c>
      <c r="SQ282" s="4">
        <f>SUMIFS('Aceite de oliva'!SQ$6:SQ$257,'Aceite de oliva'!$A$6:$A$257,"&gt;="&amp;$A282,'Aceite de oliva'!$B$6:$B$257,"&lt;="&amp;$B282)</f>
        <v>0</v>
      </c>
      <c r="SU282" s="4">
        <f>SUMIFS('Aceite de oliva'!SU$6:SU$257,'Aceite de oliva'!$A$6:$A$257,"&gt;="&amp;$A282,'Aceite de oliva'!$B$6:$B$257,"&lt;="&amp;$B282)</f>
        <v>5.4399999999999995</v>
      </c>
      <c r="SV282" s="4">
        <f>SUMIFS('Aceite de oliva'!SV$6:SV$257,'Aceite de oliva'!$A$6:$A$257,"&gt;="&amp;$A282,'Aceite de oliva'!$B$6:$B$257,"&lt;="&amp;$B282)</f>
        <v>3.09</v>
      </c>
      <c r="SW282" s="4">
        <f>SUMIFS('Aceite de oliva'!SW$6:SW$257,'Aceite de oliva'!$A$6:$A$257,"&gt;="&amp;$A282,'Aceite de oliva'!$B$6:$B$257,"&lt;="&amp;$B282)</f>
        <v>6.51</v>
      </c>
      <c r="SX282" s="4">
        <f>SUMIFS('Aceite de oliva'!SX$6:SX$257,'Aceite de oliva'!$A$6:$A$257,"&gt;="&amp;$A282,'Aceite de oliva'!$B$6:$B$257,"&lt;="&amp;$B282)</f>
        <v>5.12</v>
      </c>
      <c r="TB282" s="4">
        <f>SUMIFS('Aceite de oliva'!TB$6:TB$257,'Aceite de oliva'!$A$6:$A$257,"&gt;="&amp;$A282,'Aceite de oliva'!$B$6:$B$257,"&lt;="&amp;$B282)</f>
        <v>3.69</v>
      </c>
      <c r="TC282" s="4">
        <f>SUMIFS('Aceite de oliva'!TC$6:TC$257,'Aceite de oliva'!$A$6:$A$257,"&gt;="&amp;$A282,'Aceite de oliva'!$B$6:$B$257,"&lt;="&amp;$B282)</f>
        <v>4.01</v>
      </c>
      <c r="TD282" s="4">
        <f>SUMIFS('Aceite de oliva'!TD$6:TD$257,'Aceite de oliva'!$A$6:$A$257,"&gt;="&amp;$A282,'Aceite de oliva'!$B$6:$B$257,"&lt;="&amp;$B282)</f>
        <v>4.37</v>
      </c>
      <c r="TE282" s="4">
        <f>SUMIFS('Aceite de oliva'!TE$6:TE$257,'Aceite de oliva'!$A$6:$A$257,"&gt;="&amp;$A282,'Aceite de oliva'!$B$6:$B$257,"&lt;="&amp;$B282)</f>
        <v>0</v>
      </c>
      <c r="TI282" s="4">
        <f>SUMIFS('Aceite de oliva'!TI$6:TI$257,'Aceite de oliva'!$A$6:$A$257,"&gt;="&amp;$A282,'Aceite de oliva'!$B$6:$B$257,"&lt;="&amp;$B282)</f>
        <v>3.35</v>
      </c>
      <c r="TJ282" s="4">
        <f>SUMIFS('Aceite de oliva'!TJ$6:TJ$257,'Aceite de oliva'!$A$6:$A$257,"&gt;="&amp;$A282,'Aceite de oliva'!$B$6:$B$257,"&lt;="&amp;$B282)</f>
        <v>7.68</v>
      </c>
      <c r="TK282" s="4">
        <f>SUMIFS('Aceite de oliva'!TK$6:TK$257,'Aceite de oliva'!$A$6:$A$257,"&gt;="&amp;$A282,'Aceite de oliva'!$B$6:$B$257,"&lt;="&amp;$B282)</f>
        <v>2.25</v>
      </c>
      <c r="TL282" s="4">
        <f>SUMIFS('Aceite de oliva'!TL$6:TL$257,'Aceite de oliva'!$A$6:$A$257,"&gt;="&amp;$A282,'Aceite de oliva'!$B$6:$B$257,"&lt;="&amp;$B282)</f>
        <v>1.1499999999999999</v>
      </c>
      <c r="TP282" s="4">
        <f>SUMIFS('Aceite de oliva'!TP$6:TP$257,'Aceite de oliva'!$A$6:$A$257,"&gt;="&amp;$A282,'Aceite de oliva'!$B$6:$B$257,"&lt;="&amp;$B282)</f>
        <v>1.23</v>
      </c>
      <c r="TQ282" s="4">
        <f>SUMIFS('Aceite de oliva'!TQ$6:TQ$257,'Aceite de oliva'!$A$6:$A$257,"&gt;="&amp;$A282,'Aceite de oliva'!$B$6:$B$257,"&lt;="&amp;$B282)</f>
        <v>1.6400000000000001</v>
      </c>
      <c r="TR282" s="4">
        <f>SUMIFS('Aceite de oliva'!TR$6:TR$257,'Aceite de oliva'!$A$6:$A$257,"&gt;="&amp;$A282,'Aceite de oliva'!$B$6:$B$257,"&lt;="&amp;$B282)</f>
        <v>1.18</v>
      </c>
      <c r="TS282" s="4">
        <f>SUMIFS('Aceite de oliva'!TS$6:TS$257,'Aceite de oliva'!$A$6:$A$257,"&gt;="&amp;$A282,'Aceite de oliva'!$B$6:$B$257,"&lt;="&amp;$B282)</f>
        <v>0.53</v>
      </c>
      <c r="TW282" s="4">
        <f>SUMIFS('Aceite de oliva'!TW$6:TW$257,'Aceite de oliva'!$A$6:$A$257,"&gt;="&amp;$A282,'Aceite de oliva'!$B$6:$B$257,"&lt;="&amp;$B282)</f>
        <v>1.8399999999999999</v>
      </c>
      <c r="TX282" s="4">
        <f>SUMIFS('Aceite de oliva'!TX$6:TX$257,'Aceite de oliva'!$A$6:$A$257,"&gt;="&amp;$A282,'Aceite de oliva'!$B$6:$B$257,"&lt;="&amp;$B282)</f>
        <v>5.34</v>
      </c>
      <c r="TY282" s="4">
        <f>SUMIFS('Aceite de oliva'!TY$6:TY$257,'Aceite de oliva'!$A$6:$A$257,"&gt;="&amp;$A282,'Aceite de oliva'!$B$6:$B$257,"&lt;="&amp;$B282)</f>
        <v>0.73</v>
      </c>
      <c r="TZ282" s="4">
        <f>SUMIFS('Aceite de oliva'!TZ$6:TZ$257,'Aceite de oliva'!$A$6:$A$257,"&gt;="&amp;$A282,'Aceite de oliva'!$B$6:$B$257,"&lt;="&amp;$B282)</f>
        <v>2.14</v>
      </c>
      <c r="UD282" s="4">
        <f>SUMIFS('Aceite de oliva'!UD$6:UD$257,'Aceite de oliva'!$A$6:$A$257,"&gt;="&amp;$A282,'Aceite de oliva'!$B$6:$B$257,"&lt;="&amp;$B282)</f>
        <v>2.71</v>
      </c>
      <c r="UE282" s="4">
        <f>SUMIFS('Aceite de oliva'!UE$6:UE$257,'Aceite de oliva'!$A$6:$A$257,"&gt;="&amp;$A282,'Aceite de oliva'!$B$6:$B$257,"&lt;="&amp;$B282)</f>
        <v>5.89</v>
      </c>
      <c r="UF282" s="4">
        <f>SUMIFS('Aceite de oliva'!UF$6:UF$257,'Aceite de oliva'!$A$6:$A$257,"&gt;="&amp;$A282,'Aceite de oliva'!$B$6:$B$257,"&lt;="&amp;$B282)</f>
        <v>1.96</v>
      </c>
      <c r="UG282" s="4">
        <f>SUMIFS('Aceite de oliva'!UG$6:UG$257,'Aceite de oliva'!$A$6:$A$257,"&gt;="&amp;$A282,'Aceite de oliva'!$B$6:$B$257,"&lt;="&amp;$B282)</f>
        <v>2.71</v>
      </c>
      <c r="UK282" s="4">
        <f>SUMIFS('Aceite de oliva'!UK$6:UK$257,'Aceite de oliva'!$A$6:$A$257,"&gt;="&amp;$A282,'Aceite de oliva'!$B$6:$B$257,"&lt;="&amp;$B282)</f>
        <v>1.34</v>
      </c>
      <c r="UL282" s="4">
        <f>SUMIFS('Aceite de oliva'!UL$6:UL$257,'Aceite de oliva'!$A$6:$A$257,"&gt;="&amp;$A282,'Aceite de oliva'!$B$6:$B$257,"&lt;="&amp;$B282)</f>
        <v>3.84</v>
      </c>
      <c r="UM282" s="4">
        <f>SUMIFS('Aceite de oliva'!UM$6:UM$257,'Aceite de oliva'!$A$6:$A$257,"&gt;="&amp;$A282,'Aceite de oliva'!$B$6:$B$257,"&lt;="&amp;$B282)</f>
        <v>0.46</v>
      </c>
      <c r="UN282" s="4">
        <f>SUMIFS('Aceite de oliva'!UN$6:UN$257,'Aceite de oliva'!$A$6:$A$257,"&gt;="&amp;$A282,'Aceite de oliva'!$B$6:$B$257,"&lt;="&amp;$B282)</f>
        <v>1.47</v>
      </c>
      <c r="UR282" s="4">
        <f>SUMIFS('Aceite de oliva'!UR$6:UR$257,'Aceite de oliva'!$A$6:$A$257,"&gt;="&amp;$A282,'Aceite de oliva'!$B$6:$B$257,"&lt;="&amp;$B282)</f>
        <v>0.81</v>
      </c>
      <c r="US282" s="4">
        <f>SUMIFS('Aceite de oliva'!US$6:US$257,'Aceite de oliva'!$A$6:$A$257,"&gt;="&amp;$A282,'Aceite de oliva'!$B$6:$B$257,"&lt;="&amp;$B282)</f>
        <v>0.72</v>
      </c>
      <c r="UT282" s="4">
        <f>SUMIFS('Aceite de oliva'!UT$6:UT$257,'Aceite de oliva'!$A$6:$A$257,"&gt;="&amp;$A282,'Aceite de oliva'!$B$6:$B$257,"&lt;="&amp;$B282)</f>
        <v>1.1100000000000001</v>
      </c>
      <c r="UU282" s="4">
        <f>SUMIFS('Aceite de oliva'!UU$6:UU$257,'Aceite de oliva'!$A$6:$A$257,"&gt;="&amp;$A282,'Aceite de oliva'!$B$6:$B$257,"&lt;="&amp;$B282)</f>
        <v>0</v>
      </c>
      <c r="UY282" s="4">
        <f>SUMIFS('Aceite de oliva'!UY$6:UY$257,'Aceite de oliva'!$A$6:$A$257,"&gt;="&amp;$A282,'Aceite de oliva'!$B$6:$B$257,"&lt;="&amp;$B282)</f>
        <v>0.65</v>
      </c>
      <c r="UZ282" s="4">
        <f>SUMIFS('Aceite de oliva'!UZ$6:UZ$257,'Aceite de oliva'!$A$6:$A$257,"&gt;="&amp;$A282,'Aceite de oliva'!$B$6:$B$257,"&lt;="&amp;$B282)</f>
        <v>1.1200000000000001</v>
      </c>
      <c r="VA282" s="4">
        <f>SUMIFS('Aceite de oliva'!VA$6:VA$257,'Aceite de oliva'!$A$6:$A$257,"&gt;="&amp;$A282,'Aceite de oliva'!$B$6:$B$257,"&lt;="&amp;$B282)</f>
        <v>0.69</v>
      </c>
      <c r="VB282" s="4">
        <f>SUMIFS('Aceite de oliva'!VB$6:VB$257,'Aceite de oliva'!$A$6:$A$257,"&gt;="&amp;$A282,'Aceite de oliva'!$B$6:$B$257,"&lt;="&amp;$B282)</f>
        <v>0</v>
      </c>
      <c r="VF282" s="4">
        <f>SUMIFS('Aceite de oliva'!VF$6:VF$257,'Aceite de oliva'!$A$6:$A$257,"&gt;="&amp;$A282,'Aceite de oliva'!$B$6:$B$257,"&lt;="&amp;$B282)</f>
        <v>1.66</v>
      </c>
      <c r="VG282" s="4">
        <f>SUMIFS('Aceite de oliva'!VG$6:VG$257,'Aceite de oliva'!$A$6:$A$257,"&gt;="&amp;$A282,'Aceite de oliva'!$B$6:$B$257,"&lt;="&amp;$B282)</f>
        <v>2.91</v>
      </c>
      <c r="VH282" s="4">
        <f>SUMIFS('Aceite de oliva'!VH$6:VH$257,'Aceite de oliva'!$A$6:$A$257,"&gt;="&amp;$A282,'Aceite de oliva'!$B$6:$B$257,"&lt;="&amp;$B282)</f>
        <v>1.62</v>
      </c>
      <c r="VI282" s="4">
        <f>SUMIFS('Aceite de oliva'!VI$6:VI$257,'Aceite de oliva'!$A$6:$A$257,"&gt;="&amp;$A282,'Aceite de oliva'!$B$6:$B$257,"&lt;="&amp;$B282)</f>
        <v>0</v>
      </c>
      <c r="VM282" s="4">
        <f>SUMIFS('Aceite de oliva'!VM$6:VM$257,'Aceite de oliva'!$A$6:$A$257,"&gt;="&amp;$A282,'Aceite de oliva'!$B$6:$B$257,"&lt;="&amp;$B282)</f>
        <v>0.79</v>
      </c>
      <c r="VN282" s="4">
        <f>SUMIFS('Aceite de oliva'!VN$6:VN$257,'Aceite de oliva'!$A$6:$A$257,"&gt;="&amp;$A282,'Aceite de oliva'!$B$6:$B$257,"&lt;="&amp;$B282)</f>
        <v>0.99</v>
      </c>
      <c r="VO282" s="4">
        <f>SUMIFS('Aceite de oliva'!VO$6:VO$257,'Aceite de oliva'!$A$6:$A$257,"&gt;="&amp;$A282,'Aceite de oliva'!$B$6:$B$257,"&lt;="&amp;$B282)</f>
        <v>0.82</v>
      </c>
      <c r="VP282" s="4">
        <f>SUMIFS('Aceite de oliva'!VP$6:VP$257,'Aceite de oliva'!$A$6:$A$257,"&gt;="&amp;$A282,'Aceite de oliva'!$B$6:$B$257,"&lt;="&amp;$B282)</f>
        <v>0</v>
      </c>
      <c r="VT282" s="4">
        <f>SUMIFS('Aceite de oliva'!VT$6:VT$257,'Aceite de oliva'!$A$6:$A$257,"&gt;="&amp;$A282,'Aceite de oliva'!$B$6:$B$257,"&lt;="&amp;$B282)</f>
        <v>0.12</v>
      </c>
      <c r="VU282" s="4">
        <f>SUMIFS('Aceite de oliva'!VU$6:VU$257,'Aceite de oliva'!$A$6:$A$257,"&gt;="&amp;$A282,'Aceite de oliva'!$B$6:$B$257,"&lt;="&amp;$B282)</f>
        <v>0</v>
      </c>
      <c r="VV282" s="4">
        <f>SUMIFS('Aceite de oliva'!VV$6:VV$257,'Aceite de oliva'!$A$6:$A$257,"&gt;="&amp;$A282,'Aceite de oliva'!$B$6:$B$257,"&lt;="&amp;$B282)</f>
        <v>0.19</v>
      </c>
      <c r="VW282" s="4">
        <f>SUMIFS('Aceite de oliva'!VW$6:VW$257,'Aceite de oliva'!$A$6:$A$257,"&gt;="&amp;$A282,'Aceite de oliva'!$B$6:$B$257,"&lt;="&amp;$B282)</f>
        <v>0</v>
      </c>
      <c r="WA282" s="4">
        <f>SUMIFS('Aceite de oliva'!WA$6:WA$257,'Aceite de oliva'!$A$6:$A$257,"&gt;="&amp;$A282,'Aceite de oliva'!$B$6:$B$257,"&lt;="&amp;$B282)</f>
        <v>0.52</v>
      </c>
      <c r="WB282" s="4">
        <f>SUMIFS('Aceite de oliva'!WB$6:WB$257,'Aceite de oliva'!$A$6:$A$257,"&gt;="&amp;$A282,'Aceite de oliva'!$B$6:$B$257,"&lt;="&amp;$B282)</f>
        <v>0</v>
      </c>
      <c r="WC282" s="4">
        <f>SUMIFS('Aceite de oliva'!WC$6:WC$257,'Aceite de oliva'!$A$6:$A$257,"&gt;="&amp;$A282,'Aceite de oliva'!$B$6:$B$257,"&lt;="&amp;$B282)</f>
        <v>0.74</v>
      </c>
      <c r="WD282" s="4">
        <f>SUMIFS('Aceite de oliva'!WD$6:WD$257,'Aceite de oliva'!$A$6:$A$257,"&gt;="&amp;$A282,'Aceite de oliva'!$B$6:$B$257,"&lt;="&amp;$B282)</f>
        <v>0</v>
      </c>
      <c r="WH282" s="4">
        <f>SUMIFS('Aceite de oliva'!WH$6:WH$257,'Aceite de oliva'!$A$6:$A$257,"&gt;="&amp;$A282,'Aceite de oliva'!$B$6:$B$257,"&lt;="&amp;$B282)</f>
        <v>0.33</v>
      </c>
      <c r="WI282" s="4">
        <f>SUMIFS('Aceite de oliva'!WI$6:WI$257,'Aceite de oliva'!$A$6:$A$257,"&gt;="&amp;$A282,'Aceite de oliva'!$B$6:$B$257,"&lt;="&amp;$B282)</f>
        <v>0</v>
      </c>
      <c r="WJ282" s="4">
        <f>SUMIFS('Aceite de oliva'!WJ$6:WJ$257,'Aceite de oliva'!$A$6:$A$257,"&gt;="&amp;$A282,'Aceite de oliva'!$B$6:$B$257,"&lt;="&amp;$B282)</f>
        <v>0.33</v>
      </c>
      <c r="WK282" s="4">
        <f>SUMIFS('Aceite de oliva'!WK$6:WK$257,'Aceite de oliva'!$A$6:$A$257,"&gt;="&amp;$A282,'Aceite de oliva'!$B$6:$B$257,"&lt;="&amp;$B282)</f>
        <v>0.76</v>
      </c>
      <c r="WO282" s="4">
        <f>SUMIFS('Aceite de oliva'!WO$6:WO$257,'Aceite de oliva'!$A$6:$A$257,"&gt;="&amp;$A282,'Aceite de oliva'!$B$6:$B$257,"&lt;="&amp;$B282)</f>
        <v>0.53</v>
      </c>
      <c r="WP282" s="4">
        <f>SUMIFS('Aceite de oliva'!WP$6:WP$257,'Aceite de oliva'!$A$6:$A$257,"&gt;="&amp;$A282,'Aceite de oliva'!$B$6:$B$257,"&lt;="&amp;$B282)</f>
        <v>1.84</v>
      </c>
      <c r="WQ282" s="4">
        <f>SUMIFS('Aceite de oliva'!WQ$6:WQ$257,'Aceite de oliva'!$A$6:$A$257,"&gt;="&amp;$A282,'Aceite de oliva'!$B$6:$B$257,"&lt;="&amp;$B282)</f>
        <v>0.24</v>
      </c>
      <c r="WR282" s="4">
        <f>SUMIFS('Aceite de oliva'!WR$6:WR$257,'Aceite de oliva'!$A$6:$A$257,"&gt;="&amp;$A282,'Aceite de oliva'!$B$6:$B$257,"&lt;="&amp;$B282)</f>
        <v>0</v>
      </c>
      <c r="WV282" s="4">
        <f>SUMIFS('Aceite de oliva'!WV$6:WV$257,'Aceite de oliva'!$A$6:$A$257,"&gt;="&amp;$A282,'Aceite de oliva'!$B$6:$B$257,"&lt;="&amp;$B282)</f>
        <v>0.23</v>
      </c>
      <c r="WW282" s="4">
        <f>SUMIFS('Aceite de oliva'!WW$6:WW$257,'Aceite de oliva'!$A$6:$A$257,"&gt;="&amp;$A282,'Aceite de oliva'!$B$6:$B$257,"&lt;="&amp;$B282)</f>
        <v>0.1</v>
      </c>
      <c r="WX282" s="4">
        <f>SUMIFS('Aceite de oliva'!WX$6:WX$257,'Aceite de oliva'!$A$6:$A$257,"&gt;="&amp;$A282,'Aceite de oliva'!$B$6:$B$257,"&lt;="&amp;$B282)</f>
        <v>0.29000000000000004</v>
      </c>
      <c r="WY282" s="4">
        <f>SUMIFS('Aceite de oliva'!WY$6:WY$257,'Aceite de oliva'!$A$6:$A$257,"&gt;="&amp;$A282,'Aceite de oliva'!$B$6:$B$257,"&lt;="&amp;$B282)</f>
        <v>0</v>
      </c>
      <c r="XC282" s="4">
        <f>SUMIFS('Aceite de oliva'!XC$6:XC$257,'Aceite de oliva'!$A$6:$A$257,"&gt;="&amp;$A282,'Aceite de oliva'!$B$6:$B$257,"&lt;="&amp;$B282)</f>
        <v>1.27</v>
      </c>
      <c r="XD282" s="4">
        <f>SUMIFS('Aceite de oliva'!XD$6:XD$257,'Aceite de oliva'!$A$6:$A$257,"&gt;="&amp;$A282,'Aceite de oliva'!$B$6:$B$257,"&lt;="&amp;$B282)</f>
        <v>0.98</v>
      </c>
      <c r="XE282" s="4">
        <f>SUMIFS('Aceite de oliva'!XE$6:XE$257,'Aceite de oliva'!$A$6:$A$257,"&gt;="&amp;$A282,'Aceite de oliva'!$B$6:$B$257,"&lt;="&amp;$B282)</f>
        <v>1.02</v>
      </c>
      <c r="XF282" s="4">
        <f>SUMIFS('Aceite de oliva'!XF$6:XF$257,'Aceite de oliva'!$A$6:$A$257,"&gt;="&amp;$A282,'Aceite de oliva'!$B$6:$B$257,"&lt;="&amp;$B282)</f>
        <v>0.13</v>
      </c>
      <c r="XJ282" s="4">
        <f>SUMIFS('Aceite de oliva'!XJ$6:XJ$257,'Aceite de oliva'!$A$6:$A$257,"&gt;="&amp;$A282,'Aceite de oliva'!$B$6:$B$257,"&lt;="&amp;$B282)</f>
        <v>1.88</v>
      </c>
      <c r="XK282" s="4">
        <f>SUMIFS('Aceite de oliva'!XK$6:XK$257,'Aceite de oliva'!$A$6:$A$257,"&gt;="&amp;$A282,'Aceite de oliva'!$B$6:$B$257,"&lt;="&amp;$B282)</f>
        <v>3.29</v>
      </c>
      <c r="XL282" s="4">
        <f>SUMIFS('Aceite de oliva'!XL$6:XL$257,'Aceite de oliva'!$A$6:$A$257,"&gt;="&amp;$A282,'Aceite de oliva'!$B$6:$B$257,"&lt;="&amp;$B282)</f>
        <v>1.88</v>
      </c>
      <c r="XM282" s="4">
        <f>SUMIFS('Aceite de oliva'!XM$6:XM$257,'Aceite de oliva'!$A$6:$A$257,"&gt;="&amp;$A282,'Aceite de oliva'!$B$6:$B$257,"&lt;="&amp;$B282)</f>
        <v>0.35</v>
      </c>
      <c r="XQ282" s="4">
        <f>SUMIFS('Aceite de oliva'!XQ$6:XQ$257,'Aceite de oliva'!$A$6:$A$257,"&gt;="&amp;$A282,'Aceite de oliva'!$B$6:$B$257,"&lt;="&amp;$B282)</f>
        <v>1.56</v>
      </c>
      <c r="XR282" s="4">
        <f>SUMIFS('Aceite de oliva'!XR$6:XR$257,'Aceite de oliva'!$A$6:$A$257,"&gt;="&amp;$A282,'Aceite de oliva'!$B$6:$B$257,"&lt;="&amp;$B282)</f>
        <v>2.96</v>
      </c>
      <c r="XS282" s="4">
        <f>SUMIFS('Aceite de oliva'!XS$6:XS$257,'Aceite de oliva'!$A$6:$A$257,"&gt;="&amp;$A282,'Aceite de oliva'!$B$6:$B$257,"&lt;="&amp;$B282)</f>
        <v>0.76</v>
      </c>
      <c r="XT282" s="4">
        <f>SUMIFS('Aceite de oliva'!XT$6:XT$257,'Aceite de oliva'!$A$6:$A$257,"&gt;="&amp;$A282,'Aceite de oliva'!$B$6:$B$257,"&lt;="&amp;$B282)</f>
        <v>0</v>
      </c>
      <c r="XX282" s="4">
        <f>SUMIFS('Aceite de oliva'!XX$6:XX$257,'Aceite de oliva'!$A$6:$A$257,"&gt;="&amp;$A282,'Aceite de oliva'!$B$6:$B$257,"&lt;="&amp;$B282)</f>
        <v>0.56999999999999995</v>
      </c>
      <c r="XY282" s="4">
        <f>SUMIFS('Aceite de oliva'!XY$6:XY$257,'Aceite de oliva'!$A$6:$A$257,"&gt;="&amp;$A282,'Aceite de oliva'!$B$6:$B$257,"&lt;="&amp;$B282)</f>
        <v>0.38</v>
      </c>
      <c r="XZ282" s="4">
        <f>SUMIFS('Aceite de oliva'!XZ$6:XZ$257,'Aceite de oliva'!$A$6:$A$257,"&gt;="&amp;$A282,'Aceite de oliva'!$B$6:$B$257,"&lt;="&amp;$B282)</f>
        <v>0.6</v>
      </c>
      <c r="YA282" s="4">
        <f>SUMIFS('Aceite de oliva'!YA$6:YA$257,'Aceite de oliva'!$A$6:$A$257,"&gt;="&amp;$A282,'Aceite de oliva'!$B$6:$B$257,"&lt;="&amp;$B282)</f>
        <v>1.04</v>
      </c>
      <c r="YE282" s="4">
        <f>SUMIFS('Aceite de oliva'!YE$6:YE$257,'Aceite de oliva'!$A$6:$A$257,"&gt;="&amp;$A282,'Aceite de oliva'!$B$6:$B$257,"&lt;="&amp;$B282)</f>
        <v>0.4</v>
      </c>
      <c r="YF282" s="4">
        <f>SUMIFS('Aceite de oliva'!YF$6:YF$257,'Aceite de oliva'!$A$6:$A$257,"&gt;="&amp;$A282,'Aceite de oliva'!$B$6:$B$257,"&lt;="&amp;$B282)</f>
        <v>0.66</v>
      </c>
      <c r="YG282" s="4">
        <f>SUMIFS('Aceite de oliva'!YG$6:YG$257,'Aceite de oliva'!$A$6:$A$257,"&gt;="&amp;$A282,'Aceite de oliva'!$B$6:$B$257,"&lt;="&amp;$B282)</f>
        <v>0.43000000000000005</v>
      </c>
      <c r="YH282" s="4">
        <f>SUMIFS('Aceite de oliva'!YH$6:YH$257,'Aceite de oliva'!$A$6:$A$257,"&gt;="&amp;$A282,'Aceite de oliva'!$B$6:$B$257,"&lt;="&amp;$B282)</f>
        <v>0</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0.16</v>
      </c>
      <c r="YT282" s="4">
        <f>SUMIFS('Aceite de oliva'!YT$6:YT$257,'Aceite de oliva'!$A$6:$A$257,"&gt;="&amp;$A282,'Aceite de oliva'!$B$6:$B$257,"&lt;="&amp;$B282)</f>
        <v>0.19</v>
      </c>
      <c r="YU282" s="4">
        <f>SUMIFS('Aceite de oliva'!YU$6:YU$257,'Aceite de oliva'!$A$6:$A$257,"&gt;="&amp;$A282,'Aceite de oliva'!$B$6:$B$257,"&lt;="&amp;$B282)</f>
        <v>0.16</v>
      </c>
      <c r="YV282" s="4">
        <f>SUMIFS('Aceite de oliva'!YV$6:YV$257,'Aceite de oliva'!$A$6:$A$257,"&gt;="&amp;$A282,'Aceite de oliva'!$B$6:$B$257,"&lt;="&amp;$B282)</f>
        <v>0.2</v>
      </c>
      <c r="YW282" s="4">
        <f>SUMIFS('Aceite de oliva'!YW$6:YW$257,'Aceite de oliva'!$A$6:$A$257,"&gt;="&amp;$A282,'Aceite de oliva'!$B$6:$B$257,"&lt;="&amp;$B282)</f>
        <v>0</v>
      </c>
      <c r="YZ282" s="4">
        <f>SUMIFS('Aceite de oliva'!YZ$6:YZ$257,'Aceite de oliva'!$A$6:$A$257,"&gt;="&amp;$A282,'Aceite de oliva'!$B$6:$B$257,"&lt;="&amp;$B282)</f>
        <v>0</v>
      </c>
      <c r="ZA282" s="4">
        <f>SUMIFS('Aceite de oliva'!ZA$6:ZA$257,'Aceite de oliva'!$A$6:$A$257,"&gt;="&amp;$A282,'Aceite de oliva'!$B$6:$B$257,"&lt;="&amp;$B282)</f>
        <v>0</v>
      </c>
      <c r="ZB282" s="4">
        <f>SUMIFS('Aceite de oliva'!ZB$6:ZB$257,'Aceite de oliva'!$A$6:$A$257,"&gt;="&amp;$A282,'Aceite de oliva'!$B$6:$B$257,"&lt;="&amp;$B282)</f>
        <v>0</v>
      </c>
      <c r="ZC282" s="4">
        <f>SUMIFS('Aceite de oliva'!ZC$6:ZC$257,'Aceite de oliva'!$A$6:$A$257,"&gt;="&amp;$A282,'Aceite de oliva'!$B$6:$B$257,"&lt;="&amp;$B282)</f>
        <v>0</v>
      </c>
      <c r="ZD282" s="4">
        <f>SUMIFS('Aceite de oliva'!ZD$6:ZD$257,'Aceite de oliva'!$A$6:$A$257,"&gt;="&amp;$A282,'Aceite de oliva'!$B$6:$B$257,"&lt;="&amp;$B282)</f>
        <v>0</v>
      </c>
      <c r="ZG282" s="4">
        <f>SUMIFS('Aceite de oliva'!ZG$6:ZG$257,'Aceite de oliva'!$A$6:$A$257,"&gt;="&amp;$A282,'Aceite de oliva'!$B$6:$B$257,"&lt;="&amp;$B282)</f>
        <v>0.04</v>
      </c>
      <c r="ZH282" s="4">
        <f>SUMIFS('Aceite de oliva'!ZH$6:ZH$257,'Aceite de oliva'!$A$6:$A$257,"&gt;="&amp;$A282,'Aceite de oliva'!$B$6:$B$257,"&lt;="&amp;$B282)</f>
        <v>0</v>
      </c>
      <c r="ZI282" s="4">
        <f>SUMIFS('Aceite de oliva'!ZI$6:ZI$257,'Aceite de oliva'!$A$6:$A$257,"&gt;="&amp;$A282,'Aceite de oliva'!$B$6:$B$257,"&lt;="&amp;$B282)</f>
        <v>0.05</v>
      </c>
      <c r="ZJ282" s="4">
        <f>SUMIFS('Aceite de oliva'!ZJ$6:ZJ$257,'Aceite de oliva'!$A$6:$A$257,"&gt;="&amp;$A282,'Aceite de oliva'!$B$6:$B$257,"&lt;="&amp;$B282)</f>
        <v>0</v>
      </c>
      <c r="ZK282" s="4">
        <f>SUMIFS('Aceite de oliva'!ZK$6:ZK$257,'Aceite de oliva'!$A$6:$A$257,"&gt;="&amp;$A282,'Aceite de oliva'!$B$6:$B$257,"&lt;="&amp;$B282)</f>
        <v>0.27</v>
      </c>
      <c r="ZN282" s="4">
        <f>SUMIFS('Aceite de oliva'!ZN$6:ZN$257,'Aceite de oliva'!$A$6:$A$257,"&gt;="&amp;$A282,'Aceite de oliva'!$B$6:$B$257,"&lt;="&amp;$B282)</f>
        <v>0.4</v>
      </c>
      <c r="ZO282" s="4">
        <f>SUMIFS('Aceite de oliva'!ZO$6:ZO$257,'Aceite de oliva'!$A$6:$A$257,"&gt;="&amp;$A282,'Aceite de oliva'!$B$6:$B$257,"&lt;="&amp;$B282)</f>
        <v>0</v>
      </c>
      <c r="ZP282" s="4">
        <f>SUMIFS('Aceite de oliva'!ZP$6:ZP$257,'Aceite de oliva'!$A$6:$A$257,"&gt;="&amp;$A282,'Aceite de oliva'!$B$6:$B$257,"&lt;="&amp;$B282)</f>
        <v>0.53</v>
      </c>
      <c r="ZQ282" s="4">
        <f>SUMIFS('Aceite de oliva'!ZQ$6:ZQ$257,'Aceite de oliva'!$A$6:$A$257,"&gt;="&amp;$A282,'Aceite de oliva'!$B$6:$B$257,"&lt;="&amp;$B282)</f>
        <v>0</v>
      </c>
      <c r="ZR282" s="4">
        <f>SUMIFS('Aceite de oliva'!ZR$6:ZR$257,'Aceite de oliva'!$A$6:$A$257,"&gt;="&amp;$A282,'Aceite de oliva'!$B$6:$B$257,"&lt;="&amp;$B282)</f>
        <v>3.12</v>
      </c>
      <c r="ZU282" s="4">
        <f>SUMIFS('Aceite de oliva'!ZU$6:ZU$257,'Aceite de oliva'!$A$6:$A$257,"&gt;="&amp;$A282,'Aceite de oliva'!$B$6:$B$257,"&lt;="&amp;$B282)</f>
        <v>0.26</v>
      </c>
      <c r="ZV282" s="4">
        <f>SUMIFS('Aceite de oliva'!ZV$6:ZV$257,'Aceite de oliva'!$A$6:$A$257,"&gt;="&amp;$A282,'Aceite de oliva'!$B$6:$B$257,"&lt;="&amp;$B282)</f>
        <v>0</v>
      </c>
      <c r="ZW282" s="4">
        <f>SUMIFS('Aceite de oliva'!ZW$6:ZW$257,'Aceite de oliva'!$A$6:$A$257,"&gt;="&amp;$A282,'Aceite de oliva'!$B$6:$B$257,"&lt;="&amp;$B282)</f>
        <v>0.35</v>
      </c>
      <c r="ZX282" s="4">
        <f>SUMIFS('Aceite de oliva'!ZX$6:ZX$257,'Aceite de oliva'!$A$6:$A$257,"&gt;="&amp;$A282,'Aceite de oliva'!$B$6:$B$257,"&lt;="&amp;$B282)</f>
        <v>0</v>
      </c>
      <c r="ZY282" s="4">
        <f>SUMIFS('Aceite de oliva'!ZY$6:ZY$257,'Aceite de oliva'!$A$6:$A$257,"&gt;="&amp;$A282,'Aceite de oliva'!$B$6:$B$257,"&lt;="&amp;$B282)</f>
        <v>1.71</v>
      </c>
    </row>
    <row r="283" spans="1:701" x14ac:dyDescent="0.25">
      <c r="A283" s="9">
        <f>'TAM Aceite de oliva'!B31</f>
        <v>6.3</v>
      </c>
      <c r="B283" s="9">
        <f>'TAM Aceite de oliva'!C31</f>
        <v>6.5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0.09</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0.04</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0.08</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0.13</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0.62</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0.03</v>
      </c>
      <c r="DT283" s="4">
        <f>SUMIFS('Aceite de oliva'!DT$6:DT$257,'Aceite de oliva'!$A$6:$A$257,"&gt;="&amp;$A283,'Aceite de oliva'!$B$6:$B$257,"&lt;="&amp;$B283)</f>
        <v>0.17</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v>
      </c>
      <c r="PW283" s="4">
        <f>SUMIFS('Aceite de oliva'!PW$6:PW$257,'Aceite de oliva'!$A$6:$A$257,"&gt;="&amp;$A283,'Aceite de oliva'!$B$6:$B$257,"&lt;="&amp;$B283)</f>
        <v>0</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v>
      </c>
      <c r="QD283" s="4">
        <f>SUMIFS('Aceite de oliva'!QD$6:QD$257,'Aceite de oliva'!$A$6:$A$257,"&gt;="&amp;$A283,'Aceite de oliva'!$B$6:$B$257,"&lt;="&amp;$B283)</f>
        <v>0</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0.03</v>
      </c>
      <c r="QR283" s="4">
        <f>SUMIFS('Aceite de oliva'!QR$6:QR$257,'Aceite de oliva'!$A$6:$A$257,"&gt;="&amp;$A283,'Aceite de oliva'!$B$6:$B$257,"&lt;="&amp;$B283)</f>
        <v>0.14000000000000001</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0.08</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0.06</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0.51</v>
      </c>
      <c r="RM283" s="4">
        <f>SUMIFS('Aceite de oliva'!RM$6:RM$257,'Aceite de oliva'!$A$6:$A$257,"&gt;="&amp;$A283,'Aceite de oliva'!$B$6:$B$257,"&lt;="&amp;$B283)</f>
        <v>0</v>
      </c>
      <c r="RN283" s="4">
        <f>SUMIFS('Aceite de oliva'!RN$6:RN$257,'Aceite de oliva'!$A$6:$A$257,"&gt;="&amp;$A283,'Aceite de oliva'!$B$6:$B$257,"&lt;="&amp;$B283)</f>
        <v>0.8</v>
      </c>
      <c r="RO283" s="4">
        <f>SUMIFS('Aceite de oliva'!RO$6:RO$257,'Aceite de oliva'!$A$6:$A$257,"&gt;="&amp;$A283,'Aceite de oliva'!$B$6:$B$257,"&lt;="&amp;$B283)</f>
        <v>0</v>
      </c>
      <c r="RS283" s="4">
        <f>SUMIFS('Aceite de oliva'!RS$6:RS$257,'Aceite de oliva'!$A$6:$A$257,"&gt;="&amp;$A283,'Aceite de oliva'!$B$6:$B$257,"&lt;="&amp;$B283)</f>
        <v>0.2</v>
      </c>
      <c r="RT283" s="4">
        <f>SUMIFS('Aceite de oliva'!RT$6:RT$257,'Aceite de oliva'!$A$6:$A$257,"&gt;="&amp;$A283,'Aceite de oliva'!$B$6:$B$257,"&lt;="&amp;$B283)</f>
        <v>0.2</v>
      </c>
      <c r="RU283" s="4">
        <f>SUMIFS('Aceite de oliva'!RU$6:RU$257,'Aceite de oliva'!$A$6:$A$257,"&gt;="&amp;$A283,'Aceite de oliva'!$B$6:$B$257,"&lt;="&amp;$B283)</f>
        <v>0.27</v>
      </c>
      <c r="RV283" s="4">
        <f>SUMIFS('Aceite de oliva'!RV$6:RV$257,'Aceite de oliva'!$A$6:$A$257,"&gt;="&amp;$A283,'Aceite de oliva'!$B$6:$B$257,"&lt;="&amp;$B283)</f>
        <v>0</v>
      </c>
      <c r="RZ283" s="4">
        <f>SUMIFS('Aceite de oliva'!RZ$6:RZ$257,'Aceite de oliva'!$A$6:$A$257,"&gt;="&amp;$A283,'Aceite de oliva'!$B$6:$B$257,"&lt;="&amp;$B283)</f>
        <v>0.31</v>
      </c>
      <c r="SA283" s="4">
        <f>SUMIFS('Aceite de oliva'!SA$6:SA$257,'Aceite de oliva'!$A$6:$A$257,"&gt;="&amp;$A283,'Aceite de oliva'!$B$6:$B$257,"&lt;="&amp;$B283)</f>
        <v>0.35</v>
      </c>
      <c r="SB283" s="4">
        <f>SUMIFS('Aceite de oliva'!SB$6:SB$257,'Aceite de oliva'!$A$6:$A$257,"&gt;="&amp;$A283,'Aceite de oliva'!$B$6:$B$257,"&lt;="&amp;$B283)</f>
        <v>0.39</v>
      </c>
      <c r="SC283" s="4">
        <f>SUMIFS('Aceite de oliva'!SC$6:SC$257,'Aceite de oliva'!$A$6:$A$257,"&gt;="&amp;$A283,'Aceite de oliva'!$B$6:$B$257,"&lt;="&amp;$B283)</f>
        <v>0</v>
      </c>
      <c r="SG283" s="4">
        <f>SUMIFS('Aceite de oliva'!SG$6:SG$257,'Aceite de oliva'!$A$6:$A$257,"&gt;="&amp;$A283,'Aceite de oliva'!$B$6:$B$257,"&lt;="&amp;$B283)</f>
        <v>0.25</v>
      </c>
      <c r="SH283" s="4">
        <f>SUMIFS('Aceite de oliva'!SH$6:SH$257,'Aceite de oliva'!$A$6:$A$257,"&gt;="&amp;$A283,'Aceite de oliva'!$B$6:$B$257,"&lt;="&amp;$B283)</f>
        <v>0</v>
      </c>
      <c r="SI283" s="4">
        <f>SUMIFS('Aceite de oliva'!SI$6:SI$257,'Aceite de oliva'!$A$6:$A$257,"&gt;="&amp;$A283,'Aceite de oliva'!$B$6:$B$257,"&lt;="&amp;$B283)</f>
        <v>0.33999999999999997</v>
      </c>
      <c r="SJ283" s="4">
        <f>SUMIFS('Aceite de oliva'!SJ$6:SJ$257,'Aceite de oliva'!$A$6:$A$257,"&gt;="&amp;$A283,'Aceite de oliva'!$B$6:$B$257,"&lt;="&amp;$B283)</f>
        <v>0</v>
      </c>
      <c r="SN283" s="4">
        <f>SUMIFS('Aceite de oliva'!SN$6:SN$257,'Aceite de oliva'!$A$6:$A$257,"&gt;="&amp;$A283,'Aceite de oliva'!$B$6:$B$257,"&lt;="&amp;$B283)</f>
        <v>0.66999999999999993</v>
      </c>
      <c r="SO283" s="4">
        <f>SUMIFS('Aceite de oliva'!SO$6:SO$257,'Aceite de oliva'!$A$6:$A$257,"&gt;="&amp;$A283,'Aceite de oliva'!$B$6:$B$257,"&lt;="&amp;$B283)</f>
        <v>0.35</v>
      </c>
      <c r="SP283" s="4">
        <f>SUMIFS('Aceite de oliva'!SP$6:SP$257,'Aceite de oliva'!$A$6:$A$257,"&gt;="&amp;$A283,'Aceite de oliva'!$B$6:$B$257,"&lt;="&amp;$B283)</f>
        <v>0.53</v>
      </c>
      <c r="SQ283" s="4">
        <f>SUMIFS('Aceite de oliva'!SQ$6:SQ$257,'Aceite de oliva'!$A$6:$A$257,"&gt;="&amp;$A283,'Aceite de oliva'!$B$6:$B$257,"&lt;="&amp;$B283)</f>
        <v>0.32</v>
      </c>
      <c r="SU283" s="4">
        <f>SUMIFS('Aceite de oliva'!SU$6:SU$257,'Aceite de oliva'!$A$6:$A$257,"&gt;="&amp;$A283,'Aceite de oliva'!$B$6:$B$257,"&lt;="&amp;$B283)</f>
        <v>24.089999999999996</v>
      </c>
      <c r="SV283" s="4">
        <f>SUMIFS('Aceite de oliva'!SV$6:SV$257,'Aceite de oliva'!$A$6:$A$257,"&gt;="&amp;$A283,'Aceite de oliva'!$B$6:$B$257,"&lt;="&amp;$B283)</f>
        <v>6.0200000000000005</v>
      </c>
      <c r="SW283" s="4">
        <f>SUMIFS('Aceite de oliva'!SW$6:SW$257,'Aceite de oliva'!$A$6:$A$257,"&gt;="&amp;$A283,'Aceite de oliva'!$B$6:$B$257,"&lt;="&amp;$B283)</f>
        <v>29.900000000000002</v>
      </c>
      <c r="SX283" s="4">
        <f>SUMIFS('Aceite de oliva'!SX$6:SX$257,'Aceite de oliva'!$A$6:$A$257,"&gt;="&amp;$A283,'Aceite de oliva'!$B$6:$B$257,"&lt;="&amp;$B283)</f>
        <v>28.810000000000002</v>
      </c>
      <c r="TB283" s="4">
        <f>SUMIFS('Aceite de oliva'!TB$6:TB$257,'Aceite de oliva'!$A$6:$A$257,"&gt;="&amp;$A283,'Aceite de oliva'!$B$6:$B$257,"&lt;="&amp;$B283)</f>
        <v>18.009999999999998</v>
      </c>
      <c r="TC283" s="4">
        <f>SUMIFS('Aceite de oliva'!TC$6:TC$257,'Aceite de oliva'!$A$6:$A$257,"&gt;="&amp;$A283,'Aceite de oliva'!$B$6:$B$257,"&lt;="&amp;$B283)</f>
        <v>13.990000000000002</v>
      </c>
      <c r="TD283" s="4">
        <f>SUMIFS('Aceite de oliva'!TD$6:TD$257,'Aceite de oliva'!$A$6:$A$257,"&gt;="&amp;$A283,'Aceite de oliva'!$B$6:$B$257,"&lt;="&amp;$B283)</f>
        <v>18.310000000000002</v>
      </c>
      <c r="TE283" s="4">
        <f>SUMIFS('Aceite de oliva'!TE$6:TE$257,'Aceite de oliva'!$A$6:$A$257,"&gt;="&amp;$A283,'Aceite de oliva'!$B$6:$B$257,"&lt;="&amp;$B283)</f>
        <v>27.07</v>
      </c>
      <c r="TI283" s="4">
        <f>SUMIFS('Aceite de oliva'!TI$6:TI$257,'Aceite de oliva'!$A$6:$A$257,"&gt;="&amp;$A283,'Aceite de oliva'!$B$6:$B$257,"&lt;="&amp;$B283)</f>
        <v>4.91</v>
      </c>
      <c r="TJ283" s="4">
        <f>SUMIFS('Aceite de oliva'!TJ$6:TJ$257,'Aceite de oliva'!$A$6:$A$257,"&gt;="&amp;$A283,'Aceite de oliva'!$B$6:$B$257,"&lt;="&amp;$B283)</f>
        <v>7.14</v>
      </c>
      <c r="TK283" s="4">
        <f>SUMIFS('Aceite de oliva'!TK$6:TK$257,'Aceite de oliva'!$A$6:$A$257,"&gt;="&amp;$A283,'Aceite de oliva'!$B$6:$B$257,"&lt;="&amp;$B283)</f>
        <v>4.46</v>
      </c>
      <c r="TL283" s="4">
        <f>SUMIFS('Aceite de oliva'!TL$6:TL$257,'Aceite de oliva'!$A$6:$A$257,"&gt;="&amp;$A283,'Aceite de oliva'!$B$6:$B$257,"&lt;="&amp;$B283)</f>
        <v>3.24</v>
      </c>
      <c r="TP283" s="4">
        <f>SUMIFS('Aceite de oliva'!TP$6:TP$257,'Aceite de oliva'!$A$6:$A$257,"&gt;="&amp;$A283,'Aceite de oliva'!$B$6:$B$257,"&lt;="&amp;$B283)</f>
        <v>2.5099999999999998</v>
      </c>
      <c r="TQ283" s="4">
        <f>SUMIFS('Aceite de oliva'!TQ$6:TQ$257,'Aceite de oliva'!$A$6:$A$257,"&gt;="&amp;$A283,'Aceite de oliva'!$B$6:$B$257,"&lt;="&amp;$B283)</f>
        <v>2.0299999999999998</v>
      </c>
      <c r="TR283" s="4">
        <f>SUMIFS('Aceite de oliva'!TR$6:TR$257,'Aceite de oliva'!$A$6:$A$257,"&gt;="&amp;$A283,'Aceite de oliva'!$B$6:$B$257,"&lt;="&amp;$B283)</f>
        <v>3.2399999999999998</v>
      </c>
      <c r="TS283" s="4">
        <f>SUMIFS('Aceite de oliva'!TS$6:TS$257,'Aceite de oliva'!$A$6:$A$257,"&gt;="&amp;$A283,'Aceite de oliva'!$B$6:$B$257,"&lt;="&amp;$B283)</f>
        <v>0.42</v>
      </c>
      <c r="TW283" s="4">
        <f>SUMIFS('Aceite de oliva'!TW$6:TW$257,'Aceite de oliva'!$A$6:$A$257,"&gt;="&amp;$A283,'Aceite de oliva'!$B$6:$B$257,"&lt;="&amp;$B283)</f>
        <v>2.3199999999999998</v>
      </c>
      <c r="TX283" s="4">
        <f>SUMIFS('Aceite de oliva'!TX$6:TX$257,'Aceite de oliva'!$A$6:$A$257,"&gt;="&amp;$A283,'Aceite de oliva'!$B$6:$B$257,"&lt;="&amp;$B283)</f>
        <v>3.78</v>
      </c>
      <c r="TY283" s="4">
        <f>SUMIFS('Aceite de oliva'!TY$6:TY$257,'Aceite de oliva'!$A$6:$A$257,"&gt;="&amp;$A283,'Aceite de oliva'!$B$6:$B$257,"&lt;="&amp;$B283)</f>
        <v>2.62</v>
      </c>
      <c r="TZ283" s="4">
        <f>SUMIFS('Aceite de oliva'!TZ$6:TZ$257,'Aceite de oliva'!$A$6:$A$257,"&gt;="&amp;$A283,'Aceite de oliva'!$B$6:$B$257,"&lt;="&amp;$B283)</f>
        <v>0</v>
      </c>
      <c r="UD283" s="4">
        <f>SUMIFS('Aceite de oliva'!UD$6:UD$257,'Aceite de oliva'!$A$6:$A$257,"&gt;="&amp;$A283,'Aceite de oliva'!$B$6:$B$257,"&lt;="&amp;$B283)</f>
        <v>1.1200000000000001</v>
      </c>
      <c r="UE283" s="4">
        <f>SUMIFS('Aceite de oliva'!UE$6:UE$257,'Aceite de oliva'!$A$6:$A$257,"&gt;="&amp;$A283,'Aceite de oliva'!$B$6:$B$257,"&lt;="&amp;$B283)</f>
        <v>1.98</v>
      </c>
      <c r="UF283" s="4">
        <f>SUMIFS('Aceite de oliva'!UF$6:UF$257,'Aceite de oliva'!$A$6:$A$257,"&gt;="&amp;$A283,'Aceite de oliva'!$B$6:$B$257,"&lt;="&amp;$B283)</f>
        <v>0.97</v>
      </c>
      <c r="UG283" s="4">
        <f>SUMIFS('Aceite de oliva'!UG$6:UG$257,'Aceite de oliva'!$A$6:$A$257,"&gt;="&amp;$A283,'Aceite de oliva'!$B$6:$B$257,"&lt;="&amp;$B283)</f>
        <v>0</v>
      </c>
      <c r="UK283" s="4">
        <f>SUMIFS('Aceite de oliva'!UK$6:UK$257,'Aceite de oliva'!$A$6:$A$257,"&gt;="&amp;$A283,'Aceite de oliva'!$B$6:$B$257,"&lt;="&amp;$B283)</f>
        <v>0.81</v>
      </c>
      <c r="UL283" s="4">
        <f>SUMIFS('Aceite de oliva'!UL$6:UL$257,'Aceite de oliva'!$A$6:$A$257,"&gt;="&amp;$A283,'Aceite de oliva'!$B$6:$B$257,"&lt;="&amp;$B283)</f>
        <v>1.56</v>
      </c>
      <c r="UM283" s="4">
        <f>SUMIFS('Aceite de oliva'!UM$6:UM$257,'Aceite de oliva'!$A$6:$A$257,"&gt;="&amp;$A283,'Aceite de oliva'!$B$6:$B$257,"&lt;="&amp;$B283)</f>
        <v>0.62</v>
      </c>
      <c r="UN283" s="4">
        <f>SUMIFS('Aceite de oliva'!UN$6:UN$257,'Aceite de oliva'!$A$6:$A$257,"&gt;="&amp;$A283,'Aceite de oliva'!$B$6:$B$257,"&lt;="&amp;$B283)</f>
        <v>0</v>
      </c>
      <c r="UR283" s="4">
        <f>SUMIFS('Aceite de oliva'!UR$6:UR$257,'Aceite de oliva'!$A$6:$A$257,"&gt;="&amp;$A283,'Aceite de oliva'!$B$6:$B$257,"&lt;="&amp;$B283)</f>
        <v>0.72</v>
      </c>
      <c r="US283" s="4">
        <f>SUMIFS('Aceite de oliva'!US$6:US$257,'Aceite de oliva'!$A$6:$A$257,"&gt;="&amp;$A283,'Aceite de oliva'!$B$6:$B$257,"&lt;="&amp;$B283)</f>
        <v>2.1800000000000002</v>
      </c>
      <c r="UT283" s="4">
        <f>SUMIFS('Aceite de oliva'!UT$6:UT$257,'Aceite de oliva'!$A$6:$A$257,"&gt;="&amp;$A283,'Aceite de oliva'!$B$6:$B$257,"&lt;="&amp;$B283)</f>
        <v>0</v>
      </c>
      <c r="UU283" s="4">
        <f>SUMIFS('Aceite de oliva'!UU$6:UU$257,'Aceite de oliva'!$A$6:$A$257,"&gt;="&amp;$A283,'Aceite de oliva'!$B$6:$B$257,"&lt;="&amp;$B283)</f>
        <v>0</v>
      </c>
      <c r="UY283" s="4">
        <f>SUMIFS('Aceite de oliva'!UY$6:UY$257,'Aceite de oliva'!$A$6:$A$257,"&gt;="&amp;$A283,'Aceite de oliva'!$B$6:$B$257,"&lt;="&amp;$B283)</f>
        <v>0.74</v>
      </c>
      <c r="UZ283" s="4">
        <f>SUMIFS('Aceite de oliva'!UZ$6:UZ$257,'Aceite de oliva'!$A$6:$A$257,"&gt;="&amp;$A283,'Aceite de oliva'!$B$6:$B$257,"&lt;="&amp;$B283)</f>
        <v>2.84</v>
      </c>
      <c r="VA283" s="4">
        <f>SUMIFS('Aceite de oliva'!VA$6:VA$257,'Aceite de oliva'!$A$6:$A$257,"&gt;="&amp;$A283,'Aceite de oliva'!$B$6:$B$257,"&lt;="&amp;$B283)</f>
        <v>0.22</v>
      </c>
      <c r="VB283" s="4">
        <f>SUMIFS('Aceite de oliva'!VB$6:VB$257,'Aceite de oliva'!$A$6:$A$257,"&gt;="&amp;$A283,'Aceite de oliva'!$B$6:$B$257,"&lt;="&amp;$B283)</f>
        <v>0.96</v>
      </c>
      <c r="VF283" s="4">
        <f>SUMIFS('Aceite de oliva'!VF$6:VF$257,'Aceite de oliva'!$A$6:$A$257,"&gt;="&amp;$A283,'Aceite de oliva'!$B$6:$B$257,"&lt;="&amp;$B283)</f>
        <v>1.02</v>
      </c>
      <c r="VG283" s="4">
        <f>SUMIFS('Aceite de oliva'!VG$6:VG$257,'Aceite de oliva'!$A$6:$A$257,"&gt;="&amp;$A283,'Aceite de oliva'!$B$6:$B$257,"&lt;="&amp;$B283)</f>
        <v>0.44</v>
      </c>
      <c r="VH283" s="4">
        <f>SUMIFS('Aceite de oliva'!VH$6:VH$257,'Aceite de oliva'!$A$6:$A$257,"&gt;="&amp;$A283,'Aceite de oliva'!$B$6:$B$257,"&lt;="&amp;$B283)</f>
        <v>1.41</v>
      </c>
      <c r="VI283" s="4">
        <f>SUMIFS('Aceite de oliva'!VI$6:VI$257,'Aceite de oliva'!$A$6:$A$257,"&gt;="&amp;$A283,'Aceite de oliva'!$B$6:$B$257,"&lt;="&amp;$B283)</f>
        <v>0.38</v>
      </c>
      <c r="VM283" s="4">
        <f>SUMIFS('Aceite de oliva'!VM$6:VM$257,'Aceite de oliva'!$A$6:$A$257,"&gt;="&amp;$A283,'Aceite de oliva'!$B$6:$B$257,"&lt;="&amp;$B283)</f>
        <v>0.64</v>
      </c>
      <c r="VN283" s="4">
        <f>SUMIFS('Aceite de oliva'!VN$6:VN$257,'Aceite de oliva'!$A$6:$A$257,"&gt;="&amp;$A283,'Aceite de oliva'!$B$6:$B$257,"&lt;="&amp;$B283)</f>
        <v>0.56999999999999995</v>
      </c>
      <c r="VO283" s="4">
        <f>SUMIFS('Aceite de oliva'!VO$6:VO$257,'Aceite de oliva'!$A$6:$A$257,"&gt;="&amp;$A283,'Aceite de oliva'!$B$6:$B$257,"&lt;="&amp;$B283)</f>
        <v>0.65</v>
      </c>
      <c r="VP283" s="4">
        <f>SUMIFS('Aceite de oliva'!VP$6:VP$257,'Aceite de oliva'!$A$6:$A$257,"&gt;="&amp;$A283,'Aceite de oliva'!$B$6:$B$257,"&lt;="&amp;$B283)</f>
        <v>0</v>
      </c>
      <c r="VT283" s="4">
        <f>SUMIFS('Aceite de oliva'!VT$6:VT$257,'Aceite de oliva'!$A$6:$A$257,"&gt;="&amp;$A283,'Aceite de oliva'!$B$6:$B$257,"&lt;="&amp;$B283)</f>
        <v>0.61</v>
      </c>
      <c r="VU283" s="4">
        <f>SUMIFS('Aceite de oliva'!VU$6:VU$257,'Aceite de oliva'!$A$6:$A$257,"&gt;="&amp;$A283,'Aceite de oliva'!$B$6:$B$257,"&lt;="&amp;$B283)</f>
        <v>2.4500000000000002</v>
      </c>
      <c r="VV283" s="4">
        <f>SUMIFS('Aceite de oliva'!VV$6:VV$257,'Aceite de oliva'!$A$6:$A$257,"&gt;="&amp;$A283,'Aceite de oliva'!$B$6:$B$257,"&lt;="&amp;$B283)</f>
        <v>0.1</v>
      </c>
      <c r="VW283" s="4">
        <f>SUMIFS('Aceite de oliva'!VW$6:VW$257,'Aceite de oliva'!$A$6:$A$257,"&gt;="&amp;$A283,'Aceite de oliva'!$B$6:$B$257,"&lt;="&amp;$B283)</f>
        <v>0</v>
      </c>
      <c r="WA283" s="4">
        <f>SUMIFS('Aceite de oliva'!WA$6:WA$257,'Aceite de oliva'!$A$6:$A$257,"&gt;="&amp;$A283,'Aceite de oliva'!$B$6:$B$257,"&lt;="&amp;$B283)</f>
        <v>0.49999999999999994</v>
      </c>
      <c r="WB283" s="4">
        <f>SUMIFS('Aceite de oliva'!WB$6:WB$257,'Aceite de oliva'!$A$6:$A$257,"&gt;="&amp;$A283,'Aceite de oliva'!$B$6:$B$257,"&lt;="&amp;$B283)</f>
        <v>0</v>
      </c>
      <c r="WC283" s="4">
        <f>SUMIFS('Aceite de oliva'!WC$6:WC$257,'Aceite de oliva'!$A$6:$A$257,"&gt;="&amp;$A283,'Aceite de oliva'!$B$6:$B$257,"&lt;="&amp;$B283)</f>
        <v>0.73</v>
      </c>
      <c r="WD283" s="4">
        <f>SUMIFS('Aceite de oliva'!WD$6:WD$257,'Aceite de oliva'!$A$6:$A$257,"&gt;="&amp;$A283,'Aceite de oliva'!$B$6:$B$257,"&lt;="&amp;$B283)</f>
        <v>0</v>
      </c>
      <c r="WH283" s="4">
        <f>SUMIFS('Aceite de oliva'!WH$6:WH$257,'Aceite de oliva'!$A$6:$A$257,"&gt;="&amp;$A283,'Aceite de oliva'!$B$6:$B$257,"&lt;="&amp;$B283)</f>
        <v>1.9</v>
      </c>
      <c r="WI283" s="4">
        <f>SUMIFS('Aceite de oliva'!WI$6:WI$257,'Aceite de oliva'!$A$6:$A$257,"&gt;="&amp;$A283,'Aceite de oliva'!$B$6:$B$257,"&lt;="&amp;$B283)</f>
        <v>0</v>
      </c>
      <c r="WJ283" s="4">
        <f>SUMIFS('Aceite de oliva'!WJ$6:WJ$257,'Aceite de oliva'!$A$6:$A$257,"&gt;="&amp;$A283,'Aceite de oliva'!$B$6:$B$257,"&lt;="&amp;$B283)</f>
        <v>0.60000000000000009</v>
      </c>
      <c r="WK283" s="4">
        <f>SUMIFS('Aceite de oliva'!WK$6:WK$257,'Aceite de oliva'!$A$6:$A$257,"&gt;="&amp;$A283,'Aceite de oliva'!$B$6:$B$257,"&lt;="&amp;$B283)</f>
        <v>8.4</v>
      </c>
      <c r="WO283" s="4">
        <f>SUMIFS('Aceite de oliva'!WO$6:WO$257,'Aceite de oliva'!$A$6:$A$257,"&gt;="&amp;$A283,'Aceite de oliva'!$B$6:$B$257,"&lt;="&amp;$B283)</f>
        <v>1.87</v>
      </c>
      <c r="WP283" s="4">
        <f>SUMIFS('Aceite de oliva'!WP$6:WP$257,'Aceite de oliva'!$A$6:$A$257,"&gt;="&amp;$A283,'Aceite de oliva'!$B$6:$B$257,"&lt;="&amp;$B283)</f>
        <v>7.98</v>
      </c>
      <c r="WQ283" s="4">
        <f>SUMIFS('Aceite de oliva'!WQ$6:WQ$257,'Aceite de oliva'!$A$6:$A$257,"&gt;="&amp;$A283,'Aceite de oliva'!$B$6:$B$257,"&lt;="&amp;$B283)</f>
        <v>0.29000000000000004</v>
      </c>
      <c r="WR283" s="4">
        <f>SUMIFS('Aceite de oliva'!WR$6:WR$257,'Aceite de oliva'!$A$6:$A$257,"&gt;="&amp;$A283,'Aceite de oliva'!$B$6:$B$257,"&lt;="&amp;$B283)</f>
        <v>0</v>
      </c>
      <c r="WV283" s="4">
        <f>SUMIFS('Aceite de oliva'!WV$6:WV$257,'Aceite de oliva'!$A$6:$A$257,"&gt;="&amp;$A283,'Aceite de oliva'!$B$6:$B$257,"&lt;="&amp;$B283)</f>
        <v>7.83</v>
      </c>
      <c r="WW283" s="4">
        <f>SUMIFS('Aceite de oliva'!WW$6:WW$257,'Aceite de oliva'!$A$6:$A$257,"&gt;="&amp;$A283,'Aceite de oliva'!$B$6:$B$257,"&lt;="&amp;$B283)</f>
        <v>8.14</v>
      </c>
      <c r="WX283" s="4">
        <f>SUMIFS('Aceite de oliva'!WX$6:WX$257,'Aceite de oliva'!$A$6:$A$257,"&gt;="&amp;$A283,'Aceite de oliva'!$B$6:$B$257,"&lt;="&amp;$B283)</f>
        <v>7</v>
      </c>
      <c r="WY283" s="4">
        <f>SUMIFS('Aceite de oliva'!WY$6:WY$257,'Aceite de oliva'!$A$6:$A$257,"&gt;="&amp;$A283,'Aceite de oliva'!$B$6:$B$257,"&lt;="&amp;$B283)</f>
        <v>14.6</v>
      </c>
      <c r="XC283" s="4">
        <f>SUMIFS('Aceite de oliva'!XC$6:XC$257,'Aceite de oliva'!$A$6:$A$257,"&gt;="&amp;$A283,'Aceite de oliva'!$B$6:$B$257,"&lt;="&amp;$B283)</f>
        <v>13.08</v>
      </c>
      <c r="XD283" s="4">
        <f>SUMIFS('Aceite de oliva'!XD$6:XD$257,'Aceite de oliva'!$A$6:$A$257,"&gt;="&amp;$A283,'Aceite de oliva'!$B$6:$B$257,"&lt;="&amp;$B283)</f>
        <v>8.77</v>
      </c>
      <c r="XE283" s="4">
        <f>SUMIFS('Aceite de oliva'!XE$6:XE$257,'Aceite de oliva'!$A$6:$A$257,"&gt;="&amp;$A283,'Aceite de oliva'!$B$6:$B$257,"&lt;="&amp;$B283)</f>
        <v>15.18</v>
      </c>
      <c r="XF283" s="4">
        <f>SUMIFS('Aceite de oliva'!XF$6:XF$257,'Aceite de oliva'!$A$6:$A$257,"&gt;="&amp;$A283,'Aceite de oliva'!$B$6:$B$257,"&lt;="&amp;$B283)</f>
        <v>11.86</v>
      </c>
      <c r="XJ283" s="4">
        <f>SUMIFS('Aceite de oliva'!XJ$6:XJ$257,'Aceite de oliva'!$A$6:$A$257,"&gt;="&amp;$A283,'Aceite de oliva'!$B$6:$B$257,"&lt;="&amp;$B283)</f>
        <v>2.08</v>
      </c>
      <c r="XK283" s="4">
        <f>SUMIFS('Aceite de oliva'!XK$6:XK$257,'Aceite de oliva'!$A$6:$A$257,"&gt;="&amp;$A283,'Aceite de oliva'!$B$6:$B$257,"&lt;="&amp;$B283)</f>
        <v>4.2</v>
      </c>
      <c r="XL283" s="4">
        <f>SUMIFS('Aceite de oliva'!XL$6:XL$257,'Aceite de oliva'!$A$6:$A$257,"&gt;="&amp;$A283,'Aceite de oliva'!$B$6:$B$257,"&lt;="&amp;$B283)</f>
        <v>1.46</v>
      </c>
      <c r="XM283" s="4">
        <f>SUMIFS('Aceite de oliva'!XM$6:XM$257,'Aceite de oliva'!$A$6:$A$257,"&gt;="&amp;$A283,'Aceite de oliva'!$B$6:$B$257,"&lt;="&amp;$B283)</f>
        <v>1.77</v>
      </c>
      <c r="XQ283" s="4">
        <f>SUMIFS('Aceite de oliva'!XQ$6:XQ$257,'Aceite de oliva'!$A$6:$A$257,"&gt;="&amp;$A283,'Aceite de oliva'!$B$6:$B$257,"&lt;="&amp;$B283)</f>
        <v>1.3399999999999999</v>
      </c>
      <c r="XR283" s="4">
        <f>SUMIFS('Aceite de oliva'!XR$6:XR$257,'Aceite de oliva'!$A$6:$A$257,"&gt;="&amp;$A283,'Aceite de oliva'!$B$6:$B$257,"&lt;="&amp;$B283)</f>
        <v>1.0900000000000001</v>
      </c>
      <c r="XS283" s="4">
        <f>SUMIFS('Aceite de oliva'!XS$6:XS$257,'Aceite de oliva'!$A$6:$A$257,"&gt;="&amp;$A283,'Aceite de oliva'!$B$6:$B$257,"&lt;="&amp;$B283)</f>
        <v>1.83</v>
      </c>
      <c r="XT283" s="4">
        <f>SUMIFS('Aceite de oliva'!XT$6:XT$257,'Aceite de oliva'!$A$6:$A$257,"&gt;="&amp;$A283,'Aceite de oliva'!$B$6:$B$257,"&lt;="&amp;$B283)</f>
        <v>0</v>
      </c>
      <c r="XX283" s="4">
        <f>SUMIFS('Aceite de oliva'!XX$6:XX$257,'Aceite de oliva'!$A$6:$A$257,"&gt;="&amp;$A283,'Aceite de oliva'!$B$6:$B$257,"&lt;="&amp;$B283)</f>
        <v>0.83000000000000007</v>
      </c>
      <c r="XY283" s="4">
        <f>SUMIFS('Aceite de oliva'!XY$6:XY$257,'Aceite de oliva'!$A$6:$A$257,"&gt;="&amp;$A283,'Aceite de oliva'!$B$6:$B$257,"&lt;="&amp;$B283)</f>
        <v>0.77</v>
      </c>
      <c r="XZ283" s="4">
        <f>SUMIFS('Aceite de oliva'!XZ$6:XZ$257,'Aceite de oliva'!$A$6:$A$257,"&gt;="&amp;$A283,'Aceite de oliva'!$B$6:$B$257,"&lt;="&amp;$B283)</f>
        <v>0.82000000000000006</v>
      </c>
      <c r="YA283" s="4">
        <f>SUMIFS('Aceite de oliva'!YA$6:YA$257,'Aceite de oliva'!$A$6:$A$257,"&gt;="&amp;$A283,'Aceite de oliva'!$B$6:$B$257,"&lt;="&amp;$B283)</f>
        <v>0.82</v>
      </c>
      <c r="YE283" s="4">
        <f>SUMIFS('Aceite de oliva'!YE$6:YE$257,'Aceite de oliva'!$A$6:$A$257,"&gt;="&amp;$A283,'Aceite de oliva'!$B$6:$B$257,"&lt;="&amp;$B283)</f>
        <v>1.3800000000000001</v>
      </c>
      <c r="YF283" s="4">
        <f>SUMIFS('Aceite de oliva'!YF$6:YF$257,'Aceite de oliva'!$A$6:$A$257,"&gt;="&amp;$A283,'Aceite de oliva'!$B$6:$B$257,"&lt;="&amp;$B283)</f>
        <v>4.7</v>
      </c>
      <c r="YG283" s="4">
        <f>SUMIFS('Aceite de oliva'!YG$6:YG$257,'Aceite de oliva'!$A$6:$A$257,"&gt;="&amp;$A283,'Aceite de oliva'!$B$6:$B$257,"&lt;="&amp;$B283)</f>
        <v>0.18</v>
      </c>
      <c r="YH283" s="4">
        <f>SUMIFS('Aceite de oliva'!YH$6:YH$257,'Aceite de oliva'!$A$6:$A$257,"&gt;="&amp;$A283,'Aceite de oliva'!$B$6:$B$257,"&lt;="&amp;$B283)</f>
        <v>0.26</v>
      </c>
      <c r="YL283" s="4">
        <f>SUMIFS('Aceite de oliva'!YL$6:YL$257,'Aceite de oliva'!$A$6:$A$257,"&gt;="&amp;$A283,'Aceite de oliva'!$B$6:$B$257,"&lt;="&amp;$B283)</f>
        <v>1.57</v>
      </c>
      <c r="YM283" s="4">
        <f>SUMIFS('Aceite de oliva'!YM$6:YM$257,'Aceite de oliva'!$A$6:$A$257,"&gt;="&amp;$A283,'Aceite de oliva'!$B$6:$B$257,"&lt;="&amp;$B283)</f>
        <v>5.81</v>
      </c>
      <c r="YN283" s="4">
        <f>SUMIFS('Aceite de oliva'!YN$6:YN$257,'Aceite de oliva'!$A$6:$A$257,"&gt;="&amp;$A283,'Aceite de oliva'!$B$6:$B$257,"&lt;="&amp;$B283)</f>
        <v>0.19</v>
      </c>
      <c r="YO283" s="4">
        <f>SUMIFS('Aceite de oliva'!YO$6:YO$257,'Aceite de oliva'!$A$6:$A$257,"&gt;="&amp;$A283,'Aceite de oliva'!$B$6:$B$257,"&lt;="&amp;$B283)</f>
        <v>0.17</v>
      </c>
      <c r="YP283" s="4">
        <f>SUMIFS('Aceite de oliva'!YP$6:YP$257,'Aceite de oliva'!$A$6:$A$257,"&gt;="&amp;$A283,'Aceite de oliva'!$B$6:$B$257,"&lt;="&amp;$B283)</f>
        <v>0.22</v>
      </c>
      <c r="YS283" s="4">
        <f>SUMIFS('Aceite de oliva'!YS$6:YS$257,'Aceite de oliva'!$A$6:$A$257,"&gt;="&amp;$A283,'Aceite de oliva'!$B$6:$B$257,"&lt;="&amp;$B283)</f>
        <v>0.24000000000000002</v>
      </c>
      <c r="YT283" s="4">
        <f>SUMIFS('Aceite de oliva'!YT$6:YT$257,'Aceite de oliva'!$A$6:$A$257,"&gt;="&amp;$A283,'Aceite de oliva'!$B$6:$B$257,"&lt;="&amp;$B283)</f>
        <v>0.8</v>
      </c>
      <c r="YU283" s="4">
        <f>SUMIFS('Aceite de oliva'!YU$6:YU$257,'Aceite de oliva'!$A$6:$A$257,"&gt;="&amp;$A283,'Aceite de oliva'!$B$6:$B$257,"&lt;="&amp;$B283)</f>
        <v>0.06</v>
      </c>
      <c r="YV283" s="4">
        <f>SUMIFS('Aceite de oliva'!YV$6:YV$257,'Aceite de oliva'!$A$6:$A$257,"&gt;="&amp;$A283,'Aceite de oliva'!$B$6:$B$257,"&lt;="&amp;$B283)</f>
        <v>7.0000000000000007E-2</v>
      </c>
      <c r="YW283" s="4">
        <f>SUMIFS('Aceite de oliva'!YW$6:YW$257,'Aceite de oliva'!$A$6:$A$257,"&gt;="&amp;$A283,'Aceite de oliva'!$B$6:$B$257,"&lt;="&amp;$B283)</f>
        <v>0</v>
      </c>
      <c r="YZ283" s="4">
        <f>SUMIFS('Aceite de oliva'!YZ$6:YZ$257,'Aceite de oliva'!$A$6:$A$257,"&gt;="&amp;$A283,'Aceite de oliva'!$B$6:$B$257,"&lt;="&amp;$B283)</f>
        <v>0.04</v>
      </c>
      <c r="ZA283" s="4">
        <f>SUMIFS('Aceite de oliva'!ZA$6:ZA$257,'Aceite de oliva'!$A$6:$A$257,"&gt;="&amp;$A283,'Aceite de oliva'!$B$6:$B$257,"&lt;="&amp;$B283)</f>
        <v>0.21</v>
      </c>
      <c r="ZB283" s="4">
        <f>SUMIFS('Aceite de oliva'!ZB$6:ZB$257,'Aceite de oliva'!$A$6:$A$257,"&gt;="&amp;$A283,'Aceite de oliva'!$B$6:$B$257,"&lt;="&amp;$B283)</f>
        <v>0</v>
      </c>
      <c r="ZC283" s="4">
        <f>SUMIFS('Aceite de oliva'!ZC$6:ZC$257,'Aceite de oliva'!$A$6:$A$257,"&gt;="&amp;$A283,'Aceite de oliva'!$B$6:$B$257,"&lt;="&amp;$B283)</f>
        <v>0</v>
      </c>
      <c r="ZD283" s="4">
        <f>SUMIFS('Aceite de oliva'!ZD$6:ZD$257,'Aceite de oliva'!$A$6:$A$257,"&gt;="&amp;$A283,'Aceite de oliva'!$B$6:$B$257,"&lt;="&amp;$B283)</f>
        <v>0</v>
      </c>
      <c r="ZG283" s="4">
        <f>SUMIFS('Aceite de oliva'!ZG$6:ZG$257,'Aceite de oliva'!$A$6:$A$257,"&gt;="&amp;$A283,'Aceite de oliva'!$B$6:$B$257,"&lt;="&amp;$B283)</f>
        <v>0.43</v>
      </c>
      <c r="ZH283" s="4">
        <f>SUMIFS('Aceite de oliva'!ZH$6:ZH$257,'Aceite de oliva'!$A$6:$A$257,"&gt;="&amp;$A283,'Aceite de oliva'!$B$6:$B$257,"&lt;="&amp;$B283)</f>
        <v>0.14000000000000001</v>
      </c>
      <c r="ZI283" s="4">
        <f>SUMIFS('Aceite de oliva'!ZI$6:ZI$257,'Aceite de oliva'!$A$6:$A$257,"&gt;="&amp;$A283,'Aceite de oliva'!$B$6:$B$257,"&lt;="&amp;$B283)</f>
        <v>0.54</v>
      </c>
      <c r="ZJ283" s="4">
        <f>SUMIFS('Aceite de oliva'!ZJ$6:ZJ$257,'Aceite de oliva'!$A$6:$A$257,"&gt;="&amp;$A283,'Aceite de oliva'!$B$6:$B$257,"&lt;="&amp;$B283)</f>
        <v>0.67999999999999994</v>
      </c>
      <c r="ZK283" s="4">
        <f>SUMIFS('Aceite de oliva'!ZK$6:ZK$257,'Aceite de oliva'!$A$6:$A$257,"&gt;="&amp;$A283,'Aceite de oliva'!$B$6:$B$257,"&lt;="&amp;$B283)</f>
        <v>0</v>
      </c>
      <c r="ZN283" s="4">
        <f>SUMIFS('Aceite de oliva'!ZN$6:ZN$257,'Aceite de oliva'!$A$6:$A$257,"&gt;="&amp;$A283,'Aceite de oliva'!$B$6:$B$257,"&lt;="&amp;$B283)</f>
        <v>0.76</v>
      </c>
      <c r="ZO283" s="4">
        <f>SUMIFS('Aceite de oliva'!ZO$6:ZO$257,'Aceite de oliva'!$A$6:$A$257,"&gt;="&amp;$A283,'Aceite de oliva'!$B$6:$B$257,"&lt;="&amp;$B283)</f>
        <v>0</v>
      </c>
      <c r="ZP283" s="4">
        <f>SUMIFS('Aceite de oliva'!ZP$6:ZP$257,'Aceite de oliva'!$A$6:$A$257,"&gt;="&amp;$A283,'Aceite de oliva'!$B$6:$B$257,"&lt;="&amp;$B283)</f>
        <v>0.97</v>
      </c>
      <c r="ZQ283" s="4">
        <f>SUMIFS('Aceite de oliva'!ZQ$6:ZQ$257,'Aceite de oliva'!$A$6:$A$257,"&gt;="&amp;$A283,'Aceite de oliva'!$B$6:$B$257,"&lt;="&amp;$B283)</f>
        <v>1.17</v>
      </c>
      <c r="ZR283" s="4">
        <f>SUMIFS('Aceite de oliva'!ZR$6:ZR$257,'Aceite de oliva'!$A$6:$A$257,"&gt;="&amp;$A283,'Aceite de oliva'!$B$6:$B$257,"&lt;="&amp;$B283)</f>
        <v>0</v>
      </c>
      <c r="ZU283" s="4">
        <f>SUMIFS('Aceite de oliva'!ZU$6:ZU$257,'Aceite de oliva'!$A$6:$A$257,"&gt;="&amp;$A283,'Aceite de oliva'!$B$6:$B$257,"&lt;="&amp;$B283)</f>
        <v>0.28999999999999998</v>
      </c>
      <c r="ZV283" s="4">
        <f>SUMIFS('Aceite de oliva'!ZV$6:ZV$257,'Aceite de oliva'!$A$6:$A$257,"&gt;="&amp;$A283,'Aceite de oliva'!$B$6:$B$257,"&lt;="&amp;$B283)</f>
        <v>1.1200000000000001</v>
      </c>
      <c r="ZW283" s="4">
        <f>SUMIFS('Aceite de oliva'!ZW$6:ZW$257,'Aceite de oliva'!$A$6:$A$257,"&gt;="&amp;$A283,'Aceite de oliva'!$B$6:$B$257,"&lt;="&amp;$B283)</f>
        <v>0.06</v>
      </c>
      <c r="ZX283" s="4">
        <f>SUMIFS('Aceite de oliva'!ZX$6:ZX$257,'Aceite de oliva'!$A$6:$A$257,"&gt;="&amp;$A283,'Aceite de oliva'!$B$6:$B$257,"&lt;="&amp;$B283)</f>
        <v>0.08</v>
      </c>
      <c r="ZY283" s="4">
        <f>SUMIFS('Aceite de oliva'!ZY$6:ZY$257,'Aceite de oliva'!$A$6:$A$257,"&gt;="&amp;$A283,'Aceite de oliva'!$B$6:$B$257,"&lt;="&amp;$B283)</f>
        <v>0</v>
      </c>
    </row>
    <row r="284" spans="1:701" x14ac:dyDescent="0.25">
      <c r="A284" s="9">
        <f>'TAM Aceite de oliva'!B32</f>
        <v>6.5</v>
      </c>
      <c r="B284" s="9">
        <f>'TAM Aceite de oliva'!C32</f>
        <v>6.7</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v>
      </c>
      <c r="BB284" s="4">
        <f>SUMIFS('Aceite de oliva'!BB$6:BB$257,'Aceite de oliva'!$A$6:$A$257,"&gt;="&amp;$A284,'Aceite de oliva'!$B$6:$B$257,"&lt;="&amp;$B284)</f>
        <v>0</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0.21</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v>
      </c>
      <c r="BW284" s="4">
        <f>SUMIFS('Aceite de oliva'!BW$6:BW$257,'Aceite de oliva'!$A$6:$A$257,"&gt;="&amp;$A284,'Aceite de oliva'!$B$6:$B$257,"&lt;="&amp;$B284)</f>
        <v>0</v>
      </c>
      <c r="BX284" s="4">
        <f>SUMIFS('Aceite de oliva'!BX$6:BX$257,'Aceite de oliva'!$A$6:$A$257,"&gt;="&amp;$A284,'Aceite de oliva'!$B$6:$B$257,"&lt;="&amp;$B284)</f>
        <v>0</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0.1</v>
      </c>
      <c r="CK284" s="4">
        <f>SUMIFS('Aceite de oliva'!CK$6:CK$257,'Aceite de oliva'!$A$6:$A$257,"&gt;="&amp;$A284,'Aceite de oliva'!$B$6:$B$257,"&lt;="&amp;$B284)</f>
        <v>0</v>
      </c>
      <c r="CL284" s="4">
        <f>SUMIFS('Aceite de oliva'!CL$6:CL$257,'Aceite de oliva'!$A$6:$A$257,"&gt;="&amp;$A284,'Aceite de oliva'!$B$6:$B$257,"&lt;="&amp;$B284)</f>
        <v>0.2</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0.05</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0.14000000000000001</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0.16999999999999998</v>
      </c>
      <c r="MX284" s="4">
        <f>SUMIFS('Aceite de oliva'!MX$6:MX$257,'Aceite de oliva'!$A$6:$A$257,"&gt;="&amp;$A284,'Aceite de oliva'!$B$6:$B$257,"&lt;="&amp;$B284)</f>
        <v>0</v>
      </c>
      <c r="MY284" s="4">
        <f>SUMIFS('Aceite de oliva'!MY$6:MY$257,'Aceite de oliva'!$A$6:$A$257,"&gt;="&amp;$A284,'Aceite de oliva'!$B$6:$B$257,"&lt;="&amp;$B284)</f>
        <v>0.15</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0.31</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0.19</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0.16</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0.17</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0.27</v>
      </c>
      <c r="QY284" s="4">
        <f>SUMIFS('Aceite de oliva'!QY$6:QY$257,'Aceite de oliva'!$A$6:$A$257,"&gt;="&amp;$A284,'Aceite de oliva'!$B$6:$B$257,"&lt;="&amp;$B284)</f>
        <v>0</v>
      </c>
      <c r="QZ284" s="4">
        <f>SUMIFS('Aceite de oliva'!QZ$6:QZ$257,'Aceite de oliva'!$A$6:$A$257,"&gt;="&amp;$A284,'Aceite de oliva'!$B$6:$B$257,"&lt;="&amp;$B284)</f>
        <v>0.44</v>
      </c>
      <c r="RA284" s="4">
        <f>SUMIFS('Aceite de oliva'!RA$6:RA$257,'Aceite de oliva'!$A$6:$A$257,"&gt;="&amp;$A284,'Aceite de oliva'!$B$6:$B$257,"&lt;="&amp;$B284)</f>
        <v>0</v>
      </c>
      <c r="RE284" s="4">
        <f>SUMIFS('Aceite de oliva'!RE$6:RE$257,'Aceite de oliva'!$A$6:$A$257,"&gt;="&amp;$A284,'Aceite de oliva'!$B$6:$B$257,"&lt;="&amp;$B284)</f>
        <v>1.1499999999999999</v>
      </c>
      <c r="RF284" s="4">
        <f>SUMIFS('Aceite de oliva'!RF$6:RF$257,'Aceite de oliva'!$A$6:$A$257,"&gt;="&amp;$A284,'Aceite de oliva'!$B$6:$B$257,"&lt;="&amp;$B284)</f>
        <v>1.47</v>
      </c>
      <c r="RG284" s="4">
        <f>SUMIFS('Aceite de oliva'!RG$6:RG$257,'Aceite de oliva'!$A$6:$A$257,"&gt;="&amp;$A284,'Aceite de oliva'!$B$6:$B$257,"&lt;="&amp;$B284)</f>
        <v>1.2</v>
      </c>
      <c r="RH284" s="4">
        <f>SUMIFS('Aceite de oliva'!RH$6:RH$257,'Aceite de oliva'!$A$6:$A$257,"&gt;="&amp;$A284,'Aceite de oliva'!$B$6:$B$257,"&lt;="&amp;$B284)</f>
        <v>0</v>
      </c>
      <c r="RL284" s="4">
        <f>SUMIFS('Aceite de oliva'!RL$6:RL$257,'Aceite de oliva'!$A$6:$A$257,"&gt;="&amp;$A284,'Aceite de oliva'!$B$6:$B$257,"&lt;="&amp;$B284)</f>
        <v>0.54</v>
      </c>
      <c r="RM284" s="4">
        <f>SUMIFS('Aceite de oliva'!RM$6:RM$257,'Aceite de oliva'!$A$6:$A$257,"&gt;="&amp;$A284,'Aceite de oliva'!$B$6:$B$257,"&lt;="&amp;$B284)</f>
        <v>1.1100000000000001</v>
      </c>
      <c r="RN284" s="4">
        <f>SUMIFS('Aceite de oliva'!RN$6:RN$257,'Aceite de oliva'!$A$6:$A$257,"&gt;="&amp;$A284,'Aceite de oliva'!$B$6:$B$257,"&lt;="&amp;$B284)</f>
        <v>0.4</v>
      </c>
      <c r="RO284" s="4">
        <f>SUMIFS('Aceite de oliva'!RO$6:RO$257,'Aceite de oliva'!$A$6:$A$257,"&gt;="&amp;$A284,'Aceite de oliva'!$B$6:$B$257,"&lt;="&amp;$B284)</f>
        <v>0</v>
      </c>
      <c r="RS284" s="4">
        <f>SUMIFS('Aceite de oliva'!RS$6:RS$257,'Aceite de oliva'!$A$6:$A$257,"&gt;="&amp;$A284,'Aceite de oliva'!$B$6:$B$257,"&lt;="&amp;$B284)</f>
        <v>0.6</v>
      </c>
      <c r="RT284" s="4">
        <f>SUMIFS('Aceite de oliva'!RT$6:RT$257,'Aceite de oliva'!$A$6:$A$257,"&gt;="&amp;$A284,'Aceite de oliva'!$B$6:$B$257,"&lt;="&amp;$B284)</f>
        <v>1.1200000000000001</v>
      </c>
      <c r="RU284" s="4">
        <f>SUMIFS('Aceite de oliva'!RU$6:RU$257,'Aceite de oliva'!$A$6:$A$257,"&gt;="&amp;$A284,'Aceite de oliva'!$B$6:$B$257,"&lt;="&amp;$B284)</f>
        <v>0.27</v>
      </c>
      <c r="RV284" s="4">
        <f>SUMIFS('Aceite de oliva'!RV$6:RV$257,'Aceite de oliva'!$A$6:$A$257,"&gt;="&amp;$A284,'Aceite de oliva'!$B$6:$B$257,"&lt;="&amp;$B284)</f>
        <v>0</v>
      </c>
      <c r="RZ284" s="4">
        <f>SUMIFS('Aceite de oliva'!RZ$6:RZ$257,'Aceite de oliva'!$A$6:$A$257,"&gt;="&amp;$A284,'Aceite de oliva'!$B$6:$B$257,"&lt;="&amp;$B284)</f>
        <v>0.13</v>
      </c>
      <c r="SA284" s="4">
        <f>SUMIFS('Aceite de oliva'!SA$6:SA$257,'Aceite de oliva'!$A$6:$A$257,"&gt;="&amp;$A284,'Aceite de oliva'!$B$6:$B$257,"&lt;="&amp;$B284)</f>
        <v>0</v>
      </c>
      <c r="SB284" s="4">
        <f>SUMIFS('Aceite de oliva'!SB$6:SB$257,'Aceite de oliva'!$A$6:$A$257,"&gt;="&amp;$A284,'Aceite de oliva'!$B$6:$B$257,"&lt;="&amp;$B284)</f>
        <v>0.22</v>
      </c>
      <c r="SC284" s="4">
        <f>SUMIFS('Aceite de oliva'!SC$6:SC$257,'Aceite de oliva'!$A$6:$A$257,"&gt;="&amp;$A284,'Aceite de oliva'!$B$6:$B$257,"&lt;="&amp;$B284)</f>
        <v>0</v>
      </c>
      <c r="SG284" s="4">
        <f>SUMIFS('Aceite de oliva'!SG$6:SG$257,'Aceite de oliva'!$A$6:$A$257,"&gt;="&amp;$A284,'Aceite de oliva'!$B$6:$B$257,"&lt;="&amp;$B284)</f>
        <v>0.12</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0.85</v>
      </c>
      <c r="SN284" s="4">
        <f>SUMIFS('Aceite de oliva'!SN$6:SN$257,'Aceite de oliva'!$A$6:$A$257,"&gt;="&amp;$A284,'Aceite de oliva'!$B$6:$B$257,"&lt;="&amp;$B284)</f>
        <v>0.45999999999999996</v>
      </c>
      <c r="SO284" s="4">
        <f>SUMIFS('Aceite de oliva'!SO$6:SO$257,'Aceite de oliva'!$A$6:$A$257,"&gt;="&amp;$A284,'Aceite de oliva'!$B$6:$B$257,"&lt;="&amp;$B284)</f>
        <v>0.24</v>
      </c>
      <c r="SP284" s="4">
        <f>SUMIFS('Aceite de oliva'!SP$6:SP$257,'Aceite de oliva'!$A$6:$A$257,"&gt;="&amp;$A284,'Aceite de oliva'!$B$6:$B$257,"&lt;="&amp;$B284)</f>
        <v>0.36</v>
      </c>
      <c r="SQ284" s="4">
        <f>SUMIFS('Aceite de oliva'!SQ$6:SQ$257,'Aceite de oliva'!$A$6:$A$257,"&gt;="&amp;$A284,'Aceite de oliva'!$B$6:$B$257,"&lt;="&amp;$B284)</f>
        <v>0</v>
      </c>
      <c r="SU284" s="4">
        <f>SUMIFS('Aceite de oliva'!SU$6:SU$257,'Aceite de oliva'!$A$6:$A$257,"&gt;="&amp;$A284,'Aceite de oliva'!$B$6:$B$257,"&lt;="&amp;$B284)</f>
        <v>2.9299999999999997</v>
      </c>
      <c r="SV284" s="4">
        <f>SUMIFS('Aceite de oliva'!SV$6:SV$257,'Aceite de oliva'!$A$6:$A$257,"&gt;="&amp;$A284,'Aceite de oliva'!$B$6:$B$257,"&lt;="&amp;$B284)</f>
        <v>5.41</v>
      </c>
      <c r="SW284" s="4">
        <f>SUMIFS('Aceite de oliva'!SW$6:SW$257,'Aceite de oliva'!$A$6:$A$257,"&gt;="&amp;$A284,'Aceite de oliva'!$B$6:$B$257,"&lt;="&amp;$B284)</f>
        <v>2.54</v>
      </c>
      <c r="SX284" s="4">
        <f>SUMIFS('Aceite de oliva'!SX$6:SX$257,'Aceite de oliva'!$A$6:$A$257,"&gt;="&amp;$A284,'Aceite de oliva'!$B$6:$B$257,"&lt;="&amp;$B284)</f>
        <v>0.47</v>
      </c>
      <c r="TB284" s="4">
        <f>SUMIFS('Aceite de oliva'!TB$6:TB$257,'Aceite de oliva'!$A$6:$A$257,"&gt;="&amp;$A284,'Aceite de oliva'!$B$6:$B$257,"&lt;="&amp;$B284)</f>
        <v>9.3500000000000014</v>
      </c>
      <c r="TC284" s="4">
        <f>SUMIFS('Aceite de oliva'!TC$6:TC$257,'Aceite de oliva'!$A$6:$A$257,"&gt;="&amp;$A284,'Aceite de oliva'!$B$6:$B$257,"&lt;="&amp;$B284)</f>
        <v>12.280000000000001</v>
      </c>
      <c r="TD284" s="4">
        <f>SUMIFS('Aceite de oliva'!TD$6:TD$257,'Aceite de oliva'!$A$6:$A$257,"&gt;="&amp;$A284,'Aceite de oliva'!$B$6:$B$257,"&lt;="&amp;$B284)</f>
        <v>7.47</v>
      </c>
      <c r="TE284" s="4">
        <f>SUMIFS('Aceite de oliva'!TE$6:TE$257,'Aceite de oliva'!$A$6:$A$257,"&gt;="&amp;$A284,'Aceite de oliva'!$B$6:$B$257,"&lt;="&amp;$B284)</f>
        <v>12.23</v>
      </c>
      <c r="TI284" s="4">
        <f>SUMIFS('Aceite de oliva'!TI$6:TI$257,'Aceite de oliva'!$A$6:$A$257,"&gt;="&amp;$A284,'Aceite de oliva'!$B$6:$B$257,"&lt;="&amp;$B284)</f>
        <v>6.8</v>
      </c>
      <c r="TJ284" s="4">
        <f>SUMIFS('Aceite de oliva'!TJ$6:TJ$257,'Aceite de oliva'!$A$6:$A$257,"&gt;="&amp;$A284,'Aceite de oliva'!$B$6:$B$257,"&lt;="&amp;$B284)</f>
        <v>13.809999999999999</v>
      </c>
      <c r="TK284" s="4">
        <f>SUMIFS('Aceite de oliva'!TK$6:TK$257,'Aceite de oliva'!$A$6:$A$257,"&gt;="&amp;$A284,'Aceite de oliva'!$B$6:$B$257,"&lt;="&amp;$B284)</f>
        <v>4.71</v>
      </c>
      <c r="TL284" s="4">
        <f>SUMIFS('Aceite de oliva'!TL$6:TL$257,'Aceite de oliva'!$A$6:$A$257,"&gt;="&amp;$A284,'Aceite de oliva'!$B$6:$B$257,"&lt;="&amp;$B284)</f>
        <v>0.2</v>
      </c>
      <c r="TP284" s="4">
        <f>SUMIFS('Aceite de oliva'!TP$6:TP$257,'Aceite de oliva'!$A$6:$A$257,"&gt;="&amp;$A284,'Aceite de oliva'!$B$6:$B$257,"&lt;="&amp;$B284)</f>
        <v>1.1099999999999999</v>
      </c>
      <c r="TQ284" s="4">
        <f>SUMIFS('Aceite de oliva'!TQ$6:TQ$257,'Aceite de oliva'!$A$6:$A$257,"&gt;="&amp;$A284,'Aceite de oliva'!$B$6:$B$257,"&lt;="&amp;$B284)</f>
        <v>1.56</v>
      </c>
      <c r="TR284" s="4">
        <f>SUMIFS('Aceite de oliva'!TR$6:TR$257,'Aceite de oliva'!$A$6:$A$257,"&gt;="&amp;$A284,'Aceite de oliva'!$B$6:$B$257,"&lt;="&amp;$B284)</f>
        <v>0.64</v>
      </c>
      <c r="TS284" s="4">
        <f>SUMIFS('Aceite de oliva'!TS$6:TS$257,'Aceite de oliva'!$A$6:$A$257,"&gt;="&amp;$A284,'Aceite de oliva'!$B$6:$B$257,"&lt;="&amp;$B284)</f>
        <v>0</v>
      </c>
      <c r="TW284" s="4">
        <f>SUMIFS('Aceite de oliva'!TW$6:TW$257,'Aceite de oliva'!$A$6:$A$257,"&gt;="&amp;$A284,'Aceite de oliva'!$B$6:$B$257,"&lt;="&amp;$B284)</f>
        <v>1.3800000000000001</v>
      </c>
      <c r="TX284" s="4">
        <f>SUMIFS('Aceite de oliva'!TX$6:TX$257,'Aceite de oliva'!$A$6:$A$257,"&gt;="&amp;$A284,'Aceite de oliva'!$B$6:$B$257,"&lt;="&amp;$B284)</f>
        <v>2.87</v>
      </c>
      <c r="TY284" s="4">
        <f>SUMIFS('Aceite de oliva'!TY$6:TY$257,'Aceite de oliva'!$A$6:$A$257,"&gt;="&amp;$A284,'Aceite de oliva'!$B$6:$B$257,"&lt;="&amp;$B284)</f>
        <v>1.01</v>
      </c>
      <c r="TZ284" s="4">
        <f>SUMIFS('Aceite de oliva'!TZ$6:TZ$257,'Aceite de oliva'!$A$6:$A$257,"&gt;="&amp;$A284,'Aceite de oliva'!$B$6:$B$257,"&lt;="&amp;$B284)</f>
        <v>0</v>
      </c>
      <c r="UD284" s="4">
        <f>SUMIFS('Aceite de oliva'!UD$6:UD$257,'Aceite de oliva'!$A$6:$A$257,"&gt;="&amp;$A284,'Aceite de oliva'!$B$6:$B$257,"&lt;="&amp;$B284)</f>
        <v>1.3399999999999999</v>
      </c>
      <c r="UE284" s="4">
        <f>SUMIFS('Aceite de oliva'!UE$6:UE$257,'Aceite de oliva'!$A$6:$A$257,"&gt;="&amp;$A284,'Aceite de oliva'!$B$6:$B$257,"&lt;="&amp;$B284)</f>
        <v>0.42</v>
      </c>
      <c r="UF284" s="4">
        <f>SUMIFS('Aceite de oliva'!UF$6:UF$257,'Aceite de oliva'!$A$6:$A$257,"&gt;="&amp;$A284,'Aceite de oliva'!$B$6:$B$257,"&lt;="&amp;$B284)</f>
        <v>1.65</v>
      </c>
      <c r="UG284" s="4">
        <f>SUMIFS('Aceite de oliva'!UG$6:UG$257,'Aceite de oliva'!$A$6:$A$257,"&gt;="&amp;$A284,'Aceite de oliva'!$B$6:$B$257,"&lt;="&amp;$B284)</f>
        <v>0.96</v>
      </c>
      <c r="UK284" s="4">
        <f>SUMIFS('Aceite de oliva'!UK$6:UK$257,'Aceite de oliva'!$A$6:$A$257,"&gt;="&amp;$A284,'Aceite de oliva'!$B$6:$B$257,"&lt;="&amp;$B284)</f>
        <v>1.03</v>
      </c>
      <c r="UL284" s="4">
        <f>SUMIFS('Aceite de oliva'!UL$6:UL$257,'Aceite de oliva'!$A$6:$A$257,"&gt;="&amp;$A284,'Aceite de oliva'!$B$6:$B$257,"&lt;="&amp;$B284)</f>
        <v>2.08</v>
      </c>
      <c r="UM284" s="4">
        <f>SUMIFS('Aceite de oliva'!UM$6:UM$257,'Aceite de oliva'!$A$6:$A$257,"&gt;="&amp;$A284,'Aceite de oliva'!$B$6:$B$257,"&lt;="&amp;$B284)</f>
        <v>0.88</v>
      </c>
      <c r="UN284" s="4">
        <f>SUMIFS('Aceite de oliva'!UN$6:UN$257,'Aceite de oliva'!$A$6:$A$257,"&gt;="&amp;$A284,'Aceite de oliva'!$B$6:$B$257,"&lt;="&amp;$B284)</f>
        <v>0</v>
      </c>
      <c r="UR284" s="4">
        <f>SUMIFS('Aceite de oliva'!UR$6:UR$257,'Aceite de oliva'!$A$6:$A$257,"&gt;="&amp;$A284,'Aceite de oliva'!$B$6:$B$257,"&lt;="&amp;$B284)</f>
        <v>0.91</v>
      </c>
      <c r="US284" s="4">
        <f>SUMIFS('Aceite de oliva'!US$6:US$257,'Aceite de oliva'!$A$6:$A$257,"&gt;="&amp;$A284,'Aceite de oliva'!$B$6:$B$257,"&lt;="&amp;$B284)</f>
        <v>0.28999999999999998</v>
      </c>
      <c r="UT284" s="4">
        <f>SUMIFS('Aceite de oliva'!UT$6:UT$257,'Aceite de oliva'!$A$6:$A$257,"&gt;="&amp;$A284,'Aceite de oliva'!$B$6:$B$257,"&lt;="&amp;$B284)</f>
        <v>1</v>
      </c>
      <c r="UU284" s="4">
        <f>SUMIFS('Aceite de oliva'!UU$6:UU$257,'Aceite de oliva'!$A$6:$A$257,"&gt;="&amp;$A284,'Aceite de oliva'!$B$6:$B$257,"&lt;="&amp;$B284)</f>
        <v>0.5</v>
      </c>
      <c r="UY284" s="4">
        <f>SUMIFS('Aceite de oliva'!UY$6:UY$257,'Aceite de oliva'!$A$6:$A$257,"&gt;="&amp;$A284,'Aceite de oliva'!$B$6:$B$257,"&lt;="&amp;$B284)</f>
        <v>0.39</v>
      </c>
      <c r="UZ284" s="4">
        <f>SUMIFS('Aceite de oliva'!UZ$6:UZ$257,'Aceite de oliva'!$A$6:$A$257,"&gt;="&amp;$A284,'Aceite de oliva'!$B$6:$B$257,"&lt;="&amp;$B284)</f>
        <v>0.22</v>
      </c>
      <c r="VA284" s="4">
        <f>SUMIFS('Aceite de oliva'!VA$6:VA$257,'Aceite de oliva'!$A$6:$A$257,"&gt;="&amp;$A284,'Aceite de oliva'!$B$6:$B$257,"&lt;="&amp;$B284)</f>
        <v>0.26</v>
      </c>
      <c r="VB284" s="4">
        <f>SUMIFS('Aceite de oliva'!VB$6:VB$257,'Aceite de oliva'!$A$6:$A$257,"&gt;="&amp;$A284,'Aceite de oliva'!$B$6:$B$257,"&lt;="&amp;$B284)</f>
        <v>0</v>
      </c>
      <c r="VF284" s="4">
        <f>SUMIFS('Aceite de oliva'!VF$6:VF$257,'Aceite de oliva'!$A$6:$A$257,"&gt;="&amp;$A284,'Aceite de oliva'!$B$6:$B$257,"&lt;="&amp;$B284)</f>
        <v>0.32999999999999996</v>
      </c>
      <c r="VG284" s="4">
        <f>SUMIFS('Aceite de oliva'!VG$6:VG$257,'Aceite de oliva'!$A$6:$A$257,"&gt;="&amp;$A284,'Aceite de oliva'!$B$6:$B$257,"&lt;="&amp;$B284)</f>
        <v>0.63</v>
      </c>
      <c r="VH284" s="4">
        <f>SUMIFS('Aceite de oliva'!VH$6:VH$257,'Aceite de oliva'!$A$6:$A$257,"&gt;="&amp;$A284,'Aceite de oliva'!$B$6:$B$257,"&lt;="&amp;$B284)</f>
        <v>0.32</v>
      </c>
      <c r="VI284" s="4">
        <f>SUMIFS('Aceite de oliva'!VI$6:VI$257,'Aceite de oliva'!$A$6:$A$257,"&gt;="&amp;$A284,'Aceite de oliva'!$B$6:$B$257,"&lt;="&amp;$B284)</f>
        <v>0</v>
      </c>
      <c r="VM284" s="4">
        <f>SUMIFS('Aceite de oliva'!VM$6:VM$257,'Aceite de oliva'!$A$6:$A$257,"&gt;="&amp;$A284,'Aceite de oliva'!$B$6:$B$257,"&lt;="&amp;$B284)</f>
        <v>0.63</v>
      </c>
      <c r="VN284" s="4">
        <f>SUMIFS('Aceite de oliva'!VN$6:VN$257,'Aceite de oliva'!$A$6:$A$257,"&gt;="&amp;$A284,'Aceite de oliva'!$B$6:$B$257,"&lt;="&amp;$B284)</f>
        <v>0</v>
      </c>
      <c r="VO284" s="4">
        <f>SUMIFS('Aceite de oliva'!VO$6:VO$257,'Aceite de oliva'!$A$6:$A$257,"&gt;="&amp;$A284,'Aceite de oliva'!$B$6:$B$257,"&lt;="&amp;$B284)</f>
        <v>1.03</v>
      </c>
      <c r="VP284" s="4">
        <f>SUMIFS('Aceite de oliva'!VP$6:VP$257,'Aceite de oliva'!$A$6:$A$257,"&gt;="&amp;$A284,'Aceite de oliva'!$B$6:$B$257,"&lt;="&amp;$B284)</f>
        <v>0.27</v>
      </c>
      <c r="VT284" s="4">
        <f>SUMIFS('Aceite de oliva'!VT$6:VT$257,'Aceite de oliva'!$A$6:$A$257,"&gt;="&amp;$A284,'Aceite de oliva'!$B$6:$B$257,"&lt;="&amp;$B284)</f>
        <v>0.26</v>
      </c>
      <c r="VU284" s="4">
        <f>SUMIFS('Aceite de oliva'!VU$6:VU$257,'Aceite de oliva'!$A$6:$A$257,"&gt;="&amp;$A284,'Aceite de oliva'!$B$6:$B$257,"&lt;="&amp;$B284)</f>
        <v>0</v>
      </c>
      <c r="VV284" s="4">
        <f>SUMIFS('Aceite de oliva'!VV$6:VV$257,'Aceite de oliva'!$A$6:$A$257,"&gt;="&amp;$A284,'Aceite de oliva'!$B$6:$B$257,"&lt;="&amp;$B284)</f>
        <v>0</v>
      </c>
      <c r="VW284" s="4">
        <f>SUMIFS('Aceite de oliva'!VW$6:VW$257,'Aceite de oliva'!$A$6:$A$257,"&gt;="&amp;$A284,'Aceite de oliva'!$B$6:$B$257,"&lt;="&amp;$B284)</f>
        <v>1.94</v>
      </c>
      <c r="WA284" s="4">
        <f>SUMIFS('Aceite de oliva'!WA$6:WA$257,'Aceite de oliva'!$A$6:$A$257,"&gt;="&amp;$A284,'Aceite de oliva'!$B$6:$B$257,"&lt;="&amp;$B284)</f>
        <v>0.89999999999999991</v>
      </c>
      <c r="WB284" s="4">
        <f>SUMIFS('Aceite de oliva'!WB$6:WB$257,'Aceite de oliva'!$A$6:$A$257,"&gt;="&amp;$A284,'Aceite de oliva'!$B$6:$B$257,"&lt;="&amp;$B284)</f>
        <v>0.83</v>
      </c>
      <c r="WC284" s="4">
        <f>SUMIFS('Aceite de oliva'!WC$6:WC$257,'Aceite de oliva'!$A$6:$A$257,"&gt;="&amp;$A284,'Aceite de oliva'!$B$6:$B$257,"&lt;="&amp;$B284)</f>
        <v>1.07</v>
      </c>
      <c r="WD284" s="4">
        <f>SUMIFS('Aceite de oliva'!WD$6:WD$257,'Aceite de oliva'!$A$6:$A$257,"&gt;="&amp;$A284,'Aceite de oliva'!$B$6:$B$257,"&lt;="&amp;$B284)</f>
        <v>0</v>
      </c>
      <c r="WH284" s="4">
        <f>SUMIFS('Aceite de oliva'!WH$6:WH$257,'Aceite de oliva'!$A$6:$A$257,"&gt;="&amp;$A284,'Aceite de oliva'!$B$6:$B$257,"&lt;="&amp;$B284)</f>
        <v>5.46</v>
      </c>
      <c r="WI284" s="4">
        <f>SUMIFS('Aceite de oliva'!WI$6:WI$257,'Aceite de oliva'!$A$6:$A$257,"&gt;="&amp;$A284,'Aceite de oliva'!$B$6:$B$257,"&lt;="&amp;$B284)</f>
        <v>2.5299999999999998</v>
      </c>
      <c r="WJ284" s="4">
        <f>SUMIFS('Aceite de oliva'!WJ$6:WJ$257,'Aceite de oliva'!$A$6:$A$257,"&gt;="&amp;$A284,'Aceite de oliva'!$B$6:$B$257,"&lt;="&amp;$B284)</f>
        <v>4.9400000000000004</v>
      </c>
      <c r="WK284" s="4">
        <f>SUMIFS('Aceite de oliva'!WK$6:WK$257,'Aceite de oliva'!$A$6:$A$257,"&gt;="&amp;$A284,'Aceite de oliva'!$B$6:$B$257,"&lt;="&amp;$B284)</f>
        <v>11.620000000000001</v>
      </c>
      <c r="WO284" s="4">
        <f>SUMIFS('Aceite de oliva'!WO$6:WO$257,'Aceite de oliva'!$A$6:$A$257,"&gt;="&amp;$A284,'Aceite de oliva'!$B$6:$B$257,"&lt;="&amp;$B284)</f>
        <v>11.31</v>
      </c>
      <c r="WP284" s="4">
        <f>SUMIFS('Aceite de oliva'!WP$6:WP$257,'Aceite de oliva'!$A$6:$A$257,"&gt;="&amp;$A284,'Aceite de oliva'!$B$6:$B$257,"&lt;="&amp;$B284)</f>
        <v>2.87</v>
      </c>
      <c r="WQ284" s="4">
        <f>SUMIFS('Aceite de oliva'!WQ$6:WQ$257,'Aceite de oliva'!$A$6:$A$257,"&gt;="&amp;$A284,'Aceite de oliva'!$B$6:$B$257,"&lt;="&amp;$B284)</f>
        <v>12.600000000000001</v>
      </c>
      <c r="WR284" s="4">
        <f>SUMIFS('Aceite de oliva'!WR$6:WR$257,'Aceite de oliva'!$A$6:$A$257,"&gt;="&amp;$A284,'Aceite de oliva'!$B$6:$B$257,"&lt;="&amp;$B284)</f>
        <v>20.72</v>
      </c>
      <c r="WV284" s="4">
        <f>SUMIFS('Aceite de oliva'!WV$6:WV$257,'Aceite de oliva'!$A$6:$A$257,"&gt;="&amp;$A284,'Aceite de oliva'!$B$6:$B$257,"&lt;="&amp;$B284)</f>
        <v>5.8100000000000005</v>
      </c>
      <c r="WW284" s="4">
        <f>SUMIFS('Aceite de oliva'!WW$6:WW$257,'Aceite de oliva'!$A$6:$A$257,"&gt;="&amp;$A284,'Aceite de oliva'!$B$6:$B$257,"&lt;="&amp;$B284)</f>
        <v>7.57</v>
      </c>
      <c r="WX284" s="4">
        <f>SUMIFS('Aceite de oliva'!WX$6:WX$257,'Aceite de oliva'!$A$6:$A$257,"&gt;="&amp;$A284,'Aceite de oliva'!$B$6:$B$257,"&lt;="&amp;$B284)</f>
        <v>5.79</v>
      </c>
      <c r="WY284" s="4">
        <f>SUMIFS('Aceite de oliva'!WY$6:WY$257,'Aceite de oliva'!$A$6:$A$257,"&gt;="&amp;$A284,'Aceite de oliva'!$B$6:$B$257,"&lt;="&amp;$B284)</f>
        <v>3.69</v>
      </c>
      <c r="XC284" s="4">
        <f>SUMIFS('Aceite de oliva'!XC$6:XC$257,'Aceite de oliva'!$A$6:$A$257,"&gt;="&amp;$A284,'Aceite de oliva'!$B$6:$B$257,"&lt;="&amp;$B284)</f>
        <v>7.4899999999999993</v>
      </c>
      <c r="XD284" s="4">
        <f>SUMIFS('Aceite de oliva'!XD$6:XD$257,'Aceite de oliva'!$A$6:$A$257,"&gt;="&amp;$A284,'Aceite de oliva'!$B$6:$B$257,"&lt;="&amp;$B284)</f>
        <v>7.8900000000000006</v>
      </c>
      <c r="XE284" s="4">
        <f>SUMIFS('Aceite de oliva'!XE$6:XE$257,'Aceite de oliva'!$A$6:$A$257,"&gt;="&amp;$A284,'Aceite de oliva'!$B$6:$B$257,"&lt;="&amp;$B284)</f>
        <v>7.6400000000000006</v>
      </c>
      <c r="XF284" s="4">
        <f>SUMIFS('Aceite de oliva'!XF$6:XF$257,'Aceite de oliva'!$A$6:$A$257,"&gt;="&amp;$A284,'Aceite de oliva'!$B$6:$B$257,"&lt;="&amp;$B284)</f>
        <v>4.1500000000000004</v>
      </c>
      <c r="XJ284" s="4">
        <f>SUMIFS('Aceite de oliva'!XJ$6:XJ$257,'Aceite de oliva'!$A$6:$A$257,"&gt;="&amp;$A284,'Aceite de oliva'!$B$6:$B$257,"&lt;="&amp;$B284)</f>
        <v>3.9899999999999998</v>
      </c>
      <c r="XK284" s="4">
        <f>SUMIFS('Aceite de oliva'!XK$6:XK$257,'Aceite de oliva'!$A$6:$A$257,"&gt;="&amp;$A284,'Aceite de oliva'!$B$6:$B$257,"&lt;="&amp;$B284)</f>
        <v>7.38</v>
      </c>
      <c r="XL284" s="4">
        <f>SUMIFS('Aceite de oliva'!XL$6:XL$257,'Aceite de oliva'!$A$6:$A$257,"&gt;="&amp;$A284,'Aceite de oliva'!$B$6:$B$257,"&lt;="&amp;$B284)</f>
        <v>2.48</v>
      </c>
      <c r="XM284" s="4">
        <f>SUMIFS('Aceite de oliva'!XM$6:XM$257,'Aceite de oliva'!$A$6:$A$257,"&gt;="&amp;$A284,'Aceite de oliva'!$B$6:$B$257,"&lt;="&amp;$B284)</f>
        <v>5.14</v>
      </c>
      <c r="XQ284" s="4">
        <f>SUMIFS('Aceite de oliva'!XQ$6:XQ$257,'Aceite de oliva'!$A$6:$A$257,"&gt;="&amp;$A284,'Aceite de oliva'!$B$6:$B$257,"&lt;="&amp;$B284)</f>
        <v>0.65</v>
      </c>
      <c r="XR284" s="4">
        <f>SUMIFS('Aceite de oliva'!XR$6:XR$257,'Aceite de oliva'!$A$6:$A$257,"&gt;="&amp;$A284,'Aceite de oliva'!$B$6:$B$257,"&lt;="&amp;$B284)</f>
        <v>0.5</v>
      </c>
      <c r="XS284" s="4">
        <f>SUMIFS('Aceite de oliva'!XS$6:XS$257,'Aceite de oliva'!$A$6:$A$257,"&gt;="&amp;$A284,'Aceite de oliva'!$B$6:$B$257,"&lt;="&amp;$B284)</f>
        <v>0.65999999999999992</v>
      </c>
      <c r="XT284" s="4">
        <f>SUMIFS('Aceite de oliva'!XT$6:XT$257,'Aceite de oliva'!$A$6:$A$257,"&gt;="&amp;$A284,'Aceite de oliva'!$B$6:$B$257,"&lt;="&amp;$B284)</f>
        <v>0</v>
      </c>
      <c r="XX284" s="4">
        <f>SUMIFS('Aceite de oliva'!XX$6:XX$257,'Aceite de oliva'!$A$6:$A$257,"&gt;="&amp;$A284,'Aceite de oliva'!$B$6:$B$257,"&lt;="&amp;$B284)</f>
        <v>0.79</v>
      </c>
      <c r="XY284" s="4">
        <f>SUMIFS('Aceite de oliva'!XY$6:XY$257,'Aceite de oliva'!$A$6:$A$257,"&gt;="&amp;$A284,'Aceite de oliva'!$B$6:$B$257,"&lt;="&amp;$B284)</f>
        <v>0.83000000000000007</v>
      </c>
      <c r="XZ284" s="4">
        <f>SUMIFS('Aceite de oliva'!XZ$6:XZ$257,'Aceite de oliva'!$A$6:$A$257,"&gt;="&amp;$A284,'Aceite de oliva'!$B$6:$B$257,"&lt;="&amp;$B284)</f>
        <v>0.59</v>
      </c>
      <c r="YA284" s="4">
        <f>SUMIFS('Aceite de oliva'!YA$6:YA$257,'Aceite de oliva'!$A$6:$A$257,"&gt;="&amp;$A284,'Aceite de oliva'!$B$6:$B$257,"&lt;="&amp;$B284)</f>
        <v>0</v>
      </c>
      <c r="YE284" s="4">
        <f>SUMIFS('Aceite de oliva'!YE$6:YE$257,'Aceite de oliva'!$A$6:$A$257,"&gt;="&amp;$A284,'Aceite de oliva'!$B$6:$B$257,"&lt;="&amp;$B284)</f>
        <v>0.16999999999999998</v>
      </c>
      <c r="YF284" s="4">
        <f>SUMIFS('Aceite de oliva'!YF$6:YF$257,'Aceite de oliva'!$A$6:$A$257,"&gt;="&amp;$A284,'Aceite de oliva'!$B$6:$B$257,"&lt;="&amp;$B284)</f>
        <v>0.23</v>
      </c>
      <c r="YG284" s="4">
        <f>SUMIFS('Aceite de oliva'!YG$6:YG$257,'Aceite de oliva'!$A$6:$A$257,"&gt;="&amp;$A284,'Aceite de oliva'!$B$6:$B$257,"&lt;="&amp;$B284)</f>
        <v>0.19</v>
      </c>
      <c r="YH284" s="4">
        <f>SUMIFS('Aceite de oliva'!YH$6:YH$257,'Aceite de oliva'!$A$6:$A$257,"&gt;="&amp;$A284,'Aceite de oliva'!$B$6:$B$257,"&lt;="&amp;$B284)</f>
        <v>0</v>
      </c>
      <c r="YL284" s="4">
        <f>SUMIFS('Aceite de oliva'!YL$6:YL$257,'Aceite de oliva'!$A$6:$A$257,"&gt;="&amp;$A284,'Aceite de oliva'!$B$6:$B$257,"&lt;="&amp;$B284)</f>
        <v>0.13</v>
      </c>
      <c r="YM284" s="4">
        <f>SUMIFS('Aceite de oliva'!YM$6:YM$257,'Aceite de oliva'!$A$6:$A$257,"&gt;="&amp;$A284,'Aceite de oliva'!$B$6:$B$257,"&lt;="&amp;$B284)</f>
        <v>0</v>
      </c>
      <c r="YN284" s="4">
        <f>SUMIFS('Aceite de oliva'!YN$6:YN$257,'Aceite de oliva'!$A$6:$A$257,"&gt;="&amp;$A284,'Aceite de oliva'!$B$6:$B$257,"&lt;="&amp;$B284)</f>
        <v>0.11</v>
      </c>
      <c r="YO284" s="4">
        <f>SUMIFS('Aceite de oliva'!YO$6:YO$257,'Aceite de oliva'!$A$6:$A$257,"&gt;="&amp;$A284,'Aceite de oliva'!$B$6:$B$257,"&lt;="&amp;$B284)</f>
        <v>0.15000000000000002</v>
      </c>
      <c r="YP284" s="4">
        <f>SUMIFS('Aceite de oliva'!YP$6:YP$257,'Aceite de oliva'!$A$6:$A$257,"&gt;="&amp;$A284,'Aceite de oliva'!$B$6:$B$257,"&lt;="&amp;$B284)</f>
        <v>0</v>
      </c>
      <c r="YS284" s="4">
        <f>SUMIFS('Aceite de oliva'!YS$6:YS$257,'Aceite de oliva'!$A$6:$A$257,"&gt;="&amp;$A284,'Aceite de oliva'!$B$6:$B$257,"&lt;="&amp;$B284)</f>
        <v>0.04</v>
      </c>
      <c r="YT284" s="4">
        <f>SUMIFS('Aceite de oliva'!YT$6:YT$257,'Aceite de oliva'!$A$6:$A$257,"&gt;="&amp;$A284,'Aceite de oliva'!$B$6:$B$257,"&lt;="&amp;$B284)</f>
        <v>0</v>
      </c>
      <c r="YU284" s="4">
        <f>SUMIFS('Aceite de oliva'!YU$6:YU$257,'Aceite de oliva'!$A$6:$A$257,"&gt;="&amp;$A284,'Aceite de oliva'!$B$6:$B$257,"&lt;="&amp;$B284)</f>
        <v>0.06</v>
      </c>
      <c r="YV284" s="4">
        <f>SUMIFS('Aceite de oliva'!YV$6:YV$257,'Aceite de oliva'!$A$6:$A$257,"&gt;="&amp;$A284,'Aceite de oliva'!$B$6:$B$257,"&lt;="&amp;$B284)</f>
        <v>7.0000000000000007E-2</v>
      </c>
      <c r="YW284" s="4">
        <f>SUMIFS('Aceite de oliva'!YW$6:YW$257,'Aceite de oliva'!$A$6:$A$257,"&gt;="&amp;$A284,'Aceite de oliva'!$B$6:$B$257,"&lt;="&amp;$B284)</f>
        <v>0</v>
      </c>
      <c r="YZ284" s="4">
        <f>SUMIFS('Aceite de oliva'!YZ$6:YZ$257,'Aceite de oliva'!$A$6:$A$257,"&gt;="&amp;$A284,'Aceite de oliva'!$B$6:$B$257,"&lt;="&amp;$B284)</f>
        <v>0</v>
      </c>
      <c r="ZA284" s="4">
        <f>SUMIFS('Aceite de oliva'!ZA$6:ZA$257,'Aceite de oliva'!$A$6:$A$257,"&gt;="&amp;$A284,'Aceite de oliva'!$B$6:$B$257,"&lt;="&amp;$B284)</f>
        <v>0</v>
      </c>
      <c r="ZB284" s="4">
        <f>SUMIFS('Aceite de oliva'!ZB$6:ZB$257,'Aceite de oliva'!$A$6:$A$257,"&gt;="&amp;$A284,'Aceite de oliva'!$B$6:$B$257,"&lt;="&amp;$B284)</f>
        <v>0</v>
      </c>
      <c r="ZC284" s="4">
        <f>SUMIFS('Aceite de oliva'!ZC$6:ZC$257,'Aceite de oliva'!$A$6:$A$257,"&gt;="&amp;$A284,'Aceite de oliva'!$B$6:$B$257,"&lt;="&amp;$B284)</f>
        <v>0</v>
      </c>
      <c r="ZD284" s="4">
        <f>SUMIFS('Aceite de oliva'!ZD$6:ZD$257,'Aceite de oliva'!$A$6:$A$257,"&gt;="&amp;$A284,'Aceite de oliva'!$B$6:$B$257,"&lt;="&amp;$B284)</f>
        <v>0</v>
      </c>
      <c r="ZG284" s="4">
        <f>SUMIFS('Aceite de oliva'!ZG$6:ZG$257,'Aceite de oliva'!$A$6:$A$257,"&gt;="&amp;$A284,'Aceite de oliva'!$B$6:$B$257,"&lt;="&amp;$B284)</f>
        <v>0.37</v>
      </c>
      <c r="ZH284" s="4">
        <f>SUMIFS('Aceite de oliva'!ZH$6:ZH$257,'Aceite de oliva'!$A$6:$A$257,"&gt;="&amp;$A284,'Aceite de oliva'!$B$6:$B$257,"&lt;="&amp;$B284)</f>
        <v>0</v>
      </c>
      <c r="ZI284" s="4">
        <f>SUMIFS('Aceite de oliva'!ZI$6:ZI$257,'Aceite de oliva'!$A$6:$A$257,"&gt;="&amp;$A284,'Aceite de oliva'!$B$6:$B$257,"&lt;="&amp;$B284)</f>
        <v>0.5</v>
      </c>
      <c r="ZJ284" s="4">
        <f>SUMIFS('Aceite de oliva'!ZJ$6:ZJ$257,'Aceite de oliva'!$A$6:$A$257,"&gt;="&amp;$A284,'Aceite de oliva'!$B$6:$B$257,"&lt;="&amp;$B284)</f>
        <v>0.33999999999999997</v>
      </c>
      <c r="ZK284" s="4">
        <f>SUMIFS('Aceite de oliva'!ZK$6:ZK$257,'Aceite de oliva'!$A$6:$A$257,"&gt;="&amp;$A284,'Aceite de oliva'!$B$6:$B$257,"&lt;="&amp;$B284)</f>
        <v>1.1100000000000001</v>
      </c>
      <c r="ZN284" s="4">
        <f>SUMIFS('Aceite de oliva'!ZN$6:ZN$257,'Aceite de oliva'!$A$6:$A$257,"&gt;="&amp;$A284,'Aceite de oliva'!$B$6:$B$257,"&lt;="&amp;$B284)</f>
        <v>0.16</v>
      </c>
      <c r="ZO284" s="4">
        <f>SUMIFS('Aceite de oliva'!ZO$6:ZO$257,'Aceite de oliva'!$A$6:$A$257,"&gt;="&amp;$A284,'Aceite de oliva'!$B$6:$B$257,"&lt;="&amp;$B284)</f>
        <v>0.36</v>
      </c>
      <c r="ZP284" s="4">
        <f>SUMIFS('Aceite de oliva'!ZP$6:ZP$257,'Aceite de oliva'!$A$6:$A$257,"&gt;="&amp;$A284,'Aceite de oliva'!$B$6:$B$257,"&lt;="&amp;$B284)</f>
        <v>0.12</v>
      </c>
      <c r="ZQ284" s="4">
        <f>SUMIFS('Aceite de oliva'!ZQ$6:ZQ$257,'Aceite de oliva'!$A$6:$A$257,"&gt;="&amp;$A284,'Aceite de oliva'!$B$6:$B$257,"&lt;="&amp;$B284)</f>
        <v>0.15000000000000002</v>
      </c>
      <c r="ZR284" s="4">
        <f>SUMIFS('Aceite de oliva'!ZR$6:ZR$257,'Aceite de oliva'!$A$6:$A$257,"&gt;="&amp;$A284,'Aceite de oliva'!$B$6:$B$257,"&lt;="&amp;$B284)</f>
        <v>0</v>
      </c>
      <c r="ZU284" s="4">
        <f>SUMIFS('Aceite de oliva'!ZU$6:ZU$257,'Aceite de oliva'!$A$6:$A$257,"&gt;="&amp;$A284,'Aceite de oliva'!$B$6:$B$257,"&lt;="&amp;$B284)</f>
        <v>0</v>
      </c>
      <c r="ZV284" s="4">
        <f>SUMIFS('Aceite de oliva'!ZV$6:ZV$257,'Aceite de oliva'!$A$6:$A$257,"&gt;="&amp;$A284,'Aceite de oliva'!$B$6:$B$257,"&lt;="&amp;$B284)</f>
        <v>0</v>
      </c>
      <c r="ZW284" s="4">
        <f>SUMIFS('Aceite de oliva'!ZW$6:ZW$257,'Aceite de oliva'!$A$6:$A$257,"&gt;="&amp;$A284,'Aceite de oliva'!$B$6:$B$257,"&lt;="&amp;$B284)</f>
        <v>0</v>
      </c>
      <c r="ZX284" s="4">
        <f>SUMIFS('Aceite de oliva'!ZX$6:ZX$257,'Aceite de oliva'!$A$6:$A$257,"&gt;="&amp;$A284,'Aceite de oliva'!$B$6:$B$257,"&lt;="&amp;$B284)</f>
        <v>0</v>
      </c>
      <c r="ZY284" s="4">
        <f>SUMIFS('Aceite de oliva'!ZY$6:ZY$257,'Aceite de oliva'!$A$6:$A$257,"&gt;="&amp;$A284,'Aceite de oliva'!$B$6:$B$257,"&lt;="&amp;$B284)</f>
        <v>0</v>
      </c>
    </row>
    <row r="285" spans="1:701" x14ac:dyDescent="0.25">
      <c r="A285" s="9">
        <f>'TAM Aceite de oliva'!B33</f>
        <v>6.7</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0.5</v>
      </c>
      <c r="Z285" s="4">
        <f>SUMIF('Aceite de oliva'!$A$6:$A$257,"&gt;="&amp;$A285,'Aceite de oliva'!Z$6:Z$257)</f>
        <v>0.17</v>
      </c>
      <c r="AA285" s="4">
        <f>SUMIF('Aceite de oliva'!$A$6:$A$257,"&gt;="&amp;$A285,'Aceite de oliva'!AA$6:AA$257)</f>
        <v>0.83</v>
      </c>
      <c r="AB285" s="4">
        <f>SUMIF('Aceite de oliva'!$A$6:$A$257,"&gt;="&amp;$A285,'Aceite de oliva'!AB$6:AB$257)</f>
        <v>0</v>
      </c>
      <c r="AC285" s="9"/>
      <c r="AD285" s="9"/>
      <c r="AE285" s="9"/>
      <c r="AF285" s="4">
        <f>SUMIF('Aceite de oliva'!$A$6:$A$257,"&gt;="&amp;$A285,'Aceite de oliva'!AF$6:AF$257)</f>
        <v>0.78</v>
      </c>
      <c r="AG285" s="4">
        <f>SUMIF('Aceite de oliva'!$A$6:$A$257,"&gt;="&amp;$A285,'Aceite de oliva'!AG$6:AG$257)</f>
        <v>2.2600000000000002</v>
      </c>
      <c r="AH285" s="4">
        <f>SUMIF('Aceite de oliva'!$A$6:$A$257,"&gt;="&amp;$A285,'Aceite de oliva'!AH$6:AH$257)</f>
        <v>0.47</v>
      </c>
      <c r="AI285" s="4">
        <f>SUMIF('Aceite de oliva'!$A$6:$A$257,"&gt;="&amp;$A285,'Aceite de oliva'!AI$6:AI$257)</f>
        <v>0</v>
      </c>
      <c r="AJ285" s="9"/>
      <c r="AK285" s="9"/>
      <c r="AL285" s="9"/>
      <c r="AM285" s="4">
        <f>SUMIF('Aceite de oliva'!$A$6:$A$257,"&gt;="&amp;$A285,'Aceite de oliva'!AM$6:AM$257)</f>
        <v>0.65</v>
      </c>
      <c r="AN285" s="4">
        <f>SUMIF('Aceite de oliva'!$A$6:$A$257,"&gt;="&amp;$A285,'Aceite de oliva'!AN$6:AN$257)</f>
        <v>1.26</v>
      </c>
      <c r="AO285" s="4">
        <f>SUMIF('Aceite de oliva'!$A$6:$A$257,"&gt;="&amp;$A285,'Aceite de oliva'!AO$6:AO$257)</f>
        <v>0.78</v>
      </c>
      <c r="AP285" s="4">
        <f>SUMIF('Aceite de oliva'!$A$6:$A$257,"&gt;="&amp;$A285,'Aceite de oliva'!AP$6:AP$257)</f>
        <v>0.21</v>
      </c>
      <c r="AQ285" s="9"/>
      <c r="AR285" s="9"/>
      <c r="AT285" s="4">
        <f>SUMIF('Aceite de oliva'!$A$6:$A$257,"&gt;="&amp;$A285,'Aceite de oliva'!AT$6:AT$257)</f>
        <v>1.3499999999999999</v>
      </c>
      <c r="AU285" s="4">
        <f>SUMIF('Aceite de oliva'!$A$6:$A$257,"&gt;="&amp;$A285,'Aceite de oliva'!AU$6:AU$257)</f>
        <v>2.06</v>
      </c>
      <c r="AV285" s="4">
        <f>SUMIF('Aceite de oliva'!$A$6:$A$257,"&gt;="&amp;$A285,'Aceite de oliva'!AV$6:AV$257)</f>
        <v>1.76</v>
      </c>
      <c r="AW285" s="4">
        <f>SUMIF('Aceite de oliva'!$A$6:$A$257,"&gt;="&amp;$A285,'Aceite de oliva'!AW$6:AW$257)</f>
        <v>0.25</v>
      </c>
      <c r="BA285" s="4">
        <f>SUMIF('Aceite de oliva'!$A$6:$A$257,"&gt;="&amp;$A285,'Aceite de oliva'!BA$6:BA$257)</f>
        <v>0.88</v>
      </c>
      <c r="BB285" s="4">
        <f>SUMIF('Aceite de oliva'!$A$6:$A$257,"&gt;="&amp;$A285,'Aceite de oliva'!BB$6:BB$257)</f>
        <v>1.41</v>
      </c>
      <c r="BC285" s="4">
        <f>SUMIF('Aceite de oliva'!$A$6:$A$257,"&gt;="&amp;$A285,'Aceite de oliva'!BC$6:BC$257)</f>
        <v>1</v>
      </c>
      <c r="BD285" s="4">
        <f>SUMIF('Aceite de oliva'!$A$6:$A$257,"&gt;="&amp;$A285,'Aceite de oliva'!BD$6:BD$257)</f>
        <v>0.38</v>
      </c>
      <c r="BH285" s="4">
        <f>SUMIF('Aceite de oliva'!$A$6:$A$257,"&gt;="&amp;$A285,'Aceite de oliva'!BH$6:BH$257)</f>
        <v>1.4000000000000001</v>
      </c>
      <c r="BI285" s="4">
        <f>SUMIF('Aceite de oliva'!$A$6:$A$257,"&gt;="&amp;$A285,'Aceite de oliva'!BI$6:BI$257)</f>
        <v>1.99</v>
      </c>
      <c r="BJ285" s="4">
        <f>SUMIF('Aceite de oliva'!$A$6:$A$257,"&gt;="&amp;$A285,'Aceite de oliva'!BJ$6:BJ$257)</f>
        <v>1.1800000000000002</v>
      </c>
      <c r="BK285" s="4">
        <f>SUMIF('Aceite de oliva'!$A$6:$A$257,"&gt;="&amp;$A285,'Aceite de oliva'!BK$6:BK$257)</f>
        <v>1.1299999999999999</v>
      </c>
      <c r="BO285" s="4">
        <f>SUMIF('Aceite de oliva'!$A$6:$A$257,"&gt;="&amp;$A285,'Aceite de oliva'!BO$6:BO$257)</f>
        <v>0.69000000000000006</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1.49</v>
      </c>
      <c r="BW285" s="4">
        <f>SUMIF('Aceite de oliva'!$A$6:$A$257,"&gt;="&amp;$A285,'Aceite de oliva'!BW$6:BW$257)</f>
        <v>0.24</v>
      </c>
      <c r="BX285" s="4">
        <f>SUMIF('Aceite de oliva'!$A$6:$A$257,"&gt;="&amp;$A285,'Aceite de oliva'!BX$6:BX$257)</f>
        <v>2.12</v>
      </c>
      <c r="BY285" s="4">
        <f>SUMIF('Aceite de oliva'!$A$6:$A$257,"&gt;="&amp;$A285,'Aceite de oliva'!BY$6:BY$257)</f>
        <v>0.37</v>
      </c>
      <c r="CC285" s="4">
        <f>SUMIF('Aceite de oliva'!$A$6:$A$257,"&gt;="&amp;$A285,'Aceite de oliva'!CC$6:CC$257)</f>
        <v>1.38</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1.4900000000000002</v>
      </c>
      <c r="CK285" s="4">
        <f>SUMIF('Aceite de oliva'!$A$6:$A$257,"&gt;="&amp;$A285,'Aceite de oliva'!CK$6:CK$257)</f>
        <v>1.53</v>
      </c>
      <c r="CL285" s="4">
        <f>SUMIF('Aceite de oliva'!$A$6:$A$257,"&gt;="&amp;$A285,'Aceite de oliva'!CL$6:CL$257)</f>
        <v>2.16</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1.1599999999999999</v>
      </c>
      <c r="CY285" s="4">
        <f>SUMIF('Aceite de oliva'!$A$6:$A$257,"&gt;="&amp;$A285,'Aceite de oliva'!CY$6:CY$257)</f>
        <v>0.61</v>
      </c>
      <c r="CZ285" s="4">
        <f>SUMIF('Aceite de oliva'!$A$6:$A$257,"&gt;="&amp;$A285,'Aceite de oliva'!CZ$6:CZ$257)</f>
        <v>1.56</v>
      </c>
      <c r="DA285" s="4">
        <f>SUMIF('Aceite de oliva'!$A$6:$A$257,"&gt;="&amp;$A285,'Aceite de oliva'!DA$6:DA$257)</f>
        <v>0.39</v>
      </c>
      <c r="DE285" s="4">
        <f>SUMIF('Aceite de oliva'!$A$6:$A$257,"&gt;="&amp;$A285,'Aceite de oliva'!DE$6:DE$257)</f>
        <v>0.62000000000000011</v>
      </c>
      <c r="DF285" s="4">
        <f>SUMIF('Aceite de oliva'!$A$6:$A$257,"&gt;="&amp;$A285,'Aceite de oliva'!DF$6:DF$257)</f>
        <v>0.89000000000000012</v>
      </c>
      <c r="DG285" s="4">
        <f>SUMIF('Aceite de oliva'!$A$6:$A$257,"&gt;="&amp;$A285,'Aceite de oliva'!DG$6:DG$257)</f>
        <v>0.6</v>
      </c>
      <c r="DH285" s="4">
        <f>SUMIF('Aceite de oliva'!$A$6:$A$257,"&gt;="&amp;$A285,'Aceite de oliva'!DH$6:DH$257)</f>
        <v>0.49</v>
      </c>
      <c r="DL285" s="4">
        <f>SUMIF('Aceite de oliva'!$A$6:$A$257,"&gt;="&amp;$A285,'Aceite de oliva'!DL$6:DL$257)</f>
        <v>0.5</v>
      </c>
      <c r="DM285" s="4">
        <f>SUMIF('Aceite de oliva'!$A$6:$A$257,"&gt;="&amp;$A285,'Aceite de oliva'!DM$6:DM$257)</f>
        <v>1.54</v>
      </c>
      <c r="DN285" s="4">
        <f>SUMIF('Aceite de oliva'!$A$6:$A$257,"&gt;="&amp;$A285,'Aceite de oliva'!DN$6:DN$257)</f>
        <v>0.29000000000000004</v>
      </c>
      <c r="DO285" s="4">
        <f>SUMIF('Aceite de oliva'!$A$6:$A$257,"&gt;="&amp;$A285,'Aceite de oliva'!DO$6:DO$257)</f>
        <v>0.27</v>
      </c>
      <c r="DS285" s="4">
        <f>SUMIF('Aceite de oliva'!$A$6:$A$257,"&gt;="&amp;$A285,'Aceite de oliva'!DS$6:DS$257)</f>
        <v>0.75</v>
      </c>
      <c r="DT285" s="4">
        <f>SUMIF('Aceite de oliva'!$A$6:$A$257,"&gt;="&amp;$A285,'Aceite de oliva'!DT$6:DT$257)</f>
        <v>0.32</v>
      </c>
      <c r="DU285" s="4">
        <f>SUMIF('Aceite de oliva'!$A$6:$A$257,"&gt;="&amp;$A285,'Aceite de oliva'!DU$6:DU$257)</f>
        <v>0.65</v>
      </c>
      <c r="DV285" s="4">
        <f>SUMIF('Aceite de oliva'!$A$6:$A$257,"&gt;="&amp;$A285,'Aceite de oliva'!DV$6:DV$257)</f>
        <v>0.71</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0.8600000000000001</v>
      </c>
      <c r="FC285" s="4">
        <f>SUMIF('Aceite de oliva'!$A$6:$A$257,"&gt;="&amp;$A285,'Aceite de oliva'!FC$6:FC$257)</f>
        <v>0.98</v>
      </c>
      <c r="FD285" s="4">
        <f>SUMIF('Aceite de oliva'!$A$6:$A$257,"&gt;="&amp;$A285,'Aceite de oliva'!FD$6:FD$257)</f>
        <v>0.69</v>
      </c>
      <c r="FE285" s="4">
        <f>SUMIF('Aceite de oliva'!$A$6:$A$257,"&gt;="&amp;$A285,'Aceite de oliva'!FE$6:FE$257)</f>
        <v>1.48</v>
      </c>
      <c r="FI285" s="4">
        <f>SUMIF('Aceite de oliva'!$A$6:$A$257,"&gt;="&amp;$A285,'Aceite de oliva'!FI$6:FI$257)</f>
        <v>0.82000000000000006</v>
      </c>
      <c r="FJ285" s="4">
        <f>SUMIF('Aceite de oliva'!$A$6:$A$257,"&gt;="&amp;$A285,'Aceite de oliva'!FJ$6:FJ$257)</f>
        <v>0.75</v>
      </c>
      <c r="FK285" s="4">
        <f>SUMIF('Aceite de oliva'!$A$6:$A$257,"&gt;="&amp;$A285,'Aceite de oliva'!FK$6:FK$257)</f>
        <v>0.58000000000000007</v>
      </c>
      <c r="FL285" s="4">
        <f>SUMIF('Aceite de oliva'!$A$6:$A$257,"&gt;="&amp;$A285,'Aceite de oliva'!FL$6:FL$257)</f>
        <v>0.64</v>
      </c>
      <c r="FP285" s="4">
        <f>SUMIF('Aceite de oliva'!$A$6:$A$257,"&gt;="&amp;$A285,'Aceite de oliva'!FP$6:FP$257)</f>
        <v>0.65999999999999992</v>
      </c>
      <c r="FQ285" s="4">
        <f>SUMIF('Aceite de oliva'!$A$6:$A$257,"&gt;="&amp;$A285,'Aceite de oliva'!FQ$6:FQ$257)</f>
        <v>1.22</v>
      </c>
      <c r="FR285" s="4">
        <f>SUMIF('Aceite de oliva'!$A$6:$A$257,"&gt;="&amp;$A285,'Aceite de oliva'!FR$6:FR$257)</f>
        <v>0.46</v>
      </c>
      <c r="FS285" s="4">
        <f>SUMIF('Aceite de oliva'!$A$6:$A$257,"&gt;="&amp;$A285,'Aceite de oliva'!FS$6:FS$257)</f>
        <v>0.94</v>
      </c>
      <c r="FW285" s="4">
        <f>SUMIF('Aceite de oliva'!$A$6:$A$257,"&gt;="&amp;$A285,'Aceite de oliva'!FW$6:FW$257)</f>
        <v>1.1700000000000002</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0.69</v>
      </c>
      <c r="GE285" s="4">
        <f>SUMIF('Aceite de oliva'!$A$6:$A$257,"&gt;="&amp;$A285,'Aceite de oliva'!GE$6:GE$257)</f>
        <v>1.1099999999999999</v>
      </c>
      <c r="GF285" s="4">
        <f>SUMIF('Aceite de oliva'!$A$6:$A$257,"&gt;="&amp;$A285,'Aceite de oliva'!GF$6:GF$257)</f>
        <v>0.73</v>
      </c>
      <c r="GG285" s="4">
        <f>SUMIF('Aceite de oliva'!$A$6:$A$257,"&gt;="&amp;$A285,'Aceite de oliva'!GG$6:GG$257)</f>
        <v>0.33</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0.9</v>
      </c>
      <c r="GS285" s="4">
        <f>SUMIF('Aceite de oliva'!$A$6:$A$257,"&gt;="&amp;$A285,'Aceite de oliva'!GS$6:GS$257)</f>
        <v>2.4400000000000004</v>
      </c>
      <c r="GT285" s="4">
        <f>SUMIF('Aceite de oliva'!$A$6:$A$257,"&gt;="&amp;$A285,'Aceite de oliva'!GT$6:GT$257)</f>
        <v>0.36</v>
      </c>
      <c r="GU285" s="4">
        <f>SUMIF('Aceite de oliva'!$A$6:$A$257,"&gt;="&amp;$A285,'Aceite de oliva'!GU$6:GU$257)</f>
        <v>1.1100000000000001</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0.57000000000000006</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0.83000000000000007</v>
      </c>
      <c r="IB285" s="4">
        <f>SUMIF('Aceite de oliva'!$A$6:$A$257,"&gt;="&amp;$A285,'Aceite de oliva'!IB$6:IB$257)</f>
        <v>1.91</v>
      </c>
      <c r="IC285" s="4">
        <f>SUMIF('Aceite de oliva'!$A$6:$A$257,"&gt;="&amp;$A285,'Aceite de oliva'!IC$6:IC$257)</f>
        <v>0.73</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1.07</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1.59</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1.08</v>
      </c>
      <c r="MX285" s="4">
        <f>SUMIF('Aceite de oliva'!$A$6:$A$257,"&gt;="&amp;$A285,'Aceite de oliva'!MX$6:MX$257)</f>
        <v>2.68</v>
      </c>
      <c r="MY285" s="4">
        <f>SUMIF('Aceite de oliva'!$A$6:$A$257,"&gt;="&amp;$A285,'Aceite de oliva'!MY$6:MY$257)</f>
        <v>0.7</v>
      </c>
      <c r="MZ285" s="4">
        <f>SUMIF('Aceite de oliva'!$A$6:$A$257,"&gt;="&amp;$A285,'Aceite de oliva'!MZ$6:MZ$257)</f>
        <v>0</v>
      </c>
      <c r="ND285" s="4">
        <f>SUMIF('Aceite de oliva'!$A$6:$A$257,"&gt;="&amp;$A285,'Aceite de oliva'!ND$6:ND$257)</f>
        <v>0.24</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0.54</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0.9</v>
      </c>
      <c r="OU285" s="4">
        <f>SUMIF('Aceite de oliva'!$A$6:$A$257,"&gt;="&amp;$A285,'Aceite de oliva'!OU$6:OU$257)</f>
        <v>3.29</v>
      </c>
      <c r="OV285" s="4">
        <f>SUMIF('Aceite de oliva'!$A$6:$A$257,"&gt;="&amp;$A285,'Aceite de oliva'!OV$6:OV$257)</f>
        <v>0.28000000000000003</v>
      </c>
      <c r="OW285" s="4">
        <f>SUMIF('Aceite de oliva'!$A$6:$A$257,"&gt;="&amp;$A285,'Aceite de oliva'!OW$6:OW$257)</f>
        <v>0</v>
      </c>
      <c r="PA285" s="4">
        <f>SUMIF('Aceite de oliva'!$A$6:$A$257,"&gt;="&amp;$A285,'Aceite de oliva'!PA$6:PA$257)</f>
        <v>0.58000000000000007</v>
      </c>
      <c r="PB285" s="4">
        <f>SUMIF('Aceite de oliva'!$A$6:$A$257,"&gt;="&amp;$A285,'Aceite de oliva'!PB$6:PB$257)</f>
        <v>1.23</v>
      </c>
      <c r="PC285" s="4">
        <f>SUMIF('Aceite de oliva'!$A$6:$A$257,"&gt;="&amp;$A285,'Aceite de oliva'!PC$6:PC$257)</f>
        <v>0.12</v>
      </c>
      <c r="PD285" s="4">
        <f>SUMIF('Aceite de oliva'!$A$6:$A$257,"&gt;="&amp;$A285,'Aceite de oliva'!PD$6:PD$257)</f>
        <v>0</v>
      </c>
      <c r="PH285" s="4">
        <f>SUMIF('Aceite de oliva'!$A$6:$A$257,"&gt;="&amp;$A285,'Aceite de oliva'!PH$6:PH$257)</f>
        <v>1.23</v>
      </c>
      <c r="PI285" s="4">
        <f>SUMIF('Aceite de oliva'!$A$6:$A$257,"&gt;="&amp;$A285,'Aceite de oliva'!PI$6:PI$257)</f>
        <v>1.32</v>
      </c>
      <c r="PJ285" s="4">
        <f>SUMIF('Aceite de oliva'!$A$6:$A$257,"&gt;="&amp;$A285,'Aceite de oliva'!PJ$6:PJ$257)</f>
        <v>0.61</v>
      </c>
      <c r="PK285" s="4">
        <f>SUMIF('Aceite de oliva'!$A$6:$A$257,"&gt;="&amp;$A285,'Aceite de oliva'!PK$6:PK$257)</f>
        <v>0</v>
      </c>
      <c r="PO285" s="4">
        <f>SUMIF('Aceite de oliva'!$A$6:$A$257,"&gt;="&amp;$A285,'Aceite de oliva'!PO$6:PO$257)</f>
        <v>0.36</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0.65</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0.66</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0.87000000000000011</v>
      </c>
      <c r="QK285" s="4">
        <f>SUMIF('Aceite de oliva'!$A$6:$A$257,"&gt;="&amp;$A285,'Aceite de oliva'!QK$6:QK$257)</f>
        <v>1.38</v>
      </c>
      <c r="QL285" s="4">
        <f>SUMIF('Aceite de oliva'!$A$6:$A$257,"&gt;="&amp;$A285,'Aceite de oliva'!QL$6:QL$257)</f>
        <v>0.62</v>
      </c>
      <c r="QM285" s="4">
        <f>SUMIF('Aceite de oliva'!$A$6:$A$257,"&gt;="&amp;$A285,'Aceite de oliva'!QM$6:QM$257)</f>
        <v>0</v>
      </c>
      <c r="QQ285" s="4">
        <f>SUMIF('Aceite de oliva'!$A$6:$A$257,"&gt;="&amp;$A285,'Aceite de oliva'!QQ$6:QQ$257)</f>
        <v>1.71</v>
      </c>
      <c r="QR285" s="4">
        <f>SUMIF('Aceite de oliva'!$A$6:$A$257,"&gt;="&amp;$A285,'Aceite de oliva'!QR$6:QR$257)</f>
        <v>2.0099999999999998</v>
      </c>
      <c r="QS285" s="4">
        <f>SUMIF('Aceite de oliva'!$A$6:$A$257,"&gt;="&amp;$A285,'Aceite de oliva'!QS$6:QS$257)</f>
        <v>0.87</v>
      </c>
      <c r="QT285" s="4">
        <f>SUMIF('Aceite de oliva'!$A$6:$A$257,"&gt;="&amp;$A285,'Aceite de oliva'!QT$6:QT$257)</f>
        <v>4.4000000000000004</v>
      </c>
      <c r="QX285" s="4">
        <f>SUMIF('Aceite de oliva'!$A$6:$A$257,"&gt;="&amp;$A285,'Aceite de oliva'!QX$6:QX$257)</f>
        <v>2.39</v>
      </c>
      <c r="QY285" s="4">
        <f>SUMIF('Aceite de oliva'!$A$6:$A$257,"&gt;="&amp;$A285,'Aceite de oliva'!QY$6:QY$257)</f>
        <v>3.74</v>
      </c>
      <c r="QZ285" s="4">
        <f>SUMIF('Aceite de oliva'!$A$6:$A$257,"&gt;="&amp;$A285,'Aceite de oliva'!QZ$6:QZ$257)</f>
        <v>0.95</v>
      </c>
      <c r="RA285" s="4">
        <f>SUMIF('Aceite de oliva'!$A$6:$A$257,"&gt;="&amp;$A285,'Aceite de oliva'!RA$6:RA$257)</f>
        <v>3.88</v>
      </c>
      <c r="RE285" s="4">
        <f>SUMIF('Aceite de oliva'!$A$6:$A$257,"&gt;="&amp;$A285,'Aceite de oliva'!RE$6:RE$257)</f>
        <v>6.3</v>
      </c>
      <c r="RF285" s="4">
        <f>SUMIF('Aceite de oliva'!$A$6:$A$257,"&gt;="&amp;$A285,'Aceite de oliva'!RF$6:RF$257)</f>
        <v>20.55</v>
      </c>
      <c r="RG285" s="4">
        <f>SUMIF('Aceite de oliva'!$A$6:$A$257,"&gt;="&amp;$A285,'Aceite de oliva'!RG$6:RG$257)</f>
        <v>1.61</v>
      </c>
      <c r="RH285" s="4">
        <f>SUMIF('Aceite de oliva'!$A$6:$A$257,"&gt;="&amp;$A285,'Aceite de oliva'!RH$6:RH$257)</f>
        <v>4.3499999999999996</v>
      </c>
      <c r="RL285" s="4">
        <f>SUMIF('Aceite de oliva'!$A$6:$A$257,"&gt;="&amp;$A285,'Aceite de oliva'!RL$6:RL$257)</f>
        <v>4.83</v>
      </c>
      <c r="RM285" s="4">
        <f>SUMIF('Aceite de oliva'!$A$6:$A$257,"&gt;="&amp;$A285,'Aceite de oliva'!RM$6:RM$257)</f>
        <v>16.46</v>
      </c>
      <c r="RN285" s="4">
        <f>SUMIF('Aceite de oliva'!$A$6:$A$257,"&gt;="&amp;$A285,'Aceite de oliva'!RN$6:RN$257)</f>
        <v>1.54</v>
      </c>
      <c r="RO285" s="4">
        <f>SUMIF('Aceite de oliva'!$A$6:$A$257,"&gt;="&amp;$A285,'Aceite de oliva'!RO$6:RO$257)</f>
        <v>1.92</v>
      </c>
      <c r="RS285" s="4">
        <f>SUMIF('Aceite de oliva'!$A$6:$A$257,"&gt;="&amp;$A285,'Aceite de oliva'!RS$6:RS$257)</f>
        <v>6.0799999999999992</v>
      </c>
      <c r="RT285" s="4">
        <f>SUMIF('Aceite de oliva'!$A$6:$A$257,"&gt;="&amp;$A285,'Aceite de oliva'!RT$6:RT$257)</f>
        <v>20.9</v>
      </c>
      <c r="RU285" s="4">
        <f>SUMIF('Aceite de oliva'!$A$6:$A$257,"&gt;="&amp;$A285,'Aceite de oliva'!RU$6:RU$257)</f>
        <v>1.99</v>
      </c>
      <c r="RV285" s="4">
        <f>SUMIF('Aceite de oliva'!$A$6:$A$257,"&gt;="&amp;$A285,'Aceite de oliva'!RV$6:RV$257)</f>
        <v>0.41</v>
      </c>
      <c r="RZ285" s="4">
        <f>SUMIF('Aceite de oliva'!$A$6:$A$257,"&gt;="&amp;$A285,'Aceite de oliva'!RZ$6:RZ$257)</f>
        <v>6.2099999999999991</v>
      </c>
      <c r="SA285" s="4">
        <f>SUMIF('Aceite de oliva'!$A$6:$A$257,"&gt;="&amp;$A285,'Aceite de oliva'!SA$6:SA$257)</f>
        <v>18.900000000000002</v>
      </c>
      <c r="SB285" s="4">
        <f>SUMIF('Aceite de oliva'!$A$6:$A$257,"&gt;="&amp;$A285,'Aceite de oliva'!SB$6:SB$257)</f>
        <v>2.8000000000000003</v>
      </c>
      <c r="SC285" s="4">
        <f>SUMIF('Aceite de oliva'!$A$6:$A$257,"&gt;="&amp;$A285,'Aceite de oliva'!SC$6:SC$257)</f>
        <v>1.77</v>
      </c>
      <c r="SG285" s="4">
        <f>SUMIF('Aceite de oliva'!$A$6:$A$257,"&gt;="&amp;$A285,'Aceite de oliva'!SG$6:SG$257)</f>
        <v>7.48</v>
      </c>
      <c r="SH285" s="4">
        <f>SUMIF('Aceite de oliva'!$A$6:$A$257,"&gt;="&amp;$A285,'Aceite de oliva'!SH$6:SH$257)</f>
        <v>24.47</v>
      </c>
      <c r="SI285" s="4">
        <f>SUMIF('Aceite de oliva'!$A$6:$A$257,"&gt;="&amp;$A285,'Aceite de oliva'!SI$6:SI$257)</f>
        <v>2.35</v>
      </c>
      <c r="SJ285" s="4">
        <f>SUMIF('Aceite de oliva'!$A$6:$A$257,"&gt;="&amp;$A285,'Aceite de oliva'!SJ$6:SJ$257)</f>
        <v>2.59</v>
      </c>
      <c r="SN285" s="4">
        <f>SUMIF('Aceite de oliva'!$A$6:$A$257,"&gt;="&amp;$A285,'Aceite de oliva'!SN$6:SN$257)</f>
        <v>6.3400000000000007</v>
      </c>
      <c r="SO285" s="4">
        <f>SUMIF('Aceite de oliva'!$A$6:$A$257,"&gt;="&amp;$A285,'Aceite de oliva'!SO$6:SO$257)</f>
        <v>18.72</v>
      </c>
      <c r="SP285" s="4">
        <f>SUMIF('Aceite de oliva'!$A$6:$A$257,"&gt;="&amp;$A285,'Aceite de oliva'!SP$6:SP$257)</f>
        <v>2</v>
      </c>
      <c r="SQ285" s="4">
        <f>SUMIF('Aceite de oliva'!$A$6:$A$257,"&gt;="&amp;$A285,'Aceite de oliva'!SQ$6:SQ$257)</f>
        <v>2.79</v>
      </c>
      <c r="SU285" s="4">
        <f>SUMIF('Aceite de oliva'!$A$6:$A$257,"&gt;="&amp;$A285,'Aceite de oliva'!SU$6:SU$257)</f>
        <v>7.39</v>
      </c>
      <c r="SV285" s="4">
        <f>SUMIF('Aceite de oliva'!$A$6:$A$257,"&gt;="&amp;$A285,'Aceite de oliva'!SV$6:SV$257)</f>
        <v>22.65</v>
      </c>
      <c r="SW285" s="4">
        <f>SUMIF('Aceite de oliva'!$A$6:$A$257,"&gt;="&amp;$A285,'Aceite de oliva'!SW$6:SW$257)</f>
        <v>2.95</v>
      </c>
      <c r="SX285" s="4">
        <f>SUMIF('Aceite de oliva'!$A$6:$A$257,"&gt;="&amp;$A285,'Aceite de oliva'!SX$6:SX$257)</f>
        <v>2.6999999999999997</v>
      </c>
      <c r="TB285" s="4">
        <f>SUMIF('Aceite de oliva'!$A$6:$A$257,"&gt;="&amp;$A285,'Aceite de oliva'!TB$6:TB$257)</f>
        <v>45.370000000000005</v>
      </c>
      <c r="TC285" s="4">
        <f>SUMIF('Aceite de oliva'!$A$6:$A$257,"&gt;="&amp;$A285,'Aceite de oliva'!TC$6:TC$257)</f>
        <v>35.360000000000007</v>
      </c>
      <c r="TD285" s="4">
        <f>SUMIF('Aceite de oliva'!$A$6:$A$257,"&gt;="&amp;$A285,'Aceite de oliva'!TD$6:TD$257)</f>
        <v>49.750000000000014</v>
      </c>
      <c r="TE285" s="4">
        <f>SUMIF('Aceite de oliva'!$A$6:$A$257,"&gt;="&amp;$A285,'Aceite de oliva'!TE$6:TE$257)</f>
        <v>51.570000000000014</v>
      </c>
      <c r="TI285" s="4">
        <f>SUMIF('Aceite de oliva'!$A$6:$A$257,"&gt;="&amp;$A285,'Aceite de oliva'!TI$6:TI$257)</f>
        <v>75.330000000000013</v>
      </c>
      <c r="TJ285" s="4">
        <f>SUMIF('Aceite de oliva'!$A$6:$A$257,"&gt;="&amp;$A285,'Aceite de oliva'!TJ$6:TJ$257)</f>
        <v>63.38000000000001</v>
      </c>
      <c r="TK285" s="4">
        <f>SUMIF('Aceite de oliva'!$A$6:$A$257,"&gt;="&amp;$A285,'Aceite de oliva'!TK$6:TK$257)</f>
        <v>80.399999999999949</v>
      </c>
      <c r="TL285" s="4">
        <f>SUMIF('Aceite de oliva'!$A$6:$A$257,"&gt;="&amp;$A285,'Aceite de oliva'!TL$6:TL$257)</f>
        <v>88.990000000000009</v>
      </c>
      <c r="TP285" s="4">
        <f>SUMIF('Aceite de oliva'!$A$6:$A$257,"&gt;="&amp;$A285,'Aceite de oliva'!TP$6:TP$257)</f>
        <v>86.22999999999999</v>
      </c>
      <c r="TQ285" s="4">
        <f>SUMIF('Aceite de oliva'!$A$6:$A$257,"&gt;="&amp;$A285,'Aceite de oliva'!TQ$6:TQ$257)</f>
        <v>85.760000000000034</v>
      </c>
      <c r="TR285" s="4">
        <f>SUMIF('Aceite de oliva'!$A$6:$A$257,"&gt;="&amp;$A285,'Aceite de oliva'!TR$6:TR$257)</f>
        <v>87.690000000000012</v>
      </c>
      <c r="TS285" s="4">
        <f>SUMIF('Aceite de oliva'!$A$6:$A$257,"&gt;="&amp;$A285,'Aceite de oliva'!TS$6:TS$257)</f>
        <v>92.08</v>
      </c>
      <c r="TW285" s="4">
        <f>SUMIF('Aceite de oliva'!$A$6:$A$257,"&gt;="&amp;$A285,'Aceite de oliva'!TW$6:TW$257)</f>
        <v>86.580000000000041</v>
      </c>
      <c r="TX285" s="4">
        <f>SUMIF('Aceite de oliva'!$A$6:$A$257,"&gt;="&amp;$A285,'Aceite de oliva'!TX$6:TX$257)</f>
        <v>79.64</v>
      </c>
      <c r="TY285" s="4">
        <f>SUMIF('Aceite de oliva'!$A$6:$A$257,"&gt;="&amp;$A285,'Aceite de oliva'!TY$6:TY$257)</f>
        <v>90.060000000000016</v>
      </c>
      <c r="TZ285" s="4">
        <f>SUMIF('Aceite de oliva'!$A$6:$A$257,"&gt;="&amp;$A285,'Aceite de oliva'!TZ$6:TZ$257)</f>
        <v>89.329999999999984</v>
      </c>
      <c r="UD285" s="4">
        <f>SUMIF('Aceite de oliva'!$A$6:$A$257,"&gt;="&amp;$A285,'Aceite de oliva'!UD$6:UD$257)</f>
        <v>86.789999999999992</v>
      </c>
      <c r="UE285" s="4">
        <f>SUMIF('Aceite de oliva'!$A$6:$A$257,"&gt;="&amp;$A285,'Aceite de oliva'!UE$6:UE$257)</f>
        <v>83.660000000000011</v>
      </c>
      <c r="UF285" s="4">
        <f>SUMIF('Aceite de oliva'!$A$6:$A$257,"&gt;="&amp;$A285,'Aceite de oliva'!UF$6:UF$257)</f>
        <v>89.660000000000025</v>
      </c>
      <c r="UG285" s="4">
        <f>SUMIF('Aceite de oliva'!$A$6:$A$257,"&gt;="&amp;$A285,'Aceite de oliva'!UG$6:UG$257)</f>
        <v>91.049999999999983</v>
      </c>
      <c r="UK285" s="4">
        <f>SUMIF('Aceite de oliva'!$A$6:$A$257,"&gt;="&amp;$A285,'Aceite de oliva'!UK$6:UK$257)</f>
        <v>87.95999999999998</v>
      </c>
      <c r="UL285" s="4">
        <f>SUMIF('Aceite de oliva'!$A$6:$A$257,"&gt;="&amp;$A285,'Aceite de oliva'!UL$6:UL$257)</f>
        <v>81.90000000000002</v>
      </c>
      <c r="UM285" s="4">
        <f>SUMIF('Aceite de oliva'!$A$6:$A$257,"&gt;="&amp;$A285,'Aceite de oliva'!UM$6:UM$257)</f>
        <v>92.800000000000011</v>
      </c>
      <c r="UN285" s="4">
        <f>SUMIF('Aceite de oliva'!$A$6:$A$257,"&gt;="&amp;$A285,'Aceite de oliva'!UN$6:UN$257)</f>
        <v>90.240000000000009</v>
      </c>
      <c r="UR285" s="4">
        <f>SUMIF('Aceite de oliva'!$A$6:$A$257,"&gt;="&amp;$A285,'Aceite de oliva'!UR$6:UR$257)</f>
        <v>87.019999999999953</v>
      </c>
      <c r="US285" s="4">
        <f>SUMIF('Aceite de oliva'!$A$6:$A$257,"&gt;="&amp;$A285,'Aceite de oliva'!US$6:US$257)</f>
        <v>90.48</v>
      </c>
      <c r="UT285" s="4">
        <f>SUMIF('Aceite de oliva'!$A$6:$A$257,"&gt;="&amp;$A285,'Aceite de oliva'!UT$6:UT$257)</f>
        <v>87.719999999999985</v>
      </c>
      <c r="UU285" s="4">
        <f>SUMIF('Aceite de oliva'!$A$6:$A$257,"&gt;="&amp;$A285,'Aceite de oliva'!UU$6:UU$257)</f>
        <v>90.65</v>
      </c>
      <c r="UY285" s="4">
        <f>SUMIF('Aceite de oliva'!$A$6:$A$257,"&gt;="&amp;$A285,'Aceite de oliva'!UY$6:UY$257)</f>
        <v>89.480000000000032</v>
      </c>
      <c r="UZ285" s="4">
        <f>SUMIF('Aceite de oliva'!$A$6:$A$257,"&gt;="&amp;$A285,'Aceite de oliva'!UZ$6:UZ$257)</f>
        <v>83.610000000000014</v>
      </c>
      <c r="VA285" s="4">
        <f>SUMIF('Aceite de oliva'!$A$6:$A$257,"&gt;="&amp;$A285,'Aceite de oliva'!VA$6:VA$257)</f>
        <v>92.62</v>
      </c>
      <c r="VB285" s="4">
        <f>SUMIF('Aceite de oliva'!$A$6:$A$257,"&gt;="&amp;$A285,'Aceite de oliva'!VB$6:VB$257)</f>
        <v>91.180000000000021</v>
      </c>
      <c r="VF285" s="4">
        <f>SUMIF('Aceite de oliva'!$A$6:$A$257,"&gt;="&amp;$A285,'Aceite de oliva'!VF$6:VF$257)</f>
        <v>89.77</v>
      </c>
      <c r="VG285" s="4">
        <f>SUMIF('Aceite de oliva'!$A$6:$A$257,"&gt;="&amp;$A285,'Aceite de oliva'!VG$6:VG$257)</f>
        <v>91.32</v>
      </c>
      <c r="VH285" s="4">
        <f>SUMIF('Aceite de oliva'!$A$6:$A$257,"&gt;="&amp;$A285,'Aceite de oliva'!VH$6:VH$257)</f>
        <v>88.91</v>
      </c>
      <c r="VI285" s="4">
        <f>SUMIF('Aceite de oliva'!$A$6:$A$257,"&gt;="&amp;$A285,'Aceite de oliva'!VI$6:VI$257)</f>
        <v>93.749999999999986</v>
      </c>
      <c r="VM285" s="4">
        <f>SUMIF('Aceite de oliva'!$A$6:$A$257,"&gt;="&amp;$A285,'Aceite de oliva'!VM$6:VM$257)</f>
        <v>91.979999999999961</v>
      </c>
      <c r="VN285" s="4">
        <f>SUMIF('Aceite de oliva'!$A$6:$A$257,"&gt;="&amp;$A285,'Aceite de oliva'!VN$6:VN$257)</f>
        <v>95.069999999999979</v>
      </c>
      <c r="VO285" s="4">
        <f>SUMIF('Aceite de oliva'!$A$6:$A$257,"&gt;="&amp;$A285,'Aceite de oliva'!VO$6:VO$257)</f>
        <v>90.799999999999983</v>
      </c>
      <c r="VP285" s="4">
        <f>SUMIF('Aceite de oliva'!$A$6:$A$257,"&gt;="&amp;$A285,'Aceite de oliva'!VP$6:VP$257)</f>
        <v>95.629999999999981</v>
      </c>
      <c r="VT285" s="4">
        <f>SUMIF('Aceite de oliva'!$A$6:$A$257,"&gt;="&amp;$A285,'Aceite de oliva'!VT$6:VT$257)</f>
        <v>93.599999999999952</v>
      </c>
      <c r="VU285" s="4">
        <f>SUMIF('Aceite de oliva'!$A$6:$A$257,"&gt;="&amp;$A285,'Aceite de oliva'!VU$6:VU$257)</f>
        <v>87.32</v>
      </c>
      <c r="VV285" s="4">
        <f>SUMIF('Aceite de oliva'!$A$6:$A$257,"&gt;="&amp;$A285,'Aceite de oliva'!VV$6:VV$257)</f>
        <v>95.740000000000038</v>
      </c>
      <c r="VW285" s="4">
        <f>SUMIF('Aceite de oliva'!$A$6:$A$257,"&gt;="&amp;$A285,'Aceite de oliva'!VW$6:VW$257)</f>
        <v>96.05</v>
      </c>
      <c r="WA285" s="4">
        <f>SUMIF('Aceite de oliva'!$A$6:$A$257,"&gt;="&amp;$A285,'Aceite de oliva'!WA$6:WA$257)</f>
        <v>93.11999999999999</v>
      </c>
      <c r="WB285" s="4">
        <f>SUMIF('Aceite de oliva'!$A$6:$A$257,"&gt;="&amp;$A285,'Aceite de oliva'!WB$6:WB$257)</f>
        <v>94.24</v>
      </c>
      <c r="WC285" s="4">
        <f>SUMIF('Aceite de oliva'!$A$6:$A$257,"&gt;="&amp;$A285,'Aceite de oliva'!WC$6:WC$257)</f>
        <v>92.039999999999964</v>
      </c>
      <c r="WD285" s="4">
        <f>SUMIF('Aceite de oliva'!$A$6:$A$257,"&gt;="&amp;$A285,'Aceite de oliva'!WD$6:WD$257)</f>
        <v>99.509999999999991</v>
      </c>
      <c r="WH285" s="4">
        <f>SUMIF('Aceite de oliva'!$A$6:$A$257,"&gt;="&amp;$A285,'Aceite de oliva'!WH$6:WH$257)</f>
        <v>87.450000000000017</v>
      </c>
      <c r="WI285" s="4">
        <f>SUMIF('Aceite de oliva'!$A$6:$A$257,"&gt;="&amp;$A285,'Aceite de oliva'!WI$6:WI$257)</f>
        <v>90.72</v>
      </c>
      <c r="WJ285" s="4">
        <f>SUMIF('Aceite de oliva'!$A$6:$A$257,"&gt;="&amp;$A285,'Aceite de oliva'!WJ$6:WJ$257)</f>
        <v>90.82</v>
      </c>
      <c r="WK285" s="4">
        <f>SUMIF('Aceite de oliva'!$A$6:$A$257,"&gt;="&amp;$A285,'Aceite de oliva'!WK$6:WK$257)</f>
        <v>76.100000000000009</v>
      </c>
      <c r="WO285" s="4">
        <f>SUMIF('Aceite de oliva'!$A$6:$A$257,"&gt;="&amp;$A285,'Aceite de oliva'!WO$6:WO$257)</f>
        <v>81.47999999999999</v>
      </c>
      <c r="WP285" s="4">
        <f>SUMIF('Aceite de oliva'!$A$6:$A$257,"&gt;="&amp;$A285,'Aceite de oliva'!WP$6:WP$257)</f>
        <v>80.359999999999985</v>
      </c>
      <c r="WQ285" s="4">
        <f>SUMIF('Aceite de oliva'!$A$6:$A$257,"&gt;="&amp;$A285,'Aceite de oliva'!WQ$6:WQ$257)</f>
        <v>83.649999999999991</v>
      </c>
      <c r="WR285" s="4">
        <f>SUMIF('Aceite de oliva'!$A$6:$A$257,"&gt;="&amp;$A285,'Aceite de oliva'!WR$6:WR$257)</f>
        <v>76.55</v>
      </c>
      <c r="WV285" s="4">
        <f>SUMIF('Aceite de oliva'!$A$6:$A$257,"&gt;="&amp;$A285,'Aceite de oliva'!WV$6:WV$257)</f>
        <v>78.360000000000014</v>
      </c>
      <c r="WW285" s="4">
        <f>SUMIF('Aceite de oliva'!$A$6:$A$257,"&gt;="&amp;$A285,'Aceite de oliva'!WW$6:WW$257)</f>
        <v>66.930000000000007</v>
      </c>
      <c r="WX285" s="4">
        <f>SUMIF('Aceite de oliva'!$A$6:$A$257,"&gt;="&amp;$A285,'Aceite de oliva'!WX$6:WX$257)</f>
        <v>82.38</v>
      </c>
      <c r="WY285" s="4">
        <f>SUMIF('Aceite de oliva'!$A$6:$A$257,"&gt;="&amp;$A285,'Aceite de oliva'!WY$6:WY$257)</f>
        <v>80.929999999999993</v>
      </c>
      <c r="XC285" s="4">
        <f>SUMIF('Aceite de oliva'!$A$6:$A$257,"&gt;="&amp;$A285,'Aceite de oliva'!XC$6:XC$257)</f>
        <v>57.669999999999987</v>
      </c>
      <c r="XD285" s="4">
        <f>SUMIF('Aceite de oliva'!$A$6:$A$257,"&gt;="&amp;$A285,'Aceite de oliva'!XD$6:XD$257)</f>
        <v>50.550000000000004</v>
      </c>
      <c r="XE285" s="4">
        <f>SUMIF('Aceite de oliva'!$A$6:$A$257,"&gt;="&amp;$A285,'Aceite de oliva'!XE$6:XE$257)</f>
        <v>57.669999999999987</v>
      </c>
      <c r="XF285" s="4">
        <f>SUMIF('Aceite de oliva'!$A$6:$A$257,"&gt;="&amp;$A285,'Aceite de oliva'!XF$6:XF$257)</f>
        <v>67.649999999999991</v>
      </c>
      <c r="XJ285" s="4">
        <f>SUMIF('Aceite de oliva'!$A$6:$A$257,"&gt;="&amp;$A285,'Aceite de oliva'!XJ$6:XJ$257)</f>
        <v>17.509999999999994</v>
      </c>
      <c r="XK285" s="4">
        <f>SUMIF('Aceite de oliva'!$A$6:$A$257,"&gt;="&amp;$A285,'Aceite de oliva'!XK$6:XK$257)</f>
        <v>21.169999999999998</v>
      </c>
      <c r="XL285" s="4">
        <f>SUMIF('Aceite de oliva'!$A$6:$A$257,"&gt;="&amp;$A285,'Aceite de oliva'!XL$6:XL$257)</f>
        <v>14.970000000000004</v>
      </c>
      <c r="XM285" s="4">
        <f>SUMIF('Aceite de oliva'!$A$6:$A$257,"&gt;="&amp;$A285,'Aceite de oliva'!XM$6:XM$257)</f>
        <v>13.43</v>
      </c>
      <c r="XQ285" s="4">
        <f>SUMIF('Aceite de oliva'!$A$6:$A$257,"&gt;="&amp;$A285,'Aceite de oliva'!XQ$6:XQ$257)</f>
        <v>12.93</v>
      </c>
      <c r="XR285" s="4">
        <f>SUMIF('Aceite de oliva'!$A$6:$A$257,"&gt;="&amp;$A285,'Aceite de oliva'!XR$6:XR$257)</f>
        <v>21.160000000000004</v>
      </c>
      <c r="XS285" s="4">
        <f>SUMIF('Aceite de oliva'!$A$6:$A$257,"&gt;="&amp;$A285,'Aceite de oliva'!XS$6:XS$257)</f>
        <v>11.09</v>
      </c>
      <c r="XT285" s="4">
        <f>SUMIF('Aceite de oliva'!$A$6:$A$257,"&gt;="&amp;$A285,'Aceite de oliva'!XT$6:XT$257)</f>
        <v>4.9799999999999995</v>
      </c>
      <c r="XX285" s="4">
        <f>SUMIF('Aceite de oliva'!$A$6:$A$257,"&gt;="&amp;$A285,'Aceite de oliva'!XX$6:XX$257)</f>
        <v>12.800000000000004</v>
      </c>
      <c r="XY285" s="4">
        <f>SUMIF('Aceite de oliva'!$A$6:$A$257,"&gt;="&amp;$A285,'Aceite de oliva'!XY$6:XY$257)</f>
        <v>28.929999999999993</v>
      </c>
      <c r="XZ285" s="4">
        <f>SUMIF('Aceite de oliva'!$A$6:$A$257,"&gt;="&amp;$A285,'Aceite de oliva'!XZ$6:XZ$257)</f>
        <v>5.82</v>
      </c>
      <c r="YA285" s="4">
        <f>SUMIF('Aceite de oliva'!$A$6:$A$257,"&gt;="&amp;$A285,'Aceite de oliva'!YA$6:YA$257)</f>
        <v>5.8599999999999994</v>
      </c>
      <c r="YE285" s="4">
        <f>SUMIF('Aceite de oliva'!$A$6:$A$257,"&gt;="&amp;$A285,'Aceite de oliva'!YE$6:YE$257)</f>
        <v>7.6599999999999993</v>
      </c>
      <c r="YF285" s="4">
        <f>SUMIF('Aceite de oliva'!$A$6:$A$257,"&gt;="&amp;$A285,'Aceite de oliva'!YF$6:YF$257)</f>
        <v>13.17</v>
      </c>
      <c r="YG285" s="4">
        <f>SUMIF('Aceite de oliva'!$A$6:$A$257,"&gt;="&amp;$A285,'Aceite de oliva'!YG$6:YG$257)</f>
        <v>4.7500000000000009</v>
      </c>
      <c r="YH285" s="4">
        <f>SUMIF('Aceite de oliva'!$A$6:$A$257,"&gt;="&amp;$A285,'Aceite de oliva'!YH$6:YH$257)</f>
        <v>8.3099999999999987</v>
      </c>
      <c r="YL285" s="4">
        <f>SUMIF('Aceite de oliva'!$A$6:$A$257,"&gt;="&amp;$A285,'Aceite de oliva'!YL$6:YL$257)</f>
        <v>5.79</v>
      </c>
      <c r="YM285" s="4">
        <f>SUMIF('Aceite de oliva'!$A$6:$A$257,"&gt;="&amp;$A285,'Aceite de oliva'!YM$6:YM$257)</f>
        <v>11.160000000000002</v>
      </c>
      <c r="YN285" s="4">
        <f>SUMIF('Aceite de oliva'!$A$6:$A$257,"&gt;="&amp;$A285,'Aceite de oliva'!YN$6:YN$257)</f>
        <v>3.3900000000000006</v>
      </c>
      <c r="YO285" s="4">
        <f>SUMIF('Aceite de oliva'!$A$6:$A$257,"&gt;="&amp;$A285,'Aceite de oliva'!YO$6:YO$257)</f>
        <v>4.0200000000000005</v>
      </c>
      <c r="YP285" s="4">
        <f>SUMIF('Aceite de oliva'!$A$6:$A$257,"&gt;="&amp;$A285,'Aceite de oliva'!YP$6:YP$257)</f>
        <v>1.28</v>
      </c>
      <c r="YS285" s="4">
        <f>SUMIF('Aceite de oliva'!$A$6:$A$257,"&gt;="&amp;$A285,'Aceite de oliva'!YS$6:YS$257)</f>
        <v>4.6099999999999994</v>
      </c>
      <c r="YT285" s="4">
        <f>SUMIF('Aceite de oliva'!$A$6:$A$257,"&gt;="&amp;$A285,'Aceite de oliva'!YT$6:YT$257)</f>
        <v>2.99</v>
      </c>
      <c r="YU285" s="4">
        <f>SUMIF('Aceite de oliva'!$A$6:$A$257,"&gt;="&amp;$A285,'Aceite de oliva'!YU$6:YU$257)</f>
        <v>5.080000000000001</v>
      </c>
      <c r="YV285" s="4">
        <f>SUMIF('Aceite de oliva'!$A$6:$A$257,"&gt;="&amp;$A285,'Aceite de oliva'!YV$6:YV$257)</f>
        <v>3.8699999999999992</v>
      </c>
      <c r="YW285" s="4">
        <f>SUMIF('Aceite de oliva'!$A$6:$A$257,"&gt;="&amp;$A285,'Aceite de oliva'!YW$6:YW$257)</f>
        <v>10.34</v>
      </c>
      <c r="YZ285" s="4">
        <f>SUMIF('Aceite de oliva'!$A$6:$A$257,"&gt;="&amp;$A285,'Aceite de oliva'!YZ$6:YZ$257)</f>
        <v>3.55</v>
      </c>
      <c r="ZA285" s="4">
        <f>SUMIF('Aceite de oliva'!$A$6:$A$257,"&gt;="&amp;$A285,'Aceite de oliva'!ZA$6:ZA$257)</f>
        <v>4.51</v>
      </c>
      <c r="ZB285" s="4">
        <f>SUMIF('Aceite de oliva'!$A$6:$A$257,"&gt;="&amp;$A285,'Aceite de oliva'!ZB$6:ZB$257)</f>
        <v>3.16</v>
      </c>
      <c r="ZC285" s="4">
        <f>SUMIF('Aceite de oliva'!$A$6:$A$257,"&gt;="&amp;$A285,'Aceite de oliva'!ZC$6:ZC$257)</f>
        <v>3.4999999999999991</v>
      </c>
      <c r="ZD285" s="4">
        <f>SUMIF('Aceite de oliva'!$A$6:$A$257,"&gt;="&amp;$A285,'Aceite de oliva'!ZD$6:ZD$257)</f>
        <v>1.62</v>
      </c>
      <c r="ZG285" s="4">
        <f>SUMIF('Aceite de oliva'!$A$6:$A$257,"&gt;="&amp;$A285,'Aceite de oliva'!ZG$6:ZG$257)</f>
        <v>3.2</v>
      </c>
      <c r="ZH285" s="4">
        <f>SUMIF('Aceite de oliva'!$A$6:$A$257,"&gt;="&amp;$A285,'Aceite de oliva'!ZH$6:ZH$257)</f>
        <v>5.3100000000000014</v>
      </c>
      <c r="ZI285" s="4">
        <f>SUMIF('Aceite de oliva'!$A$6:$A$257,"&gt;="&amp;$A285,'Aceite de oliva'!ZI$6:ZI$257)</f>
        <v>2.5500000000000007</v>
      </c>
      <c r="ZJ285" s="4">
        <f>SUMIF('Aceite de oliva'!$A$6:$A$257,"&gt;="&amp;$A285,'Aceite de oliva'!ZJ$6:ZJ$257)</f>
        <v>3.0500000000000003</v>
      </c>
      <c r="ZK285" s="4">
        <f>SUMIF('Aceite de oliva'!$A$6:$A$257,"&gt;="&amp;$A285,'Aceite de oliva'!ZK$6:ZK$257)</f>
        <v>0.56999999999999995</v>
      </c>
      <c r="ZN285" s="4">
        <f>SUMIF('Aceite de oliva'!$A$6:$A$257,"&gt;="&amp;$A285,'Aceite de oliva'!ZN$6:ZN$257)</f>
        <v>3.600000000000001</v>
      </c>
      <c r="ZO285" s="4">
        <f>SUMIF('Aceite de oliva'!$A$6:$A$257,"&gt;="&amp;$A285,'Aceite de oliva'!ZO$6:ZO$257)</f>
        <v>4.4499999999999993</v>
      </c>
      <c r="ZP285" s="4">
        <f>SUMIF('Aceite de oliva'!$A$6:$A$257,"&gt;="&amp;$A285,'Aceite de oliva'!ZP$6:ZP$257)</f>
        <v>3.2099999999999995</v>
      </c>
      <c r="ZQ285" s="4">
        <f>SUMIF('Aceite de oliva'!$A$6:$A$257,"&gt;="&amp;$A285,'Aceite de oliva'!ZQ$6:ZQ$257)</f>
        <v>3.8200000000000003</v>
      </c>
      <c r="ZR285" s="4">
        <f>SUMIF('Aceite de oliva'!$A$6:$A$257,"&gt;="&amp;$A285,'Aceite de oliva'!ZR$6:ZR$257)</f>
        <v>0.27</v>
      </c>
      <c r="ZU285" s="4">
        <f>SUMIF('Aceite de oliva'!$A$6:$A$257,"&gt;="&amp;$A285,'Aceite de oliva'!ZU$6:ZU$257)</f>
        <v>3.51</v>
      </c>
      <c r="ZV285" s="4">
        <f>SUMIF('Aceite de oliva'!$A$6:$A$257,"&gt;="&amp;$A285,'Aceite de oliva'!ZV$6:ZV$257)</f>
        <v>4.1099999999999994</v>
      </c>
      <c r="ZW285" s="4">
        <f>SUMIF('Aceite de oliva'!$A$6:$A$257,"&gt;="&amp;$A285,'Aceite de oliva'!ZW$6:ZW$257)</f>
        <v>3.31</v>
      </c>
      <c r="ZX285" s="4">
        <f>SUMIF('Aceite de oliva'!$A$6:$A$257,"&gt;="&amp;$A285,'Aceite de oliva'!ZX$6:ZX$257)</f>
        <v>3.9200000000000004</v>
      </c>
      <c r="ZY285" s="4">
        <f>SUMIF('Aceite de oliva'!$A$6:$A$257,"&gt;="&amp;$A285,'Aceite de oliva'!ZY$6:ZY$257)</f>
        <v>0.94</v>
      </c>
    </row>
    <row r="287" spans="1:701" x14ac:dyDescent="0.25">
      <c r="D287" s="1">
        <f>SUM(D262:D285)</f>
        <v>100.00999999999999</v>
      </c>
      <c r="E287" s="1">
        <f>SUM(E262:E285)</f>
        <v>100.00999999999999</v>
      </c>
      <c r="F287" s="1">
        <f>SUM(F262:F285)</f>
        <v>99.990000000000023</v>
      </c>
      <c r="G287" s="1">
        <f>SUM(G262:G285)</f>
        <v>99.999999999999986</v>
      </c>
      <c r="K287" s="1">
        <f>SUM(K262:K285)</f>
        <v>100.02000000000002</v>
      </c>
      <c r="L287" s="1">
        <f>SUM(L262:L285)</f>
        <v>100.03</v>
      </c>
      <c r="M287" s="1">
        <f>SUM(M262:M285)</f>
        <v>100.01000000000003</v>
      </c>
      <c r="N287" s="1">
        <f>SUM(N262:N285)</f>
        <v>99.999999999999986</v>
      </c>
      <c r="R287" s="1">
        <f>SUM(R262:R285)</f>
        <v>100.02</v>
      </c>
      <c r="S287" s="1">
        <f>SUM(S262:S285)</f>
        <v>100.02</v>
      </c>
      <c r="T287" s="1">
        <f>SUM(T262:T285)</f>
        <v>99.98</v>
      </c>
      <c r="U287" s="1">
        <f>SUM(U262:U285)</f>
        <v>99.999999999999986</v>
      </c>
      <c r="Y287" s="1">
        <f>SUM(Y262:Y285)</f>
        <v>99.99</v>
      </c>
      <c r="Z287" s="1">
        <f>SUM(Z262:Z285)</f>
        <v>100.02000000000001</v>
      </c>
      <c r="AA287" s="1">
        <f>SUM(AA262:AA285)</f>
        <v>100.01999999999998</v>
      </c>
      <c r="AB287" s="1">
        <f>SUM(AB262:AB285)</f>
        <v>99.97999999999999</v>
      </c>
      <c r="AF287" s="1">
        <f>SUM(AF262:AF285)</f>
        <v>99.990000000000038</v>
      </c>
      <c r="AG287" s="1">
        <f>SUM(AG262:AG285)</f>
        <v>99.98</v>
      </c>
      <c r="AH287" s="1">
        <f>SUM(AH262:AH285)</f>
        <v>100.00000000000001</v>
      </c>
      <c r="AI287" s="1">
        <f>SUM(AI262:AI285)</f>
        <v>100.01</v>
      </c>
      <c r="AM287" s="1">
        <f>SUM(AM262:AM285)</f>
        <v>100.01999999999998</v>
      </c>
      <c r="AN287" s="1">
        <f>SUM(AN262:AN285)</f>
        <v>99.999999999999986</v>
      </c>
      <c r="AO287" s="1">
        <f>SUM(AO262:AO285)</f>
        <v>99.969999999999985</v>
      </c>
      <c r="AP287" s="1">
        <f>SUM(AP262:AP285)</f>
        <v>99.97999999999999</v>
      </c>
      <c r="AT287" s="1">
        <f>SUM(AT262:AT285)</f>
        <v>100.00000000000001</v>
      </c>
      <c r="AU287" s="1">
        <f>SUM(AU262:AU285)</f>
        <v>100.01999999999998</v>
      </c>
      <c r="AV287" s="1">
        <f>SUM(AV262:AV285)</f>
        <v>100.00000000000001</v>
      </c>
      <c r="AW287" s="1">
        <f>SUM(AW262:AW285)</f>
        <v>99.999999999999986</v>
      </c>
      <c r="BA287" s="1">
        <f>SUM(BA262:BA285)</f>
        <v>99.98</v>
      </c>
      <c r="BB287" s="1">
        <f>SUM(BB262:BB285)</f>
        <v>99.97999999999999</v>
      </c>
      <c r="BC287" s="1">
        <f>SUM(BC262:BC285)</f>
        <v>99.97</v>
      </c>
      <c r="BD287" s="1">
        <f>SUM(BD262:BD285)</f>
        <v>100</v>
      </c>
      <c r="BH287" s="1">
        <f>SUM(BH262:BH285)</f>
        <v>100.03</v>
      </c>
      <c r="BI287" s="1">
        <f>SUM(BI262:BI285)</f>
        <v>99.99</v>
      </c>
      <c r="BJ287" s="1">
        <f>SUM(BJ262:BJ285)</f>
        <v>99.990000000000009</v>
      </c>
      <c r="BK287" s="1">
        <f>SUM(BK262:BK285)</f>
        <v>99.99</v>
      </c>
      <c r="BO287" s="1">
        <f>SUM(BO262:BO285)</f>
        <v>100.03999999999998</v>
      </c>
      <c r="BP287" s="1">
        <f>SUM(BP262:BP285)</f>
        <v>99.97</v>
      </c>
      <c r="BQ287" s="1">
        <f>SUM(BQ262:BQ285)</f>
        <v>100.02</v>
      </c>
      <c r="BR287" s="1">
        <f>SUM(BR262:BR285)</f>
        <v>100.02</v>
      </c>
      <c r="BV287" s="1">
        <f>SUM(BV262:BV285)</f>
        <v>99.97999999999999</v>
      </c>
      <c r="BW287" s="1">
        <f>SUM(BW262:BW285)</f>
        <v>99.999999999999972</v>
      </c>
      <c r="BX287" s="1">
        <f>SUM(BX262:BX285)</f>
        <v>100.01</v>
      </c>
      <c r="BY287" s="1">
        <f>SUM(BY262:BY285)</f>
        <v>99.990000000000009</v>
      </c>
      <c r="CC287" s="1">
        <f>SUM(CC262:CC285)</f>
        <v>99.98</v>
      </c>
      <c r="CD287" s="1">
        <f>SUM(CD262:CD285)</f>
        <v>99.98</v>
      </c>
      <c r="CE287" s="1">
        <f>SUM(CE262:CE285)</f>
        <v>99.970000000000027</v>
      </c>
      <c r="CF287" s="1">
        <f>SUM(CF262:CF285)</f>
        <v>100.01</v>
      </c>
      <c r="CJ287" s="1">
        <f>SUM(CJ262:CJ285)</f>
        <v>100.00999999999998</v>
      </c>
      <c r="CK287" s="1">
        <f>SUM(CK262:CK285)</f>
        <v>100</v>
      </c>
      <c r="CL287" s="1">
        <f>SUM(CL262:CL285)</f>
        <v>99.99</v>
      </c>
      <c r="CM287" s="1">
        <f>SUM(CM262:CM285)</f>
        <v>100.01999999999998</v>
      </c>
      <c r="CQ287" s="1">
        <f>SUM(CQ262:CQ285)</f>
        <v>99.97999999999999</v>
      </c>
      <c r="CR287" s="1">
        <f>SUM(CR262:CR285)</f>
        <v>99.990000000000009</v>
      </c>
      <c r="CS287" s="1">
        <f>SUM(CS262:CS285)</f>
        <v>99.96999999999997</v>
      </c>
      <c r="CT287" s="1">
        <f>SUM(CT262:CT285)</f>
        <v>100.02000000000001</v>
      </c>
      <c r="CX287" s="1">
        <f>SUM(CX262:CX285)</f>
        <v>100.01000000000002</v>
      </c>
      <c r="CY287" s="1">
        <f>SUM(CY262:CY285)</f>
        <v>100.01</v>
      </c>
      <c r="CZ287" s="1">
        <f>SUM(CZ262:CZ285)</f>
        <v>100.02</v>
      </c>
      <c r="DA287" s="1">
        <f>SUM(DA262:DA285)</f>
        <v>100.01</v>
      </c>
      <c r="DE287" s="1">
        <f>SUM(DE262:DE285)</f>
        <v>99.970000000000027</v>
      </c>
      <c r="DF287" s="1">
        <f>SUM(DF262:DF285)</f>
        <v>100.00999999999999</v>
      </c>
      <c r="DG287" s="1">
        <f>SUM(DG262:DG285)</f>
        <v>99.97999999999999</v>
      </c>
      <c r="DH287" s="1">
        <f>SUM(DH262:DH285)</f>
        <v>100.01</v>
      </c>
      <c r="DL287" s="1">
        <f>SUM(DL262:DL285)</f>
        <v>100.00000000000003</v>
      </c>
      <c r="DM287" s="1">
        <f>SUM(DM262:DM285)</f>
        <v>99.97</v>
      </c>
      <c r="DN287" s="1">
        <f>SUM(DN262:DN285)</f>
        <v>100.04999999999998</v>
      </c>
      <c r="DO287" s="1">
        <f>SUM(DO262:DO285)</f>
        <v>99.999999999999986</v>
      </c>
      <c r="DS287" s="1">
        <f>SUM(DS262:DS285)</f>
        <v>100.00999999999996</v>
      </c>
      <c r="DT287" s="1">
        <f>SUM(DT262:DT285)</f>
        <v>100.01999999999998</v>
      </c>
      <c r="DU287" s="1">
        <f>SUM(DU262:DU285)</f>
        <v>100.02000000000001</v>
      </c>
      <c r="DV287" s="1">
        <f>SUM(DV262:DV285)</f>
        <v>99.990000000000009</v>
      </c>
      <c r="DZ287" s="1">
        <f>SUM(DZ262:DZ285)</f>
        <v>100.01999999999998</v>
      </c>
      <c r="EA287" s="1">
        <f>SUM(EA262:EA285)</f>
        <v>100.01000000000002</v>
      </c>
      <c r="EB287" s="1">
        <f>SUM(EB262:EB285)</f>
        <v>99.97999999999999</v>
      </c>
      <c r="EC287" s="1">
        <f>SUM(EC262:EC285)</f>
        <v>99.99</v>
      </c>
      <c r="EG287" s="1">
        <f>SUM(EG262:EG285)</f>
        <v>100.01</v>
      </c>
      <c r="EH287" s="1">
        <f>SUM(EH262:EH285)</f>
        <v>100.00000000000001</v>
      </c>
      <c r="EI287" s="1">
        <f>SUM(EI262:EI285)</f>
        <v>99.97</v>
      </c>
      <c r="EJ287" s="1">
        <f>SUM(EJ262:EJ285)</f>
        <v>100</v>
      </c>
      <c r="EN287" s="1">
        <f>SUM(EN262:EN285)</f>
        <v>100.04</v>
      </c>
      <c r="EO287" s="1">
        <f>SUM(EO262:EO285)</f>
        <v>99.990000000000009</v>
      </c>
      <c r="EP287" s="1">
        <f>SUM(EP262:EP285)</f>
        <v>100.01</v>
      </c>
      <c r="EQ287" s="1">
        <f>SUM(EQ262:EQ285)</f>
        <v>100</v>
      </c>
      <c r="EU287" s="1">
        <f>SUM(EU262:EU285)</f>
        <v>100.05</v>
      </c>
      <c r="EV287" s="1">
        <f>SUM(EV262:EV285)</f>
        <v>99.990000000000009</v>
      </c>
      <c r="EW287" s="1">
        <f>SUM(EW262:EW285)</f>
        <v>100.03999999999999</v>
      </c>
      <c r="EX287" s="1">
        <f>SUM(EX262:EX285)</f>
        <v>99.999999999999986</v>
      </c>
      <c r="FB287" s="1">
        <f>SUM(FB262:FB285)</f>
        <v>100</v>
      </c>
      <c r="FC287" s="1">
        <f>SUM(FC262:FC285)</f>
        <v>99.97999999999999</v>
      </c>
      <c r="FD287" s="1">
        <f>SUM(FD262:FD285)</f>
        <v>100.02000000000002</v>
      </c>
      <c r="FE287" s="1">
        <f>SUM(FE262:FE285)</f>
        <v>99.98</v>
      </c>
      <c r="FI287" s="1">
        <f>SUM(FI262:FI285)</f>
        <v>99.970000000000013</v>
      </c>
      <c r="FJ287" s="1">
        <f>SUM(FJ262:FJ285)</f>
        <v>100.00000000000001</v>
      </c>
      <c r="FK287" s="1">
        <f>SUM(FK262:FK285)</f>
        <v>100.03</v>
      </c>
      <c r="FL287" s="1">
        <f>SUM(FL262:FL285)</f>
        <v>99.97999999999999</v>
      </c>
      <c r="FP287" s="1">
        <f>SUM(FP262:FP285)</f>
        <v>99.979999999999961</v>
      </c>
      <c r="FQ287" s="1">
        <f>SUM(FQ262:FQ285)</f>
        <v>99.99</v>
      </c>
      <c r="FR287" s="1">
        <f>SUM(FR262:FR285)</f>
        <v>100.03</v>
      </c>
      <c r="FS287" s="1">
        <f>SUM(FS262:FS285)</f>
        <v>100.01</v>
      </c>
      <c r="FW287" s="1">
        <f>SUM(FW262:FW285)</f>
        <v>100.00999999999999</v>
      </c>
      <c r="FX287" s="1">
        <f>SUM(FX262:FX285)</f>
        <v>100</v>
      </c>
      <c r="FY287" s="1">
        <f>SUM(FY262:FY285)</f>
        <v>99.99</v>
      </c>
      <c r="FZ287" s="1">
        <f>SUM(FZ262:FZ285)</f>
        <v>99.970000000000013</v>
      </c>
      <c r="GD287" s="1">
        <f>SUM(GD262:GD285)</f>
        <v>99.98</v>
      </c>
      <c r="GE287" s="1">
        <f>SUM(GE262:GE285)</f>
        <v>99.97</v>
      </c>
      <c r="GF287" s="1">
        <f>SUM(GF262:GF285)</f>
        <v>99.97</v>
      </c>
      <c r="GG287" s="1">
        <f>SUM(GG262:GG285)</f>
        <v>100.00999999999999</v>
      </c>
      <c r="GK287" s="1">
        <f>SUM(GK262:GK285)</f>
        <v>99.979999999999976</v>
      </c>
      <c r="GL287" s="1">
        <f>SUM(GL262:GL285)</f>
        <v>100.02000000000001</v>
      </c>
      <c r="GM287" s="1">
        <f>SUM(GM262:GM285)</f>
        <v>100.02</v>
      </c>
      <c r="GN287" s="1">
        <f>SUM(GN262:GN285)</f>
        <v>99.99</v>
      </c>
      <c r="GR287" s="1">
        <f>SUM(GR262:GR285)</f>
        <v>99.990000000000023</v>
      </c>
      <c r="GS287" s="1">
        <f>SUM(GS262:GS285)</f>
        <v>100.01</v>
      </c>
      <c r="GT287" s="1">
        <f>SUM(GT262:GT285)</f>
        <v>99.970000000000013</v>
      </c>
      <c r="GU287" s="1">
        <f>SUM(GU262:GU285)</f>
        <v>100.01</v>
      </c>
      <c r="GY287" s="1">
        <f>SUM(GY262:GY285)</f>
        <v>99.96999999999997</v>
      </c>
      <c r="GZ287" s="1">
        <f>SUM(GZ262:GZ285)</f>
        <v>99.98</v>
      </c>
      <c r="HA287" s="1">
        <f>SUM(HA262:HA285)</f>
        <v>100.01000000000002</v>
      </c>
      <c r="HB287" s="1">
        <f>SUM(HB262:HB285)</f>
        <v>99.989999999999981</v>
      </c>
      <c r="HF287" s="1">
        <f>SUM(HF262:HF285)</f>
        <v>99.99</v>
      </c>
      <c r="HG287" s="1">
        <f>SUM(HG262:HG285)</f>
        <v>100.03000000000002</v>
      </c>
      <c r="HH287" s="1">
        <f>SUM(HH262:HH285)</f>
        <v>100.01</v>
      </c>
      <c r="HI287" s="1">
        <f>SUM(HI262:HI285)</f>
        <v>99.99</v>
      </c>
      <c r="HM287" s="1">
        <f>SUM(HM262:HM285)</f>
        <v>100.00000000000001</v>
      </c>
      <c r="HN287" s="1">
        <f>SUM(HN262:HN285)</f>
        <v>100</v>
      </c>
      <c r="HO287" s="1">
        <f>SUM(HO262:HO285)</f>
        <v>100.00000000000001</v>
      </c>
      <c r="HP287" s="1">
        <f>SUM(HP262:HP285)</f>
        <v>100.00999999999998</v>
      </c>
      <c r="HT287" s="1">
        <f>SUM(HT262:HT285)</f>
        <v>99.98</v>
      </c>
      <c r="HU287" s="1">
        <f>SUM(HU262:HU285)</f>
        <v>99.999999999999986</v>
      </c>
      <c r="HV287" s="1">
        <f>SUM(HV262:HV285)</f>
        <v>100.01999999999998</v>
      </c>
      <c r="HW287" s="1">
        <f>SUM(HW262:HW285)</f>
        <v>99.98</v>
      </c>
      <c r="IA287" s="1">
        <f>SUM(IA262:IA285)</f>
        <v>99.980000000000018</v>
      </c>
      <c r="IB287" s="1">
        <f>SUM(IB262:IB285)</f>
        <v>100</v>
      </c>
      <c r="IC287" s="1">
        <f>SUM(IC262:IC285)</f>
        <v>100.00999999999999</v>
      </c>
      <c r="ID287" s="1">
        <f>SUM(ID262:ID285)</f>
        <v>99.999999999999986</v>
      </c>
      <c r="IH287" s="1">
        <f>SUM(IH262:IH285)</f>
        <v>99.999999999999986</v>
      </c>
      <c r="II287" s="1">
        <f>SUM(II262:II285)</f>
        <v>100.00999999999999</v>
      </c>
      <c r="IJ287" s="1">
        <f>SUM(IJ262:IJ285)</f>
        <v>100.00999999999999</v>
      </c>
      <c r="IK287" s="1">
        <f>SUM(IK262:IK285)</f>
        <v>99.95999999999998</v>
      </c>
      <c r="IO287" s="1">
        <f>SUM(IO262:IO285)</f>
        <v>99.980000000000018</v>
      </c>
      <c r="IP287" s="1">
        <f>SUM(IP262:IP285)</f>
        <v>99.97999999999999</v>
      </c>
      <c r="IQ287" s="1">
        <f>SUM(IQ262:IQ285)</f>
        <v>100.02000000000001</v>
      </c>
      <c r="IR287" s="1">
        <f>SUM(IR262:IR285)</f>
        <v>99.999999999999986</v>
      </c>
      <c r="IV287" s="1">
        <f>SUM(IV262:IV285)</f>
        <v>100.00999999999998</v>
      </c>
      <c r="IW287" s="1">
        <f>SUM(IW262:IW285)</f>
        <v>99.999999999999986</v>
      </c>
      <c r="IX287" s="1">
        <f>SUM(IX262:IX285)</f>
        <v>99.999999999999986</v>
      </c>
      <c r="IY287" s="1">
        <f>SUM(IY262:IY285)</f>
        <v>100.01</v>
      </c>
      <c r="JC287" s="1">
        <f>SUM(JC262:JC285)</f>
        <v>100.02000000000001</v>
      </c>
      <c r="JD287" s="1">
        <f>SUM(JD262:JD285)</f>
        <v>100.02</v>
      </c>
      <c r="JE287" s="1">
        <f>SUM(JE262:JE285)</f>
        <v>100.00999999999999</v>
      </c>
      <c r="JF287" s="1">
        <f>SUM(JF262:JF285)</f>
        <v>100.00999999999999</v>
      </c>
      <c r="JJ287" s="1">
        <f>SUM(JJ262:JJ285)</f>
        <v>100.00999999999999</v>
      </c>
      <c r="JK287" s="1">
        <f>SUM(JK262:JK285)</f>
        <v>100.03000000000002</v>
      </c>
      <c r="JL287" s="1">
        <f>SUM(JL262:JL285)</f>
        <v>100.00999999999999</v>
      </c>
      <c r="JM287" s="1">
        <f>SUM(JM262:JM285)</f>
        <v>100.03</v>
      </c>
      <c r="JQ287" s="1">
        <f>SUM(JQ262:JQ285)</f>
        <v>100.03000000000002</v>
      </c>
      <c r="JR287" s="1">
        <f>SUM(JR262:JR285)</f>
        <v>100.00999999999999</v>
      </c>
      <c r="JS287" s="1">
        <f>SUM(JS262:JS285)</f>
        <v>100.02999999999999</v>
      </c>
      <c r="JT287" s="1">
        <f>SUM(JT262:JT285)</f>
        <v>100</v>
      </c>
      <c r="JX287" s="1">
        <f>SUM(JX262:JX285)</f>
        <v>99.99</v>
      </c>
      <c r="JY287" s="1">
        <f>SUM(JY262:JY285)</f>
        <v>100.03</v>
      </c>
      <c r="JZ287" s="1">
        <f>SUM(JZ262:JZ285)</f>
        <v>99.999999999999957</v>
      </c>
      <c r="KA287" s="1">
        <f>SUM(KA262:KA285)</f>
        <v>99.969999999999985</v>
      </c>
      <c r="KE287" s="32">
        <f>SUM(KE262:KE285)</f>
        <v>99.980000000000018</v>
      </c>
      <c r="KF287" s="32">
        <f>SUM(KF262:KF285)</f>
        <v>99.979999999999976</v>
      </c>
      <c r="KG287" s="32">
        <f>SUM(KG262:KG285)</f>
        <v>100.02000000000001</v>
      </c>
      <c r="KH287" s="32">
        <f>SUM(KH262:KH285)</f>
        <v>99.990000000000038</v>
      </c>
      <c r="KL287" s="32">
        <f>SUM(KL262:KL285)</f>
        <v>99.930000000000021</v>
      </c>
      <c r="KM287" s="32">
        <f>SUM(KM262:KM285)</f>
        <v>100.02000000000001</v>
      </c>
      <c r="KN287" s="32">
        <f>SUM(KN262:KN285)</f>
        <v>99.980000000000018</v>
      </c>
      <c r="KO287" s="32">
        <f>SUM(KO262:KO285)</f>
        <v>99.97</v>
      </c>
      <c r="KS287" s="32">
        <f>SUM(KS262:KS285)</f>
        <v>99.999999999999972</v>
      </c>
      <c r="KT287" s="32">
        <f>SUM(KT262:KT285)</f>
        <v>100.03000000000002</v>
      </c>
      <c r="KU287" s="32">
        <f>SUM(KU262:KU285)</f>
        <v>100.03000000000002</v>
      </c>
      <c r="KV287" s="32">
        <f>SUM(KV262:KV285)</f>
        <v>99.99</v>
      </c>
      <c r="KZ287" s="32">
        <f>SUM(KZ262:KZ285)</f>
        <v>99.990000000000009</v>
      </c>
      <c r="LA287" s="32">
        <f>SUM(LA262:LA285)</f>
        <v>100.04000000000002</v>
      </c>
      <c r="LB287" s="32">
        <f>SUM(LB262:LB285)</f>
        <v>100.01999999999998</v>
      </c>
      <c r="LC287" s="32">
        <f>SUM(LC262:LC285)</f>
        <v>100</v>
      </c>
      <c r="LG287" s="32">
        <f>SUM(LG262:LG285)</f>
        <v>100.01</v>
      </c>
      <c r="LH287" s="32">
        <f>SUM(LH262:LH285)</f>
        <v>99.97</v>
      </c>
      <c r="LI287" s="32">
        <f>SUM(LI262:LI285)</f>
        <v>100.00999999999999</v>
      </c>
      <c r="LJ287" s="32">
        <f>SUM(LJ262:LJ285)</f>
        <v>100.03</v>
      </c>
      <c r="LN287" s="32">
        <f>SUM(LN262:LN285)</f>
        <v>100.01</v>
      </c>
      <c r="LO287" s="32">
        <f>SUM(LO262:LO285)</f>
        <v>99.980000000000018</v>
      </c>
      <c r="LP287" s="32">
        <f>SUM(LP262:LP285)</f>
        <v>99.960000000000022</v>
      </c>
      <c r="LQ287" s="32">
        <f>SUM(LQ262:LQ285)</f>
        <v>99.99</v>
      </c>
      <c r="LU287" s="32">
        <f>SUM(LU262:LU285)</f>
        <v>100.02999999999999</v>
      </c>
      <c r="LV287" s="32">
        <f>SUM(LV262:LV285)</f>
        <v>99.990000000000023</v>
      </c>
      <c r="LW287" s="32">
        <f>SUM(LW262:LW285)</f>
        <v>99.980000000000018</v>
      </c>
      <c r="LX287" s="32">
        <f>SUM(LX262:LX285)</f>
        <v>99.99</v>
      </c>
      <c r="MB287" s="32">
        <f>SUM(MB262:MB285)</f>
        <v>99.990000000000009</v>
      </c>
      <c r="MC287" s="32">
        <f>SUM(MC262:MC285)</f>
        <v>100.01</v>
      </c>
      <c r="MD287" s="32">
        <f>SUM(MD262:MD285)</f>
        <v>99.979999999999976</v>
      </c>
      <c r="ME287" s="32">
        <f>SUM(ME262:ME285)</f>
        <v>100</v>
      </c>
      <c r="MI287" s="32">
        <f>SUM(MI262:MI285)</f>
        <v>99.969999999999985</v>
      </c>
      <c r="MJ287" s="32">
        <f>SUM(MJ262:MJ285)</f>
        <v>99.97999999999999</v>
      </c>
      <c r="MK287" s="32">
        <f>SUM(MK262:MK285)</f>
        <v>99.999999999999972</v>
      </c>
      <c r="ML287" s="32">
        <f>SUM(ML262:ML285)</f>
        <v>99.98</v>
      </c>
      <c r="MP287" s="32">
        <f>SUM(MP262:MP285)</f>
        <v>100</v>
      </c>
      <c r="MQ287" s="32">
        <f>SUM(MQ262:MQ285)</f>
        <v>99.970000000000013</v>
      </c>
      <c r="MR287" s="32">
        <f>SUM(MR262:MR285)</f>
        <v>99.999999999999986</v>
      </c>
      <c r="MS287" s="32">
        <f>SUM(MS262:MS285)</f>
        <v>100.01999999999998</v>
      </c>
      <c r="MW287" s="32">
        <f>SUM(MW262:MW285)</f>
        <v>100.04000000000002</v>
      </c>
      <c r="MX287" s="32">
        <f>SUM(MX262:MX285)</f>
        <v>99.960000000000008</v>
      </c>
      <c r="MY287" s="32">
        <f>SUM(MY262:MY285)</f>
        <v>100.01</v>
      </c>
      <c r="MZ287" s="32">
        <f>SUM(MZ262:MZ285)</f>
        <v>100.01</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99.989999999999981</v>
      </c>
      <c r="NM287" s="32">
        <f>SUM(NM262:NM285)</f>
        <v>100.03</v>
      </c>
      <c r="NN287" s="32">
        <f>SUM(NN262:NN285)</f>
        <v>100.02999999999997</v>
      </c>
      <c r="NR287" s="32">
        <f>SUM(NR262:NR285)</f>
        <v>100.05000000000001</v>
      </c>
      <c r="NS287" s="32">
        <f>SUM(NS262:NS285)</f>
        <v>100.02000000000002</v>
      </c>
      <c r="NT287" s="32">
        <f>SUM(NT262:NT285)</f>
        <v>100.02999999999997</v>
      </c>
      <c r="NU287" s="32">
        <f>SUM(NU262:NU285)</f>
        <v>99.99</v>
      </c>
      <c r="NY287" s="32">
        <f>SUM(NY262:NY285)</f>
        <v>99.97999999999999</v>
      </c>
      <c r="NZ287" s="32">
        <f>SUM(NZ262:NZ285)</f>
        <v>100.03000000000002</v>
      </c>
      <c r="OA287" s="32">
        <f>SUM(OA262:OA285)</f>
        <v>99.99</v>
      </c>
      <c r="OB287" s="32">
        <f>SUM(OB262:OB285)</f>
        <v>99.989999999999981</v>
      </c>
      <c r="OF287" s="32">
        <f>SUM(OF262:OF285)</f>
        <v>100.00999999999998</v>
      </c>
      <c r="OG287" s="32">
        <f>SUM(OG262:OG285)</f>
        <v>99.98</v>
      </c>
      <c r="OH287" s="32">
        <f>SUM(OH262:OH285)</f>
        <v>99.999999999999986</v>
      </c>
      <c r="OI287" s="32">
        <f>SUM(OI262:OI285)</f>
        <v>100</v>
      </c>
      <c r="OM287" s="32">
        <f>SUM(OM262:OM285)</f>
        <v>99.949999999999989</v>
      </c>
      <c r="ON287" s="32">
        <f>SUM(ON262:ON285)</f>
        <v>100.00999999999999</v>
      </c>
      <c r="OO287" s="32">
        <f>SUM(OO262:OO285)</f>
        <v>100.01000000000002</v>
      </c>
      <c r="OP287" s="32">
        <f>SUM(OP262:OP285)</f>
        <v>100.01999999999998</v>
      </c>
      <c r="OT287" s="32">
        <f>SUM(OT262:OT285)</f>
        <v>100.02000000000002</v>
      </c>
      <c r="OU287" s="32">
        <f>SUM(OU262:OU285)</f>
        <v>99.98</v>
      </c>
      <c r="OV287" s="32">
        <f>SUM(OV262:OV285)</f>
        <v>99.999999999999986</v>
      </c>
      <c r="OW287" s="32">
        <f>SUM(OW262:OW285)</f>
        <v>99.990000000000009</v>
      </c>
      <c r="PA287" s="32">
        <f>SUM(PA262:PA285)</f>
        <v>99.99</v>
      </c>
      <c r="PB287" s="32">
        <f>SUM(PB262:PB285)</f>
        <v>100.00000000000001</v>
      </c>
      <c r="PC287" s="32">
        <f>SUM(PC262:PC285)</f>
        <v>99.96</v>
      </c>
      <c r="PD287" s="32">
        <f>SUM(PD262:PD285)</f>
        <v>100</v>
      </c>
      <c r="PH287" s="32">
        <f>SUM(PH262:PH285)</f>
        <v>100.03000000000003</v>
      </c>
      <c r="PI287" s="32">
        <f>SUM(PI262:PI285)</f>
        <v>100.03</v>
      </c>
      <c r="PJ287" s="32">
        <f>SUM(PJ262:PJ285)</f>
        <v>99.960000000000008</v>
      </c>
      <c r="PK287" s="32">
        <f>SUM(PK262:PK285)</f>
        <v>99.98</v>
      </c>
      <c r="PO287" s="32">
        <f>SUM(PO262:PO285)</f>
        <v>100</v>
      </c>
      <c r="PP287" s="32">
        <f>SUM(PP262:PP285)</f>
        <v>99.97</v>
      </c>
      <c r="PQ287" s="32">
        <f>SUM(PQ262:PQ285)</f>
        <v>99.970000000000013</v>
      </c>
      <c r="PR287" s="32">
        <f>SUM(PR262:PR285)</f>
        <v>100.01</v>
      </c>
      <c r="PV287" s="32">
        <f>SUM(PV262:PV285)</f>
        <v>100.03999999999999</v>
      </c>
      <c r="PW287" s="32">
        <f>SUM(PW262:PW285)</f>
        <v>100.00999999999998</v>
      </c>
      <c r="PX287" s="32">
        <f>SUM(PX262:PX285)</f>
        <v>99.99</v>
      </c>
      <c r="PY287" s="32">
        <f>SUM(PY262:PY285)</f>
        <v>100.00000000000001</v>
      </c>
      <c r="QC287" s="32">
        <f>SUM(QC262:QC285)</f>
        <v>99.960000000000008</v>
      </c>
      <c r="QD287" s="32">
        <f>SUM(QD262:QD285)</f>
        <v>100.02000000000001</v>
      </c>
      <c r="QE287" s="32">
        <f>SUM(QE262:QE285)</f>
        <v>100</v>
      </c>
      <c r="QF287" s="32">
        <f>SUM(QF262:QF285)</f>
        <v>100.01</v>
      </c>
      <c r="QJ287" s="32">
        <f>SUM(QJ262:QJ285)</f>
        <v>100.02</v>
      </c>
      <c r="QK287" s="32">
        <f>SUM(QK262:QK285)</f>
        <v>99.99</v>
      </c>
      <c r="QL287" s="32">
        <f>SUM(QL262:QL285)</f>
        <v>99.98</v>
      </c>
      <c r="QM287" s="32">
        <f>SUM(QM262:QM285)</f>
        <v>100.01</v>
      </c>
      <c r="QQ287" s="32">
        <f>SUM(QQ262:QQ285)</f>
        <v>100.01</v>
      </c>
      <c r="QR287" s="32">
        <f>SUM(QR262:QR285)</f>
        <v>99.98</v>
      </c>
      <c r="QS287" s="32">
        <f>SUM(QS262:QS285)</f>
        <v>100.00000000000001</v>
      </c>
      <c r="QT287" s="32">
        <f>SUM(QT262:QT285)</f>
        <v>100.00000000000001</v>
      </c>
      <c r="QX287" s="32">
        <f>SUM(QX262:QX285)</f>
        <v>100.02999999999999</v>
      </c>
      <c r="QY287" s="32">
        <f>SUM(QY262:QY285)</f>
        <v>99.989999999999981</v>
      </c>
      <c r="QZ287" s="32">
        <f>SUM(QZ262:QZ285)</f>
        <v>100.01000000000002</v>
      </c>
      <c r="RA287" s="32">
        <f>SUM(RA262:RA285)</f>
        <v>100</v>
      </c>
      <c r="RE287" s="32">
        <f>SUM(RE262:RE285)</f>
        <v>100.01000000000002</v>
      </c>
      <c r="RF287" s="32">
        <f>SUM(RF262:RF285)</f>
        <v>99.98</v>
      </c>
      <c r="RG287" s="32">
        <f>SUM(RG262:RG285)</f>
        <v>99.99</v>
      </c>
      <c r="RH287" s="32">
        <f>SUM(RH262:RH285)</f>
        <v>100.03</v>
      </c>
      <c r="RL287" s="32">
        <f>SUM(RL262:RL285)</f>
        <v>100.00999999999999</v>
      </c>
      <c r="RM287" s="32">
        <f>SUM(RM262:RM285)</f>
        <v>100.00999999999999</v>
      </c>
      <c r="RN287" s="32">
        <f>SUM(RN262:RN285)</f>
        <v>100.01</v>
      </c>
      <c r="RO287" s="32">
        <f>SUM(RO262:RO285)</f>
        <v>99.999999999999986</v>
      </c>
      <c r="RS287" s="32">
        <f>SUM(RS262:RS285)</f>
        <v>100.01</v>
      </c>
      <c r="RT287" s="32">
        <f>SUM(RT262:RT285)</f>
        <v>100.02000000000001</v>
      </c>
      <c r="RU287" s="32">
        <f>SUM(RU262:RU285)</f>
        <v>99.939999999999984</v>
      </c>
      <c r="RV287" s="32">
        <f>SUM(RV262:RV285)</f>
        <v>99.999999999999986</v>
      </c>
      <c r="RZ287" s="32">
        <f>SUM(RZ262:RZ285)</f>
        <v>100</v>
      </c>
      <c r="SA287" s="32">
        <f>SUM(SA262:SA285)</f>
        <v>99.99</v>
      </c>
      <c r="SB287" s="32">
        <f>SUM(SB262:SB285)</f>
        <v>99.97</v>
      </c>
      <c r="SC287" s="32">
        <f>SUM(SC262:SC285)</f>
        <v>99.980000000000018</v>
      </c>
      <c r="SG287" s="32">
        <f>SUM(SG262:SG285)</f>
        <v>100.03000000000002</v>
      </c>
      <c r="SH287" s="32">
        <f>SUM(SH262:SH285)</f>
        <v>99.99</v>
      </c>
      <c r="SI287" s="32">
        <f>SUM(SI262:SI285)</f>
        <v>100</v>
      </c>
      <c r="SJ287" s="32">
        <f>SUM(SJ262:SJ285)</f>
        <v>100.01</v>
      </c>
      <c r="SN287" s="32">
        <f>SUM(SN262:SN285)</f>
        <v>100.06</v>
      </c>
      <c r="SO287" s="32">
        <f>SUM(SO262:SO285)</f>
        <v>100.00999999999999</v>
      </c>
      <c r="SP287" s="32">
        <f>SUM(SP262:SP285)</f>
        <v>100.00999999999999</v>
      </c>
      <c r="SQ287" s="32">
        <f>SUM(SQ262:SQ285)</f>
        <v>100.00000000000003</v>
      </c>
      <c r="SU287" s="32">
        <f>SUM(SU262:SU285)</f>
        <v>99.98</v>
      </c>
      <c r="SV287" s="32">
        <f>SUM(SV262:SV285)</f>
        <v>99.97</v>
      </c>
      <c r="SW287" s="32">
        <f>SUM(SW262:SW285)</f>
        <v>100.03000000000002</v>
      </c>
      <c r="SX287" s="32">
        <f>SUM(SX262:SX285)</f>
        <v>99.98</v>
      </c>
      <c r="TB287" s="32">
        <f>SUM(TB262:TB285)</f>
        <v>100.05000000000001</v>
      </c>
      <c r="TC287" s="32">
        <f>SUM(TC262:TC285)</f>
        <v>99.97</v>
      </c>
      <c r="TD287" s="32">
        <f>SUM(TD262:TD285)</f>
        <v>99.980000000000018</v>
      </c>
      <c r="TE287" s="32">
        <f>SUM(TE262:TE285)</f>
        <v>99.990000000000009</v>
      </c>
      <c r="TI287" s="32">
        <f>SUM(TI262:TI285)</f>
        <v>99.990000000000009</v>
      </c>
      <c r="TJ287" s="32">
        <f>SUM(TJ262:TJ285)</f>
        <v>100</v>
      </c>
      <c r="TK287" s="32">
        <f>SUM(TK262:TK285)</f>
        <v>100.00999999999995</v>
      </c>
      <c r="TL287" s="32">
        <f>SUM(TL262:TL285)</f>
        <v>100.01</v>
      </c>
      <c r="TP287" s="32">
        <f>SUM(TP262:TP285)</f>
        <v>100.00999999999999</v>
      </c>
      <c r="TQ287" s="32">
        <f>SUM(TQ262:TQ285)</f>
        <v>100.02000000000004</v>
      </c>
      <c r="TR287" s="32">
        <f>SUM(TR262:TR285)</f>
        <v>99.990000000000009</v>
      </c>
      <c r="TS287" s="32">
        <f>SUM(TS262:TS285)</f>
        <v>100</v>
      </c>
      <c r="TW287" s="32">
        <f>SUM(TW262:TW285)</f>
        <v>99.980000000000047</v>
      </c>
      <c r="TX287" s="32">
        <f>SUM(TX262:TX285)</f>
        <v>99.990000000000009</v>
      </c>
      <c r="TY287" s="32">
        <f>SUM(TY262:TY285)</f>
        <v>99.980000000000018</v>
      </c>
      <c r="TZ287" s="32">
        <f>SUM(TZ262:TZ285)</f>
        <v>99.989999999999981</v>
      </c>
      <c r="UD287" s="32">
        <f>SUM(UD262:UD285)</f>
        <v>100.00999999999999</v>
      </c>
      <c r="UE287" s="32">
        <f>SUM(UE262:UE285)</f>
        <v>99.960000000000008</v>
      </c>
      <c r="UF287" s="32">
        <f>SUM(UF262:UF285)</f>
        <v>100.03000000000003</v>
      </c>
      <c r="UG287" s="32">
        <f>SUM(UG262:UG285)</f>
        <v>99.97999999999999</v>
      </c>
      <c r="UK287" s="32">
        <f>SUM(UK262:UK285)</f>
        <v>99.949999999999974</v>
      </c>
      <c r="UL287" s="32">
        <f>SUM(UL262:UL285)</f>
        <v>99.990000000000023</v>
      </c>
      <c r="UM287" s="32">
        <f>SUM(UM262:UM285)</f>
        <v>99.980000000000018</v>
      </c>
      <c r="UN287" s="32">
        <f>SUM(UN262:UN285)</f>
        <v>100.00000000000001</v>
      </c>
      <c r="UR287" s="32">
        <f>SUM(UR262:UR285)</f>
        <v>99.999999999999957</v>
      </c>
      <c r="US287" s="32">
        <f>SUM(US262:US285)</f>
        <v>100.01</v>
      </c>
      <c r="UT287" s="32">
        <f>SUM(UT262:UT285)</f>
        <v>99.97999999999999</v>
      </c>
      <c r="UU287" s="32">
        <f>SUM(UU262:UU285)</f>
        <v>99.98</v>
      </c>
      <c r="UY287" s="32">
        <f>SUM(UY262:UY285)</f>
        <v>99.970000000000027</v>
      </c>
      <c r="UZ287" s="32">
        <f>SUM(UZ262:UZ285)</f>
        <v>99.970000000000013</v>
      </c>
      <c r="VA287" s="32">
        <f>SUM(VA262:VA285)</f>
        <v>99.990000000000009</v>
      </c>
      <c r="VB287" s="32">
        <f>SUM(VB262:VB285)</f>
        <v>99.990000000000023</v>
      </c>
      <c r="VF287" s="32">
        <f>SUM(VF262:VF285)</f>
        <v>100.00999999999999</v>
      </c>
      <c r="VG287" s="32">
        <f>SUM(VG262:VG285)</f>
        <v>100.02</v>
      </c>
      <c r="VH287" s="32">
        <f>SUM(VH262:VH285)</f>
        <v>100.03999999999999</v>
      </c>
      <c r="VI287" s="32">
        <f>SUM(VI262:VI285)</f>
        <v>100.02999999999999</v>
      </c>
      <c r="VM287" s="32">
        <f>SUM(VM262:VM285)</f>
        <v>99.999999999999957</v>
      </c>
      <c r="VN287" s="32">
        <f>SUM(VN262:VN285)</f>
        <v>99.969999999999985</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100.00999999999999</v>
      </c>
      <c r="WA287" s="32">
        <f>SUM(WA262:WA285)</f>
        <v>99.99</v>
      </c>
      <c r="WB287" s="32">
        <f>SUM(WB262:WB285)</f>
        <v>100</v>
      </c>
      <c r="WC287" s="32">
        <f>SUM(WC262:WC285)</f>
        <v>100.01999999999997</v>
      </c>
      <c r="WD287" s="32">
        <f>SUM(WD262:WD285)</f>
        <v>100.00999999999999</v>
      </c>
      <c r="WH287" s="32">
        <f>SUM(WH262:WH285)</f>
        <v>99.990000000000009</v>
      </c>
      <c r="WI287" s="32">
        <f>SUM(WI262:WI285)</f>
        <v>100.02</v>
      </c>
      <c r="WJ287" s="32">
        <f>SUM(WJ262:WJ285)</f>
        <v>99.97999999999999</v>
      </c>
      <c r="WK287" s="32">
        <f>SUM(WK262:WK285)</f>
        <v>100.00000000000001</v>
      </c>
      <c r="WO287" s="32">
        <f>SUM(WO262:WO285)</f>
        <v>100.00999999999999</v>
      </c>
      <c r="WP287" s="32">
        <f>SUM(WP262:WP285)</f>
        <v>99.999999999999986</v>
      </c>
      <c r="WQ287" s="32">
        <f>SUM(WQ262:WQ285)</f>
        <v>99.99</v>
      </c>
      <c r="WR287" s="32">
        <f>SUM(WR262:WR285)</f>
        <v>99.99</v>
      </c>
      <c r="WV287" s="32">
        <f>SUM(WV262:WV285)</f>
        <v>99.950000000000017</v>
      </c>
      <c r="WW287" s="32">
        <f>SUM(WW262:WW285)</f>
        <v>99.990000000000009</v>
      </c>
      <c r="WX287" s="32">
        <f>SUM(WX262:WX285)</f>
        <v>99.99</v>
      </c>
      <c r="WY287" s="32">
        <f>SUM(WY262:WY285)</f>
        <v>100</v>
      </c>
      <c r="XC287" s="32">
        <f>SUM(XC262:XC285)</f>
        <v>100.02999999999999</v>
      </c>
      <c r="XD287" s="32">
        <f>SUM(XD262:XD285)</f>
        <v>99.990000000000009</v>
      </c>
      <c r="XE287" s="32">
        <f>SUM(XE262:XE285)</f>
        <v>100.00999999999999</v>
      </c>
      <c r="XF287" s="32">
        <f>SUM(XF262:XF285)</f>
        <v>99.99</v>
      </c>
      <c r="XJ287" s="32">
        <f>SUM(XJ262:XJ285)</f>
        <v>100.00999999999999</v>
      </c>
      <c r="XK287" s="32">
        <f>SUM(XK262:XK285)</f>
        <v>99.98</v>
      </c>
      <c r="XL287" s="32">
        <f>SUM(XL262:XL285)</f>
        <v>99.99</v>
      </c>
      <c r="XM287" s="32">
        <f>SUM(XM262:XM285)</f>
        <v>100</v>
      </c>
      <c r="XQ287" s="32">
        <f>SUM(XQ262:XQ285)</f>
        <v>99.980000000000018</v>
      </c>
      <c r="XR287" s="32">
        <f>SUM(XR262:XR285)</f>
        <v>100.00999999999999</v>
      </c>
      <c r="XS287" s="32">
        <f>SUM(XS262:XS285)</f>
        <v>100.03000000000002</v>
      </c>
      <c r="XT287" s="32">
        <f>SUM(XT262:XT285)</f>
        <v>100.02000000000001</v>
      </c>
      <c r="XX287" s="32">
        <f>SUM(XX262:XX285)</f>
        <v>100.03</v>
      </c>
      <c r="XY287" s="32">
        <f>SUM(XY262:XY285)</f>
        <v>99.99</v>
      </c>
      <c r="XZ287" s="32">
        <f>SUM(XZ262:XZ285)</f>
        <v>100.02000000000001</v>
      </c>
      <c r="YA287" s="32">
        <f>SUM(YA262:YA285)</f>
        <v>100</v>
      </c>
      <c r="YE287" s="32">
        <f>SUM(YE262:YE285)</f>
        <v>100.02</v>
      </c>
      <c r="YF287" s="32">
        <f>SUM(YF262:YF285)</f>
        <v>100</v>
      </c>
      <c r="YG287" s="32">
        <f>SUM(YG262:YG285)</f>
        <v>100.00000000000001</v>
      </c>
      <c r="YH287" s="32">
        <f>SUM(YH262:YH285)</f>
        <v>100</v>
      </c>
      <c r="YL287" s="32">
        <f>SUM(YL262:YL285)</f>
        <v>99.929999999999978</v>
      </c>
      <c r="YM287" s="32">
        <f>SUM(YM262:YM285)</f>
        <v>100.00999999999999</v>
      </c>
      <c r="YN287" s="32">
        <f>SUM(YN262:YN285)</f>
        <v>99.980000000000018</v>
      </c>
      <c r="YO287" s="32">
        <f>SUM(YO262:YO285)</f>
        <v>100.02000000000001</v>
      </c>
      <c r="YP287" s="32">
        <f>SUM(YP262:YP285)</f>
        <v>99.980000000000018</v>
      </c>
      <c r="YS287" s="32">
        <f>SUM(YS262:YS285)</f>
        <v>100.00999999999998</v>
      </c>
      <c r="YT287" s="32">
        <f>SUM(YT262:YT285)</f>
        <v>99.97999999999999</v>
      </c>
      <c r="YU287" s="32">
        <f>SUM(YU262:YU285)</f>
        <v>100</v>
      </c>
      <c r="YV287" s="32">
        <f>SUM(YV262:YV285)</f>
        <v>99.999999999999972</v>
      </c>
      <c r="YW287" s="32">
        <f>SUM(YW262:YW285)</f>
        <v>99.99</v>
      </c>
      <c r="YZ287" s="32">
        <f>SUM(YZ262:YZ285)</f>
        <v>100.02999999999999</v>
      </c>
      <c r="ZA287" s="32">
        <f>SUM(ZA262:ZA285)</f>
        <v>99.979999999999976</v>
      </c>
      <c r="ZB287" s="32">
        <f>SUM(ZB262:ZB285)</f>
        <v>99.999999999999986</v>
      </c>
      <c r="ZC287" s="32">
        <f>SUM(ZC262:ZC285)</f>
        <v>99.980000000000032</v>
      </c>
      <c r="ZD287" s="32">
        <f>SUM(ZD262:ZD285)</f>
        <v>100.00000000000001</v>
      </c>
      <c r="ZG287" s="32">
        <f>SUM(ZG262:ZG285)</f>
        <v>100.02000000000004</v>
      </c>
      <c r="ZH287" s="32">
        <f>SUM(ZH262:ZH285)</f>
        <v>99.99</v>
      </c>
      <c r="ZI287" s="32">
        <f>SUM(ZI262:ZI285)</f>
        <v>99.95</v>
      </c>
      <c r="ZJ287" s="32">
        <f>SUM(ZJ262:ZJ285)</f>
        <v>100.02</v>
      </c>
      <c r="ZK287" s="32">
        <f>SUM(ZK262:ZK285)</f>
        <v>99.969999999999956</v>
      </c>
      <c r="ZN287" s="32">
        <f>SUM(ZN262:ZN285)</f>
        <v>99.999999999999986</v>
      </c>
      <c r="ZO287" s="32">
        <f>SUM(ZO262:ZO285)</f>
        <v>100.00999999999999</v>
      </c>
      <c r="ZP287" s="32">
        <f>SUM(ZP262:ZP285)</f>
        <v>99.96</v>
      </c>
      <c r="ZQ287" s="32">
        <f>SUM(ZQ262:ZQ285)</f>
        <v>99.990000000000009</v>
      </c>
      <c r="ZR287" s="32">
        <f>SUM(ZR262:ZR285)</f>
        <v>100</v>
      </c>
      <c r="ZU287" s="32">
        <f>SUM(ZU262:ZU285)</f>
        <v>99.970000000000013</v>
      </c>
      <c r="ZV287" s="32">
        <f>SUM(ZV262:ZV285)</f>
        <v>99.990000000000023</v>
      </c>
      <c r="ZW287" s="32">
        <f>SUM(ZW262:ZW285)</f>
        <v>100.00000000000001</v>
      </c>
      <c r="ZX287" s="32">
        <f>SUM(ZX262:ZX285)</f>
        <v>100.02000000000001</v>
      </c>
      <c r="ZY287" s="32">
        <f>SUM(ZY262:ZY285)</f>
        <v>100.01999999999998</v>
      </c>
    </row>
    <row r="290" spans="690:701" x14ac:dyDescent="0.25">
      <c r="ZN290" t="s">
        <v>516</v>
      </c>
      <c r="ZO290" s="72">
        <f>SUM(ZO262:ZO268)</f>
        <v>53.739999999999995</v>
      </c>
      <c r="ZP290" s="71">
        <f t="shared" ref="ZP290:ZR290" si="9">SUM(ZP262:ZP268)</f>
        <v>22.590000000000003</v>
      </c>
      <c r="ZQ290" s="71">
        <f t="shared" si="9"/>
        <v>23.369999999999997</v>
      </c>
      <c r="ZR290" s="71">
        <f t="shared" si="9"/>
        <v>18.760000000000002</v>
      </c>
      <c r="ZU290" t="s">
        <v>516</v>
      </c>
      <c r="ZV290" s="72">
        <f>SUM(ZV262:ZV268)</f>
        <v>36.270000000000003</v>
      </c>
      <c r="ZW290" s="71">
        <f t="shared" ref="ZW290:ZY290" si="10">SUM(ZW262:ZW268)</f>
        <v>14.120000000000001</v>
      </c>
      <c r="ZX290" s="71">
        <f t="shared" si="10"/>
        <v>13.549999999999999</v>
      </c>
      <c r="ZY290" s="71">
        <f t="shared" si="10"/>
        <v>16.37</v>
      </c>
    </row>
    <row r="291" spans="690:701" x14ac:dyDescent="0.25">
      <c r="ZN291" t="s">
        <v>515</v>
      </c>
      <c r="ZO291" s="30">
        <f>SUM(ZO269:ZO271)</f>
        <v>30.259999999999998</v>
      </c>
      <c r="ZP291" s="81">
        <f t="shared" ref="ZP291:ZR291" si="11">SUM(ZP269:ZP271)</f>
        <v>63.84</v>
      </c>
      <c r="ZQ291" s="81">
        <f t="shared" si="11"/>
        <v>62.159999999999989</v>
      </c>
      <c r="ZR291" s="81">
        <f t="shared" si="11"/>
        <v>72.040000000000006</v>
      </c>
      <c r="ZU291" t="s">
        <v>515</v>
      </c>
      <c r="ZV291" s="30">
        <f>SUM(ZV269:ZV271)</f>
        <v>45.810000000000009</v>
      </c>
      <c r="ZW291" s="81">
        <f t="shared" ref="ZW291:ZY291" si="12">SUM(ZW269:ZW271)</f>
        <v>74.23</v>
      </c>
      <c r="ZX291" s="81">
        <f t="shared" si="12"/>
        <v>74.87</v>
      </c>
      <c r="ZY291" s="81">
        <f t="shared" si="12"/>
        <v>71.78</v>
      </c>
    </row>
    <row r="292" spans="690:701" x14ac:dyDescent="0.25">
      <c r="ZN292" t="s">
        <v>517</v>
      </c>
      <c r="ZO292" s="30">
        <f>SUM(ZO272:ZO285)</f>
        <v>16.009999999999998</v>
      </c>
      <c r="ZP292" s="30">
        <f t="shared" ref="ZP292:ZR292" si="13">SUM(ZP272:ZP285)</f>
        <v>13.529999999999998</v>
      </c>
      <c r="ZQ292" s="30">
        <f t="shared" si="13"/>
        <v>14.46</v>
      </c>
      <c r="ZR292" s="30">
        <f t="shared" si="13"/>
        <v>9.1999999999999993</v>
      </c>
      <c r="ZU292" t="s">
        <v>517</v>
      </c>
      <c r="ZV292" s="81">
        <f>SUM(ZV272:ZV285)</f>
        <v>17.91</v>
      </c>
      <c r="ZW292" s="30">
        <f t="shared" ref="ZW292:ZY292" si="14">SUM(ZW272:ZW285)</f>
        <v>11.65</v>
      </c>
      <c r="ZX292" s="30">
        <f t="shared" si="14"/>
        <v>11.6</v>
      </c>
      <c r="ZY292" s="30">
        <f t="shared" si="14"/>
        <v>11.87</v>
      </c>
    </row>
  </sheetData>
  <mergeCells count="5">
    <mergeCell ref="A260:B260"/>
    <mergeCell ref="YQ5:YQ9"/>
    <mergeCell ref="YQ10:YQ14"/>
    <mergeCell ref="YX5:YX9"/>
    <mergeCell ref="YX10:YX14"/>
  </mergeCells>
  <conditionalFormatting sqref="D287:G287">
    <cfRule type="cellIs" dxfId="816" priority="270" operator="lessThan">
      <formula>99.8</formula>
    </cfRule>
    <cfRule type="cellIs" dxfId="815" priority="269" operator="greaterThan">
      <formula>99.8</formula>
    </cfRule>
    <cfRule type="cellIs" dxfId="814" priority="268" operator="greaterThan">
      <formula>100.1</formula>
    </cfRule>
  </conditionalFormatting>
  <conditionalFormatting sqref="K287:N287">
    <cfRule type="cellIs" dxfId="813" priority="271" operator="greaterThan">
      <formula>100.1</formula>
    </cfRule>
    <cfRule type="cellIs" dxfId="812" priority="272" operator="greaterThan">
      <formula>99.8</formula>
    </cfRule>
    <cfRule type="cellIs" dxfId="811" priority="273" operator="lessThan">
      <formula>99.8</formula>
    </cfRule>
  </conditionalFormatting>
  <conditionalFormatting sqref="R287:U287">
    <cfRule type="cellIs" dxfId="810" priority="275" operator="greaterThan">
      <formula>99.8</formula>
    </cfRule>
    <cfRule type="cellIs" dxfId="809" priority="276" operator="lessThan">
      <formula>99.8</formula>
    </cfRule>
    <cfRule type="cellIs" dxfId="808" priority="274" operator="greaterThan">
      <formula>100.1</formula>
    </cfRule>
  </conditionalFormatting>
  <conditionalFormatting sqref="Y287:AB287">
    <cfRule type="cellIs" dxfId="807" priority="279" operator="lessThan">
      <formula>99.8</formula>
    </cfRule>
    <cfRule type="cellIs" dxfId="806" priority="277" operator="greaterThan">
      <formula>100.1</formula>
    </cfRule>
    <cfRule type="cellIs" dxfId="805" priority="278" operator="greaterThan">
      <formula>99.8</formula>
    </cfRule>
  </conditionalFormatting>
  <conditionalFormatting sqref="AF287:AI287">
    <cfRule type="cellIs" dxfId="804" priority="281" operator="greaterThan">
      <formula>99.8</formula>
    </cfRule>
    <cfRule type="cellIs" dxfId="803" priority="280" operator="greaterThan">
      <formula>100.1</formula>
    </cfRule>
    <cfRule type="cellIs" dxfId="802" priority="282" operator="lessThan">
      <formula>99.8</formula>
    </cfRule>
  </conditionalFormatting>
  <conditionalFormatting sqref="AM287:AP287">
    <cfRule type="cellIs" dxfId="801" priority="283" operator="greaterThan">
      <formula>100.1</formula>
    </cfRule>
    <cfRule type="cellIs" dxfId="800" priority="284" operator="greaterThan">
      <formula>99.8</formula>
    </cfRule>
    <cfRule type="cellIs" dxfId="799" priority="285" operator="lessThan">
      <formula>99.8</formula>
    </cfRule>
  </conditionalFormatting>
  <conditionalFormatting sqref="AT287:AW287">
    <cfRule type="cellIs" dxfId="798" priority="288" operator="lessThan">
      <formula>99.8</formula>
    </cfRule>
    <cfRule type="cellIs" dxfId="797" priority="287" operator="greaterThan">
      <formula>99.8</formula>
    </cfRule>
    <cfRule type="cellIs" dxfId="796" priority="286" operator="greaterThan">
      <formula>100.1</formula>
    </cfRule>
  </conditionalFormatting>
  <conditionalFormatting sqref="BA287:BD287">
    <cfRule type="cellIs" dxfId="795" priority="300" operator="lessThan">
      <formula>99.8</formula>
    </cfRule>
    <cfRule type="cellIs" dxfId="794" priority="299" operator="greaterThan">
      <formula>99.8</formula>
    </cfRule>
    <cfRule type="cellIs" dxfId="793" priority="298" operator="greaterThan">
      <formula>100.1</formula>
    </cfRule>
  </conditionalFormatting>
  <conditionalFormatting sqref="BH287:BK287">
    <cfRule type="cellIs" dxfId="792" priority="296" operator="greaterThan">
      <formula>99.8</formula>
    </cfRule>
    <cfRule type="cellIs" dxfId="791" priority="297" operator="lessThan">
      <formula>99.8</formula>
    </cfRule>
    <cfRule type="cellIs" dxfId="790" priority="295" operator="greaterThan">
      <formula>100.1</formula>
    </cfRule>
  </conditionalFormatting>
  <conditionalFormatting sqref="BO287:BR287">
    <cfRule type="cellIs" dxfId="789" priority="292" operator="greaterThan">
      <formula>100.1</formula>
    </cfRule>
    <cfRule type="cellIs" dxfId="788" priority="293" operator="greaterThan">
      <formula>99.8</formula>
    </cfRule>
    <cfRule type="cellIs" dxfId="787" priority="294" operator="lessThan">
      <formula>99.8</formula>
    </cfRule>
  </conditionalFormatting>
  <conditionalFormatting sqref="BV287:BY287">
    <cfRule type="cellIs" dxfId="786" priority="290" operator="greaterThan">
      <formula>99.8</formula>
    </cfRule>
    <cfRule type="cellIs" dxfId="785" priority="291" operator="lessThan">
      <formula>99.8</formula>
    </cfRule>
    <cfRule type="cellIs" dxfId="784" priority="289" operator="greaterThan">
      <formula>100.1</formula>
    </cfRule>
  </conditionalFormatting>
  <conditionalFormatting sqref="CC287:CF287">
    <cfRule type="cellIs" dxfId="783" priority="266" operator="greaterThan">
      <formula>99.8</formula>
    </cfRule>
    <cfRule type="cellIs" dxfId="782" priority="267" operator="lessThan">
      <formula>99.8</formula>
    </cfRule>
    <cfRule type="cellIs" dxfId="781" priority="265" operator="greaterThan">
      <formula>100.1</formula>
    </cfRule>
  </conditionalFormatting>
  <conditionalFormatting sqref="CJ287:CM287">
    <cfRule type="cellIs" dxfId="780" priority="264" operator="lessThan">
      <formula>99.8</formula>
    </cfRule>
    <cfRule type="cellIs" dxfId="779" priority="262" operator="greaterThan">
      <formula>100.1</formula>
    </cfRule>
    <cfRule type="cellIs" dxfId="778" priority="263" operator="greaterThan">
      <formula>99.8</formula>
    </cfRule>
  </conditionalFormatting>
  <conditionalFormatting sqref="CQ287:CT287">
    <cfRule type="cellIs" dxfId="777" priority="261" operator="lessThan">
      <formula>99.8</formula>
    </cfRule>
    <cfRule type="cellIs" dxfId="776" priority="260" operator="greaterThan">
      <formula>99.8</formula>
    </cfRule>
    <cfRule type="cellIs" dxfId="775" priority="259" operator="greaterThan">
      <formula>100.1</formula>
    </cfRule>
  </conditionalFormatting>
  <conditionalFormatting sqref="CX287:DA287">
    <cfRule type="cellIs" dxfId="774" priority="257" operator="greaterThan">
      <formula>99.8</formula>
    </cfRule>
    <cfRule type="cellIs" dxfId="773" priority="256" operator="greaterThan">
      <formula>100.1</formula>
    </cfRule>
    <cfRule type="cellIs" dxfId="772" priority="258" operator="lessThan">
      <formula>99.8</formula>
    </cfRule>
  </conditionalFormatting>
  <conditionalFormatting sqref="DE287:DH287">
    <cfRule type="cellIs" dxfId="771" priority="255" operator="lessThan">
      <formula>99.8</formula>
    </cfRule>
    <cfRule type="cellIs" dxfId="770" priority="254" operator="greaterThan">
      <formula>99.8</formula>
    </cfRule>
    <cfRule type="cellIs" dxfId="769" priority="253" operator="greaterThan">
      <formula>100.1</formula>
    </cfRule>
  </conditionalFormatting>
  <conditionalFormatting sqref="DL287:DO287">
    <cfRule type="cellIs" dxfId="768" priority="252" operator="lessThan">
      <formula>99.8</formula>
    </cfRule>
    <cfRule type="cellIs" dxfId="767" priority="251" operator="greaterThan">
      <formula>99.8</formula>
    </cfRule>
    <cfRule type="cellIs" dxfId="766" priority="250" operator="greaterThan">
      <formula>100.1</formula>
    </cfRule>
  </conditionalFormatting>
  <conditionalFormatting sqref="DS287:DV287">
    <cfRule type="cellIs" dxfId="765" priority="249" operator="lessThan">
      <formula>99.8</formula>
    </cfRule>
    <cfRule type="cellIs" dxfId="764" priority="247" operator="greaterThan">
      <formula>100.1</formula>
    </cfRule>
    <cfRule type="cellIs" dxfId="763" priority="248" operator="greaterThan">
      <formula>99.8</formula>
    </cfRule>
  </conditionalFormatting>
  <conditionalFormatting sqref="DZ287:EC287">
    <cfRule type="cellIs" dxfId="762" priority="246" operator="lessThan">
      <formula>99.8</formula>
    </cfRule>
    <cfRule type="cellIs" dxfId="761" priority="245" operator="greaterThan">
      <formula>99.8</formula>
    </cfRule>
    <cfRule type="cellIs" dxfId="760" priority="244" operator="greaterThan">
      <formula>100.1</formula>
    </cfRule>
  </conditionalFormatting>
  <conditionalFormatting sqref="EG287:EJ287">
    <cfRule type="cellIs" dxfId="759" priority="243" operator="lessThan">
      <formula>99.8</formula>
    </cfRule>
    <cfRule type="cellIs" dxfId="758" priority="242" operator="greaterThan">
      <formula>99.8</formula>
    </cfRule>
    <cfRule type="cellIs" dxfId="757" priority="241" operator="greaterThan">
      <formula>100.1</formula>
    </cfRule>
  </conditionalFormatting>
  <conditionalFormatting sqref="EN287:EQ287">
    <cfRule type="cellIs" dxfId="756" priority="239" operator="greaterThan">
      <formula>99.8</formula>
    </cfRule>
    <cfRule type="cellIs" dxfId="755" priority="238" operator="greaterThan">
      <formula>100.1</formula>
    </cfRule>
    <cfRule type="cellIs" dxfId="754" priority="240" operator="lessThan">
      <formula>99.8</formula>
    </cfRule>
  </conditionalFormatting>
  <conditionalFormatting sqref="EU287:EX287">
    <cfRule type="cellIs" dxfId="753" priority="237" operator="lessThan">
      <formula>99.8</formula>
    </cfRule>
    <cfRule type="cellIs" dxfId="752" priority="236" operator="greaterThan">
      <formula>99.8</formula>
    </cfRule>
    <cfRule type="cellIs" dxfId="751" priority="235" operator="greaterThan">
      <formula>100.1</formula>
    </cfRule>
  </conditionalFormatting>
  <conditionalFormatting sqref="FB287:FE287">
    <cfRule type="cellIs" dxfId="750" priority="229" operator="greaterThan">
      <formula>100.1</formula>
    </cfRule>
    <cfRule type="cellIs" dxfId="749" priority="231" operator="lessThan">
      <formula>99.8</formula>
    </cfRule>
    <cfRule type="cellIs" dxfId="748" priority="230" operator="greaterThan">
      <formula>99.8</formula>
    </cfRule>
  </conditionalFormatting>
  <conditionalFormatting sqref="FI287:FL287">
    <cfRule type="cellIs" dxfId="747" priority="228" operator="lessThan">
      <formula>99.8</formula>
    </cfRule>
    <cfRule type="cellIs" dxfId="746" priority="227" operator="greaterThan">
      <formula>99.8</formula>
    </cfRule>
    <cfRule type="cellIs" dxfId="745" priority="226" operator="greaterThan">
      <formula>100.1</formula>
    </cfRule>
  </conditionalFormatting>
  <conditionalFormatting sqref="FP287:FS287">
    <cfRule type="cellIs" dxfId="744" priority="225" operator="lessThan">
      <formula>99.8</formula>
    </cfRule>
    <cfRule type="cellIs" dxfId="743" priority="224" operator="greaterThan">
      <formula>99.8</formula>
    </cfRule>
    <cfRule type="cellIs" dxfId="742" priority="223" operator="greaterThan">
      <formula>100.1</formula>
    </cfRule>
  </conditionalFormatting>
  <conditionalFormatting sqref="FW287:FZ287">
    <cfRule type="cellIs" dxfId="741" priority="222" operator="lessThan">
      <formula>99.8</formula>
    </cfRule>
    <cfRule type="cellIs" dxfId="740" priority="221" operator="greaterThan">
      <formula>99.8</formula>
    </cfRule>
    <cfRule type="cellIs" dxfId="739" priority="220" operator="greaterThan">
      <formula>100.1</formula>
    </cfRule>
  </conditionalFormatting>
  <conditionalFormatting sqref="GD287:GG287">
    <cfRule type="cellIs" dxfId="738" priority="219" operator="lessThan">
      <formula>99.8</formula>
    </cfRule>
    <cfRule type="cellIs" dxfId="737" priority="218" operator="greaterThan">
      <formula>99.8</formula>
    </cfRule>
    <cfRule type="cellIs" dxfId="736" priority="217" operator="greaterThan">
      <formula>100.1</formula>
    </cfRule>
  </conditionalFormatting>
  <conditionalFormatting sqref="GK287:GN287">
    <cfRule type="cellIs" dxfId="735" priority="210" operator="lessThan">
      <formula>99.8</formula>
    </cfRule>
    <cfRule type="cellIs" dxfId="734" priority="209" operator="greaterThan">
      <formula>99.8</formula>
    </cfRule>
    <cfRule type="cellIs" dxfId="733" priority="208" operator="greaterThan">
      <formula>100.1</formula>
    </cfRule>
  </conditionalFormatting>
  <conditionalFormatting sqref="GR287:GU287">
    <cfRule type="cellIs" dxfId="732" priority="207" operator="lessThan">
      <formula>99.8</formula>
    </cfRule>
    <cfRule type="cellIs" dxfId="731" priority="206" operator="greaterThan">
      <formula>99.8</formula>
    </cfRule>
    <cfRule type="cellIs" dxfId="730" priority="205" operator="greaterThan">
      <formula>100.1</formula>
    </cfRule>
  </conditionalFormatting>
  <conditionalFormatting sqref="GY287:HB287">
    <cfRule type="cellIs" dxfId="729" priority="204" operator="lessThan">
      <formula>99.8</formula>
    </cfRule>
    <cfRule type="cellIs" dxfId="728" priority="203" operator="greaterThan">
      <formula>99.8</formula>
    </cfRule>
    <cfRule type="cellIs" dxfId="727" priority="202" operator="greaterThan">
      <formula>100.1</formula>
    </cfRule>
  </conditionalFormatting>
  <conditionalFormatting sqref="HF287:HI287">
    <cfRule type="cellIs" dxfId="726" priority="201" operator="lessThan">
      <formula>99.8</formula>
    </cfRule>
    <cfRule type="cellIs" dxfId="725" priority="200" operator="greaterThan">
      <formula>99.8</formula>
    </cfRule>
    <cfRule type="cellIs" dxfId="724" priority="199" operator="greaterThan">
      <formula>100.1</formula>
    </cfRule>
  </conditionalFormatting>
  <conditionalFormatting sqref="HM287:HP287">
    <cfRule type="cellIs" dxfId="723" priority="198" operator="lessThan">
      <formula>99.8</formula>
    </cfRule>
    <cfRule type="cellIs" dxfId="722" priority="197" operator="greaterThan">
      <formula>99.8</formula>
    </cfRule>
    <cfRule type="cellIs" dxfId="721" priority="196" operator="greaterThan">
      <formula>100.1</formula>
    </cfRule>
  </conditionalFormatting>
  <conditionalFormatting sqref="HT287:HW287">
    <cfRule type="cellIs" dxfId="720" priority="195" operator="lessThan">
      <formula>99.8</formula>
    </cfRule>
    <cfRule type="cellIs" dxfId="719" priority="194" operator="greaterThan">
      <formula>99.8</formula>
    </cfRule>
    <cfRule type="cellIs" dxfId="718" priority="193" operator="greaterThan">
      <formula>100.1</formula>
    </cfRule>
  </conditionalFormatting>
  <conditionalFormatting sqref="IA287:ID287">
    <cfRule type="cellIs" dxfId="717" priority="192" operator="lessThan">
      <formula>99.8</formula>
    </cfRule>
    <cfRule type="cellIs" dxfId="716" priority="191" operator="greaterThan">
      <formula>99.8</formula>
    </cfRule>
    <cfRule type="cellIs" dxfId="715" priority="190" operator="greaterThan">
      <formula>100.1</formula>
    </cfRule>
  </conditionalFormatting>
  <conditionalFormatting sqref="IH287:IK287">
    <cfRule type="cellIs" dxfId="714" priority="189" operator="lessThan">
      <formula>99.8</formula>
    </cfRule>
    <cfRule type="cellIs" dxfId="713" priority="188" operator="greaterThan">
      <formula>99.8</formula>
    </cfRule>
    <cfRule type="cellIs" dxfId="712" priority="187" operator="greaterThan">
      <formula>100.1</formula>
    </cfRule>
  </conditionalFormatting>
  <conditionalFormatting sqref="IO287:IR287">
    <cfRule type="cellIs" dxfId="711" priority="186" operator="lessThan">
      <formula>99.8</formula>
    </cfRule>
    <cfRule type="cellIs" dxfId="710" priority="185" operator="greaterThan">
      <formula>99.8</formula>
    </cfRule>
    <cfRule type="cellIs" dxfId="709" priority="184" operator="greaterThan">
      <formula>100.1</formula>
    </cfRule>
  </conditionalFormatting>
  <conditionalFormatting sqref="IV287:IY287">
    <cfRule type="cellIs" dxfId="708" priority="180" operator="lessThan">
      <formula>99.8</formula>
    </cfRule>
    <cfRule type="cellIs" dxfId="707" priority="179" operator="greaterThan">
      <formula>99.8</formula>
    </cfRule>
    <cfRule type="cellIs" dxfId="706" priority="178" operator="greaterThan">
      <formula>100.1</formula>
    </cfRule>
  </conditionalFormatting>
  <conditionalFormatting sqref="JC287:JF287">
    <cfRule type="cellIs" dxfId="705" priority="177" operator="lessThan">
      <formula>99.8</formula>
    </cfRule>
    <cfRule type="cellIs" dxfId="704" priority="176" operator="greaterThan">
      <formula>99.8</formula>
    </cfRule>
    <cfRule type="cellIs" dxfId="703" priority="175" operator="greaterThan">
      <formula>100.1</formula>
    </cfRule>
  </conditionalFormatting>
  <conditionalFormatting sqref="JJ287:JM287">
    <cfRule type="cellIs" dxfId="702" priority="174" operator="lessThan">
      <formula>99.8</formula>
    </cfRule>
    <cfRule type="cellIs" dxfId="701" priority="173" operator="greaterThan">
      <formula>99.8</formula>
    </cfRule>
    <cfRule type="cellIs" dxfId="700" priority="172" operator="greaterThan">
      <formula>100.1</formula>
    </cfRule>
  </conditionalFormatting>
  <conditionalFormatting sqref="JQ287:JT287">
    <cfRule type="cellIs" dxfId="699" priority="171" operator="lessThan">
      <formula>99.8</formula>
    </cfRule>
    <cfRule type="cellIs" dxfId="698" priority="170" operator="greaterThan">
      <formula>99.8</formula>
    </cfRule>
    <cfRule type="cellIs" dxfId="697" priority="169" operator="greaterThan">
      <formula>100.1</formula>
    </cfRule>
  </conditionalFormatting>
  <conditionalFormatting sqref="JX287:KA287">
    <cfRule type="cellIs" dxfId="696" priority="168" operator="lessThan">
      <formula>99.8</formula>
    </cfRule>
    <cfRule type="cellIs" dxfId="695" priority="167" operator="greaterThan">
      <formula>99.8</formula>
    </cfRule>
    <cfRule type="cellIs" dxfId="694" priority="166" operator="greaterThan">
      <formula>100.1</formula>
    </cfRule>
  </conditionalFormatting>
  <conditionalFormatting sqref="KE287:KH287">
    <cfRule type="cellIs" dxfId="693" priority="165" operator="lessThan">
      <formula>99.8</formula>
    </cfRule>
    <cfRule type="cellIs" dxfId="692" priority="164" operator="greaterThan">
      <formula>99.8</formula>
    </cfRule>
    <cfRule type="cellIs" dxfId="691" priority="163" operator="greaterThan">
      <formula>100.1</formula>
    </cfRule>
  </conditionalFormatting>
  <conditionalFormatting sqref="KL287:KO287">
    <cfRule type="cellIs" dxfId="690" priority="162" operator="lessThan">
      <formula>99.8</formula>
    </cfRule>
    <cfRule type="cellIs" dxfId="689" priority="161" operator="greaterThan">
      <formula>99.8</formula>
    </cfRule>
    <cfRule type="cellIs" dxfId="688" priority="160" operator="greaterThan">
      <formula>100.1</formula>
    </cfRule>
  </conditionalFormatting>
  <conditionalFormatting sqref="KS287:KV287">
    <cfRule type="cellIs" dxfId="687" priority="159" operator="lessThan">
      <formula>99.8</formula>
    </cfRule>
    <cfRule type="cellIs" dxfId="686" priority="158" operator="greaterThan">
      <formula>99.8</formula>
    </cfRule>
    <cfRule type="cellIs" dxfId="685" priority="157" operator="greaterThan">
      <formula>100.1</formula>
    </cfRule>
  </conditionalFormatting>
  <conditionalFormatting sqref="KZ287:LC287">
    <cfRule type="cellIs" dxfId="684" priority="156" operator="lessThan">
      <formula>99.8</formula>
    </cfRule>
    <cfRule type="cellIs" dxfId="683" priority="155" operator="greaterThan">
      <formula>99.8</formula>
    </cfRule>
    <cfRule type="cellIs" dxfId="682" priority="154" operator="greaterThan">
      <formula>100.1</formula>
    </cfRule>
  </conditionalFormatting>
  <conditionalFormatting sqref="LG287:LJ287">
    <cfRule type="cellIs" dxfId="681" priority="153" operator="lessThan">
      <formula>99.8</formula>
    </cfRule>
    <cfRule type="cellIs" dxfId="680" priority="152" operator="greaterThan">
      <formula>99.8</formula>
    </cfRule>
    <cfRule type="cellIs" dxfId="679" priority="151" operator="greaterThan">
      <formula>100.1</formula>
    </cfRule>
  </conditionalFormatting>
  <conditionalFormatting sqref="LN287:LQ287">
    <cfRule type="cellIs" dxfId="678" priority="148" operator="greaterThan">
      <formula>100.1</formula>
    </cfRule>
    <cfRule type="cellIs" dxfId="677" priority="149" operator="greaterThan">
      <formula>99.8</formula>
    </cfRule>
    <cfRule type="cellIs" dxfId="676" priority="150" operator="lessThan">
      <formula>99.8</formula>
    </cfRule>
  </conditionalFormatting>
  <conditionalFormatting sqref="LU287:LX287">
    <cfRule type="cellIs" dxfId="675" priority="147" operator="lessThan">
      <formula>99.8</formula>
    </cfRule>
    <cfRule type="cellIs" dxfId="674" priority="146" operator="greaterThan">
      <formula>99.8</formula>
    </cfRule>
    <cfRule type="cellIs" dxfId="673" priority="145" operator="greaterThan">
      <formula>100.1</formula>
    </cfRule>
  </conditionalFormatting>
  <conditionalFormatting sqref="MB287:ME287">
    <cfRule type="cellIs" dxfId="672" priority="144" operator="lessThan">
      <formula>99.8</formula>
    </cfRule>
    <cfRule type="cellIs" dxfId="671" priority="143" operator="greaterThan">
      <formula>99.8</formula>
    </cfRule>
    <cfRule type="cellIs" dxfId="670" priority="142" operator="greaterThan">
      <formula>100.1</formula>
    </cfRule>
  </conditionalFormatting>
  <conditionalFormatting sqref="MI287:ML287">
    <cfRule type="cellIs" dxfId="669" priority="141" operator="lessThan">
      <formula>99.8</formula>
    </cfRule>
    <cfRule type="cellIs" dxfId="668" priority="140" operator="greaterThan">
      <formula>99.8</formula>
    </cfRule>
    <cfRule type="cellIs" dxfId="667" priority="139" operator="greaterThan">
      <formula>100.1</formula>
    </cfRule>
  </conditionalFormatting>
  <conditionalFormatting sqref="MP287:MS287">
    <cfRule type="cellIs" dxfId="666" priority="138" operator="lessThan">
      <formula>99.8</formula>
    </cfRule>
    <cfRule type="cellIs" dxfId="665" priority="137" operator="greaterThan">
      <formula>99.8</formula>
    </cfRule>
    <cfRule type="cellIs" dxfId="664" priority="136" operator="greaterThan">
      <formula>100.1</formula>
    </cfRule>
  </conditionalFormatting>
  <conditionalFormatting sqref="MW287:MZ287">
    <cfRule type="cellIs" dxfId="663" priority="135" operator="lessThan">
      <formula>99.8</formula>
    </cfRule>
    <cfRule type="cellIs" dxfId="662" priority="134" operator="greaterThan">
      <formula>99.8</formula>
    </cfRule>
    <cfRule type="cellIs" dxfId="661" priority="133" operator="greaterThan">
      <formula>100.1</formula>
    </cfRule>
  </conditionalFormatting>
  <conditionalFormatting sqref="ND287:NG287">
    <cfRule type="cellIs" dxfId="660" priority="132" operator="lessThan">
      <formula>99.8</formula>
    </cfRule>
    <cfRule type="cellIs" dxfId="659" priority="131" operator="greaterThan">
      <formula>99.8</formula>
    </cfRule>
    <cfRule type="cellIs" dxfId="658" priority="130" operator="greaterThan">
      <formula>100.1</formula>
    </cfRule>
  </conditionalFormatting>
  <conditionalFormatting sqref="NK287:NN287">
    <cfRule type="cellIs" dxfId="657" priority="129" operator="lessThan">
      <formula>99.8</formula>
    </cfRule>
    <cfRule type="cellIs" dxfId="656" priority="128" operator="greaterThan">
      <formula>99.8</formula>
    </cfRule>
    <cfRule type="cellIs" dxfId="655" priority="127" operator="greaterThan">
      <formula>100.1</formula>
    </cfRule>
  </conditionalFormatting>
  <conditionalFormatting sqref="NR287:NU287">
    <cfRule type="cellIs" dxfId="654" priority="126" operator="lessThan">
      <formula>99.8</formula>
    </cfRule>
    <cfRule type="cellIs" dxfId="653" priority="125" operator="greaterThan">
      <formula>99.8</formula>
    </cfRule>
    <cfRule type="cellIs" dxfId="652" priority="124" operator="greaterThan">
      <formula>100.1</formula>
    </cfRule>
  </conditionalFormatting>
  <conditionalFormatting sqref="NY287:OB287">
    <cfRule type="cellIs" dxfId="651" priority="120" operator="lessThan">
      <formula>99.8</formula>
    </cfRule>
    <cfRule type="cellIs" dxfId="650" priority="119" operator="greaterThan">
      <formula>99.8</formula>
    </cfRule>
    <cfRule type="cellIs" dxfId="649" priority="118" operator="greaterThan">
      <formula>100.1</formula>
    </cfRule>
  </conditionalFormatting>
  <conditionalFormatting sqref="OF287:OI287">
    <cfRule type="cellIs" dxfId="648" priority="114" operator="lessThan">
      <formula>99.8</formula>
    </cfRule>
    <cfRule type="cellIs" dxfId="647" priority="113" operator="greaterThan">
      <formula>99.8</formula>
    </cfRule>
    <cfRule type="cellIs" dxfId="646" priority="112" operator="greaterThan">
      <formula>100.1</formula>
    </cfRule>
  </conditionalFormatting>
  <conditionalFormatting sqref="OM287:OP287">
    <cfRule type="cellIs" dxfId="645" priority="111" operator="lessThan">
      <formula>99.8</formula>
    </cfRule>
    <cfRule type="cellIs" dxfId="644" priority="110" operator="greaterThan">
      <formula>99.8</formula>
    </cfRule>
    <cfRule type="cellIs" dxfId="643" priority="109" operator="greaterThan">
      <formula>100.1</formula>
    </cfRule>
  </conditionalFormatting>
  <conditionalFormatting sqref="OT287:OW287">
    <cfRule type="cellIs" dxfId="642" priority="108" operator="lessThan">
      <formula>99.8</formula>
    </cfRule>
    <cfRule type="cellIs" dxfId="641" priority="107" operator="greaterThan">
      <formula>99.8</formula>
    </cfRule>
    <cfRule type="cellIs" dxfId="640" priority="106" operator="greaterThan">
      <formula>100.1</formula>
    </cfRule>
  </conditionalFormatting>
  <conditionalFormatting sqref="PA287:PD287">
    <cfRule type="cellIs" dxfId="639" priority="105" operator="lessThan">
      <formula>99.8</formula>
    </cfRule>
    <cfRule type="cellIs" dxfId="638" priority="104" operator="greaterThan">
      <formula>99.8</formula>
    </cfRule>
    <cfRule type="cellIs" dxfId="637" priority="103" operator="greaterThan">
      <formula>100.1</formula>
    </cfRule>
  </conditionalFormatting>
  <conditionalFormatting sqref="PH287:PK287">
    <cfRule type="cellIs" dxfId="636" priority="102" operator="lessThan">
      <formula>99.8</formula>
    </cfRule>
    <cfRule type="cellIs" dxfId="635" priority="101" operator="greaterThan">
      <formula>99.8</formula>
    </cfRule>
    <cfRule type="cellIs" dxfId="634" priority="100" operator="greaterThan">
      <formula>100.1</formula>
    </cfRule>
  </conditionalFormatting>
  <conditionalFormatting sqref="PO287:PR287">
    <cfRule type="cellIs" dxfId="633" priority="99" operator="lessThan">
      <formula>99.8</formula>
    </cfRule>
    <cfRule type="cellIs" dxfId="632" priority="98" operator="greaterThan">
      <formula>99.8</formula>
    </cfRule>
    <cfRule type="cellIs" dxfId="631" priority="97" operator="greaterThan">
      <formula>100.1</formula>
    </cfRule>
  </conditionalFormatting>
  <conditionalFormatting sqref="PV287:PY287">
    <cfRule type="cellIs" dxfId="630" priority="96" operator="lessThan">
      <formula>99.8</formula>
    </cfRule>
    <cfRule type="cellIs" dxfId="629" priority="95" operator="greaterThan">
      <formula>99.8</formula>
    </cfRule>
    <cfRule type="cellIs" dxfId="628" priority="94" operator="greaterThan">
      <formula>100.1</formula>
    </cfRule>
  </conditionalFormatting>
  <conditionalFormatting sqref="QC287:QF287">
    <cfRule type="cellIs" dxfId="627" priority="90" operator="lessThan">
      <formula>99.8</formula>
    </cfRule>
    <cfRule type="cellIs" dxfId="626" priority="89" operator="greaterThan">
      <formula>99.8</formula>
    </cfRule>
    <cfRule type="cellIs" dxfId="625" priority="88" operator="greaterThan">
      <formula>100.1</formula>
    </cfRule>
  </conditionalFormatting>
  <conditionalFormatting sqref="QJ287:QM287">
    <cfRule type="cellIs" dxfId="624" priority="87" operator="lessThan">
      <formula>99.8</formula>
    </cfRule>
    <cfRule type="cellIs" dxfId="623" priority="86" operator="greaterThan">
      <formula>99.8</formula>
    </cfRule>
    <cfRule type="cellIs" dxfId="622" priority="85" operator="greaterThan">
      <formula>100.1</formula>
    </cfRule>
  </conditionalFormatting>
  <conditionalFormatting sqref="QQ287:QT287">
    <cfRule type="cellIs" dxfId="621" priority="84" operator="lessThan">
      <formula>99.8</formula>
    </cfRule>
    <cfRule type="cellIs" dxfId="620" priority="83" operator="greaterThan">
      <formula>99.8</formula>
    </cfRule>
    <cfRule type="cellIs" dxfId="619" priority="82" operator="greaterThan">
      <formula>100.1</formula>
    </cfRule>
  </conditionalFormatting>
  <conditionalFormatting sqref="QX287:RA287">
    <cfRule type="cellIs" dxfId="618" priority="81" operator="lessThan">
      <formula>99.8</formula>
    </cfRule>
    <cfRule type="cellIs" dxfId="617" priority="80" operator="greaterThan">
      <formula>99.8</formula>
    </cfRule>
    <cfRule type="cellIs" dxfId="616" priority="79" operator="greaterThan">
      <formula>100.1</formula>
    </cfRule>
  </conditionalFormatting>
  <conditionalFormatting sqref="RE287:RH287">
    <cfRule type="cellIs" dxfId="615" priority="78" operator="lessThan">
      <formula>99.8</formula>
    </cfRule>
    <cfRule type="cellIs" dxfId="614" priority="77" operator="greaterThan">
      <formula>99.8</formula>
    </cfRule>
    <cfRule type="cellIs" dxfId="613" priority="76" operator="greaterThan">
      <formula>100.1</formula>
    </cfRule>
  </conditionalFormatting>
  <conditionalFormatting sqref="RL287:RO287 RS287:RV287">
    <cfRule type="cellIs" dxfId="612" priority="75" operator="lessThan">
      <formula>99.8</formula>
    </cfRule>
    <cfRule type="cellIs" dxfId="611" priority="74" operator="greaterThan">
      <formula>99.8</formula>
    </cfRule>
    <cfRule type="cellIs" dxfId="610" priority="73" operator="greaterThan">
      <formula>100.1</formula>
    </cfRule>
  </conditionalFormatting>
  <conditionalFormatting sqref="RZ287:SC287">
    <cfRule type="cellIs" dxfId="609" priority="72" operator="lessThan">
      <formula>99.8</formula>
    </cfRule>
    <cfRule type="cellIs" dxfId="608" priority="71" operator="greaterThan">
      <formula>99.8</formula>
    </cfRule>
    <cfRule type="cellIs" dxfId="607" priority="70" operator="greaterThan">
      <formula>100.1</formula>
    </cfRule>
  </conditionalFormatting>
  <conditionalFormatting sqref="SG287:SJ287">
    <cfRule type="cellIs" dxfId="606" priority="68" operator="greaterThan">
      <formula>99.8</formula>
    </cfRule>
    <cfRule type="cellIs" dxfId="605" priority="67" operator="greaterThan">
      <formula>100.1</formula>
    </cfRule>
    <cfRule type="cellIs" dxfId="604" priority="69" operator="lessThan">
      <formula>99.8</formula>
    </cfRule>
  </conditionalFormatting>
  <conditionalFormatting sqref="SN287:SQ287">
    <cfRule type="cellIs" dxfId="603" priority="66" operator="lessThan">
      <formula>99.8</formula>
    </cfRule>
    <cfRule type="cellIs" dxfId="602" priority="65" operator="greaterThan">
      <formula>99.8</formula>
    </cfRule>
    <cfRule type="cellIs" dxfId="601" priority="64" operator="greaterThan">
      <formula>100.1</formula>
    </cfRule>
  </conditionalFormatting>
  <conditionalFormatting sqref="SU287:SX287">
    <cfRule type="cellIs" dxfId="600" priority="63" operator="lessThan">
      <formula>99.8</formula>
    </cfRule>
    <cfRule type="cellIs" dxfId="599" priority="62" operator="greaterThan">
      <formula>99.8</formula>
    </cfRule>
    <cfRule type="cellIs" dxfId="598" priority="61" operator="greaterThan">
      <formula>100.1</formula>
    </cfRule>
  </conditionalFormatting>
  <conditionalFormatting sqref="TB287:TE287">
    <cfRule type="cellIs" dxfId="597" priority="60" operator="lessThan">
      <formula>99.8</formula>
    </cfRule>
    <cfRule type="cellIs" dxfId="596" priority="59" operator="greaterThan">
      <formula>99.8</formula>
    </cfRule>
    <cfRule type="cellIs" dxfId="595" priority="58" operator="greaterThan">
      <formula>100.1</formula>
    </cfRule>
  </conditionalFormatting>
  <conditionalFormatting sqref="TI287:TL287">
    <cfRule type="cellIs" dxfId="594" priority="57" operator="lessThan">
      <formula>99.8</formula>
    </cfRule>
    <cfRule type="cellIs" dxfId="593" priority="56" operator="greaterThan">
      <formula>99.8</formula>
    </cfRule>
    <cfRule type="cellIs" dxfId="592" priority="55" operator="greaterThan">
      <formula>100.1</formula>
    </cfRule>
  </conditionalFormatting>
  <conditionalFormatting sqref="TP287:TS287">
    <cfRule type="cellIs" dxfId="591" priority="54" operator="lessThan">
      <formula>99.8</formula>
    </cfRule>
    <cfRule type="cellIs" dxfId="590" priority="53" operator="greaterThan">
      <formula>99.8</formula>
    </cfRule>
    <cfRule type="cellIs" dxfId="589" priority="52" operator="greaterThan">
      <formula>100.1</formula>
    </cfRule>
  </conditionalFormatting>
  <conditionalFormatting sqref="TW287:TZ287">
    <cfRule type="cellIs" dxfId="588" priority="51" operator="lessThan">
      <formula>99.8</formula>
    </cfRule>
    <cfRule type="cellIs" dxfId="587" priority="50" operator="greaterThan">
      <formula>99.8</formula>
    </cfRule>
    <cfRule type="cellIs" dxfId="586" priority="49" operator="greaterThan">
      <formula>100.1</formula>
    </cfRule>
  </conditionalFormatting>
  <conditionalFormatting sqref="UD287:UG287">
    <cfRule type="cellIs" dxfId="585" priority="48" operator="lessThan">
      <formula>99.8</formula>
    </cfRule>
    <cfRule type="cellIs" dxfId="584" priority="47" operator="greaterThan">
      <formula>99.8</formula>
    </cfRule>
    <cfRule type="cellIs" dxfId="583" priority="46" operator="greaterThan">
      <formula>100.1</formula>
    </cfRule>
  </conditionalFormatting>
  <conditionalFormatting sqref="UK287:UN287">
    <cfRule type="cellIs" dxfId="582" priority="45" operator="lessThan">
      <formula>99.8</formula>
    </cfRule>
    <cfRule type="cellIs" dxfId="581" priority="44" operator="greaterThan">
      <formula>99.8</formula>
    </cfRule>
    <cfRule type="cellIs" dxfId="580" priority="43" operator="greaterThan">
      <formula>100.1</formula>
    </cfRule>
  </conditionalFormatting>
  <conditionalFormatting sqref="UR287:UU287">
    <cfRule type="cellIs" dxfId="579" priority="42" operator="lessThan">
      <formula>99.8</formula>
    </cfRule>
    <cfRule type="cellIs" dxfId="578" priority="41" operator="greaterThan">
      <formula>99.8</formula>
    </cfRule>
    <cfRule type="cellIs" dxfId="577" priority="40" operator="greaterThan">
      <formula>100.1</formula>
    </cfRule>
  </conditionalFormatting>
  <conditionalFormatting sqref="UY287:VB287">
    <cfRule type="cellIs" dxfId="576" priority="39" operator="lessThan">
      <formula>99.8</formula>
    </cfRule>
    <cfRule type="cellIs" dxfId="575" priority="38" operator="greaterThan">
      <formula>99.8</formula>
    </cfRule>
    <cfRule type="cellIs" dxfId="574" priority="37" operator="greaterThan">
      <formula>100.1</formula>
    </cfRule>
  </conditionalFormatting>
  <conditionalFormatting sqref="VF287:VI287 VM287:VP287 VT287:VW287 WA287:WD287 WH287:WK287">
    <cfRule type="cellIs" dxfId="573" priority="36" operator="lessThan">
      <formula>99.8</formula>
    </cfRule>
    <cfRule type="cellIs" dxfId="572" priority="35" operator="greaterThan">
      <formula>99.8</formula>
    </cfRule>
    <cfRule type="cellIs" dxfId="571" priority="34" operator="greaterThan">
      <formula>100.1</formula>
    </cfRule>
  </conditionalFormatting>
  <conditionalFormatting sqref="WO287:WR287">
    <cfRule type="cellIs" dxfId="570" priority="33" operator="lessThan">
      <formula>99.8</formula>
    </cfRule>
    <cfRule type="cellIs" dxfId="569" priority="32" operator="greaterThan">
      <formula>99.8</formula>
    </cfRule>
    <cfRule type="cellIs" dxfId="568" priority="31" operator="greaterThan">
      <formula>100.1</formula>
    </cfRule>
  </conditionalFormatting>
  <conditionalFormatting sqref="WV287:WY287 XC287:XF287 XJ287:XM287">
    <cfRule type="cellIs" dxfId="567" priority="30" operator="lessThan">
      <formula>99.8</formula>
    </cfRule>
    <cfRule type="cellIs" dxfId="566" priority="29" operator="greaterThan">
      <formula>99.8</formula>
    </cfRule>
    <cfRule type="cellIs" dxfId="565" priority="28" operator="greaterThan">
      <formula>100.1</formula>
    </cfRule>
  </conditionalFormatting>
  <conditionalFormatting sqref="XQ287:XT287">
    <cfRule type="cellIs" dxfId="564" priority="27" operator="lessThan">
      <formula>99.8</formula>
    </cfRule>
    <cfRule type="cellIs" dxfId="563" priority="26" operator="greaterThan">
      <formula>99.8</formula>
    </cfRule>
    <cfRule type="cellIs" dxfId="562" priority="25" operator="greaterThan">
      <formula>100.1</formula>
    </cfRule>
  </conditionalFormatting>
  <conditionalFormatting sqref="XX287:YA287">
    <cfRule type="cellIs" dxfId="561" priority="24" operator="lessThan">
      <formula>99.8</formula>
    </cfRule>
    <cfRule type="cellIs" dxfId="560" priority="23" operator="greaterThan">
      <formula>99.8</formula>
    </cfRule>
    <cfRule type="cellIs" dxfId="559" priority="22" operator="greaterThan">
      <formula>100.1</formula>
    </cfRule>
  </conditionalFormatting>
  <conditionalFormatting sqref="YE287:YH287">
    <cfRule type="cellIs" dxfId="558" priority="21" operator="lessThan">
      <formula>99.8</formula>
    </cfRule>
    <cfRule type="cellIs" dxfId="557" priority="20" operator="greaterThan">
      <formula>99.8</formula>
    </cfRule>
    <cfRule type="cellIs" dxfId="556" priority="19" operator="greaterThan">
      <formula>100.1</formula>
    </cfRule>
  </conditionalFormatting>
  <conditionalFormatting sqref="YL287:YP287">
    <cfRule type="cellIs" dxfId="555" priority="17" operator="greaterThan">
      <formula>99.8</formula>
    </cfRule>
    <cfRule type="cellIs" dxfId="554" priority="16" operator="greaterThan">
      <formula>100.1</formula>
    </cfRule>
    <cfRule type="cellIs" dxfId="553" priority="18" operator="lessThan">
      <formula>99.8</formula>
    </cfRule>
  </conditionalFormatting>
  <conditionalFormatting sqref="YS287:YW287">
    <cfRule type="cellIs" dxfId="552" priority="15" operator="lessThan">
      <formula>99.8</formula>
    </cfRule>
    <cfRule type="cellIs" dxfId="551" priority="14" operator="greaterThan">
      <formula>99.8</formula>
    </cfRule>
    <cfRule type="cellIs" dxfId="550" priority="13" operator="greaterThan">
      <formula>100.1</formula>
    </cfRule>
  </conditionalFormatting>
  <conditionalFormatting sqref="YZ287:ZD287">
    <cfRule type="cellIs" dxfId="549" priority="12" operator="lessThan">
      <formula>99.8</formula>
    </cfRule>
    <cfRule type="cellIs" dxfId="548" priority="11" operator="greaterThan">
      <formula>99.8</formula>
    </cfRule>
    <cfRule type="cellIs" dxfId="547" priority="10" operator="greaterThan">
      <formula>100.1</formula>
    </cfRule>
  </conditionalFormatting>
  <conditionalFormatting sqref="ZG287:ZK287">
    <cfRule type="cellIs" dxfId="546" priority="9" operator="lessThan">
      <formula>99.8</formula>
    </cfRule>
    <cfRule type="cellIs" dxfId="545" priority="8" operator="greaterThan">
      <formula>99.8</formula>
    </cfRule>
    <cfRule type="cellIs" dxfId="544" priority="7" operator="greaterThan">
      <formula>100.1</formula>
    </cfRule>
  </conditionalFormatting>
  <conditionalFormatting sqref="ZN287:ZR287">
    <cfRule type="cellIs" dxfId="543" priority="6" operator="lessThan">
      <formula>99.8</formula>
    </cfRule>
    <cfRule type="cellIs" dxfId="542" priority="5" operator="greaterThan">
      <formula>99.8</formula>
    </cfRule>
    <cfRule type="cellIs" dxfId="541" priority="4" operator="greaterThan">
      <formula>100.1</formula>
    </cfRule>
  </conditionalFormatting>
  <conditionalFormatting sqref="ZU287:ZY287">
    <cfRule type="cellIs" dxfId="540" priority="1" operator="greaterThan">
      <formula>100.1</formula>
    </cfRule>
    <cfRule type="cellIs" dxfId="539" priority="3" operator="lessThan">
      <formula>99.8</formula>
    </cfRule>
    <cfRule type="cellIs" dxfId="538" priority="2" operator="greater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2" zoomScaleNormal="90" workbookViewId="0">
      <selection activeCell="H3" sqref="H3"/>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522</v>
      </c>
    </row>
    <row r="4" spans="2:17" x14ac:dyDescent="0.25">
      <c r="B4" s="19" t="s">
        <v>443</v>
      </c>
    </row>
    <row r="5" spans="2:17" ht="15.75" hidden="1" thickBot="1" x14ac:dyDescent="0.3">
      <c r="E5" s="31" t="str">
        <f t="shared" ref="E5:P5" si="0">E9&amp;$C$2</f>
        <v xml:space="preserve"> OCTUBRE 24T.España</v>
      </c>
      <c r="F5" s="31" t="str">
        <f t="shared" si="0"/>
        <v xml:space="preserve"> NOVIEMBRE 24T.España</v>
      </c>
      <c r="G5" s="31" t="str">
        <f t="shared" si="0"/>
        <v xml:space="preserve"> DICIEMBRE 24T.España</v>
      </c>
      <c r="H5" s="31" t="str">
        <f t="shared" si="0"/>
        <v xml:space="preserve"> ENERO 25T.España</v>
      </c>
      <c r="I5" s="31" t="str">
        <f t="shared" si="0"/>
        <v xml:space="preserve"> FEBRERO 25T.España</v>
      </c>
      <c r="J5" s="31" t="str">
        <f t="shared" si="0"/>
        <v xml:space="preserve"> MARZO 25T.España</v>
      </c>
      <c r="K5" s="31" t="str">
        <f t="shared" si="0"/>
        <v xml:space="preserve"> ABRIL 25T.España</v>
      </c>
      <c r="L5" s="31" t="str">
        <f t="shared" si="0"/>
        <v xml:space="preserve"> MAYO 25T.España</v>
      </c>
      <c r="M5" s="31" t="str">
        <f t="shared" si="0"/>
        <v xml:space="preserve"> JUNIO 25T.España</v>
      </c>
      <c r="N5" s="31" t="str">
        <f t="shared" si="0"/>
        <v xml:space="preserve"> JULIO 25T.España</v>
      </c>
      <c r="O5" s="31" t="str">
        <f t="shared" si="0"/>
        <v xml:space="preserve"> AGOSTO 25T.España</v>
      </c>
      <c r="P5" s="31" t="str">
        <f t="shared" si="0"/>
        <v xml:space="preserve"> SEPTIEMBRE 25T.España</v>
      </c>
      <c r="Q5" s="31"/>
    </row>
    <row r="6" spans="2:17" ht="15.75" thickBot="1" x14ac:dyDescent="0.3">
      <c r="E6" s="31"/>
      <c r="F6" s="31"/>
      <c r="G6" s="31"/>
      <c r="H6" s="31"/>
      <c r="I6" s="31"/>
      <c r="J6" s="31"/>
      <c r="K6" s="31"/>
      <c r="L6" s="31"/>
      <c r="M6" s="31"/>
      <c r="N6" s="31"/>
      <c r="O6" s="31"/>
      <c r="P6" s="31"/>
      <c r="Q6" s="31"/>
    </row>
    <row r="7" spans="2:17" ht="15.75" thickBot="1" x14ac:dyDescent="0.3">
      <c r="B7" s="8" t="s">
        <v>444</v>
      </c>
      <c r="C7" s="7">
        <v>0.2</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OCTUBRE 24</v>
      </c>
      <c r="F9" t="str">
        <f t="array" ref="F9">INDEX('Aceite de oliva'!$A$260:$ACR$260,,MAX(IF('Aceite de oliva'!$A$260:$ACR$260&lt;&gt;"",COLUMN('Aceite de oliva'!$A$260:$ACR$260)))-(7*F8))</f>
        <v xml:space="preserve"> NOVIEMBRE 24</v>
      </c>
      <c r="G9" t="str">
        <f t="array" ref="G9">INDEX('Aceite de oliva'!$A$260:$ACR$260,,MAX(IF('Aceite de oliva'!$A$260:$ACR$260&lt;&gt;"",COLUMN('Aceite de oliva'!$A$260:$ACR$260)))-(7*G8))</f>
        <v xml:space="preserve"> DICIEMBRE 24</v>
      </c>
      <c r="H9" t="str">
        <f t="array" ref="H9">INDEX('Aceite de oliva'!$A$260:$ACR$260,,MAX(IF('Aceite de oliva'!$A$260:$ACR$260&lt;&gt;"",COLUMN('Aceite de oliva'!$A$260:$ACR$260)))-(7*H8))</f>
        <v xml:space="preserve"> ENERO 25</v>
      </c>
      <c r="I9" t="str">
        <f t="array" ref="I9">INDEX('Aceite de oliva'!$A$260:$ACR$260,,MAX(IF('Aceite de oliva'!$A$260:$ACR$260&lt;&gt;"",COLUMN('Aceite de oliva'!$A$260:$ACR$260)))-(7*I8))</f>
        <v xml:space="preserve"> FEBRERO 25</v>
      </c>
      <c r="J9" t="str">
        <f t="array" ref="J9">INDEX('Aceite de oliva'!$A$260:$ACR$260,,MAX(IF('Aceite de oliva'!$A$260:$ACR$260&lt;&gt;"",COLUMN('Aceite de oliva'!$A$260:$ACR$260)))-(7*J8))</f>
        <v xml:space="preserve"> MARZO 25</v>
      </c>
      <c r="K9" t="str">
        <f t="array" ref="K9">INDEX('Aceite de oliva'!$A$260:$ACR$260,,MAX(IF('Aceite de oliva'!$A$260:$ACR$260&lt;&gt;"",COLUMN('Aceite de oliva'!$A$260:$ACR$260)))-(7*K8))</f>
        <v xml:space="preserve"> ABRIL 25</v>
      </c>
      <c r="L9" t="str">
        <f t="array" ref="L9">INDEX('Aceite de oliva'!$A$260:$ACR$260,,MAX(IF('Aceite de oliva'!$A$260:$ACR$260&lt;&gt;"",COLUMN('Aceite de oliva'!$A$260:$ACR$260)))-(7*L8))</f>
        <v xml:space="preserve"> MAYO 25</v>
      </c>
      <c r="M9" t="str">
        <f t="array" ref="M9">INDEX('Aceite de oliva'!$A$260:$ACR$260,,MAX(IF('Aceite de oliva'!$A$260:$ACR$260&lt;&gt;"",COLUMN('Aceite de oliva'!$A$260:$ACR$260)))-(7*M8))</f>
        <v xml:space="preserve"> JUNIO 25</v>
      </c>
      <c r="N9" t="str">
        <f t="array" ref="N9">INDEX('Aceite de oliva'!$A$260:$ACR$260,,MAX(IF('Aceite de oliva'!$A$260:$ACR$260&lt;&gt;"",COLUMN('Aceite de oliva'!$A$260:$ACR$260)))-(7*N8))</f>
        <v xml:space="preserve"> JULIO 25</v>
      </c>
      <c r="O9" t="str">
        <f t="array" ref="O9">INDEX('Aceite de oliva'!$A$260:$ACR$260,,MAX(IF('Aceite de oliva'!$A$260:$ACR$260&lt;&gt;"",COLUMN('Aceite de oliva'!$A$260:$ACR$260)))-(7*O8))</f>
        <v xml:space="preserve"> AGOSTO 25</v>
      </c>
      <c r="P9" t="str">
        <f t="array" ref="P9">INDEX('Aceite de oliva'!$A$260:$ACR$260,,MAX(IF('Aceite de oliva'!$A$260:$ACR$260&lt;&gt;"",COLUMN('Aceite de oliva'!$A$260:$ACR$260))))</f>
        <v xml:space="preserve"> SEPTIEMBRE 25</v>
      </c>
    </row>
    <row r="10" spans="2:17" x14ac:dyDescent="0.25">
      <c r="B10" s="10"/>
      <c r="C10" s="18">
        <v>2.2999999999999998</v>
      </c>
      <c r="E10" s="32">
        <f>INDEX('Aceite de oliva'!$A$259:$ACR$285,MATCH($B10,'Aceite de oliva'!$A$259:$A$285,0),MATCH(E$5,'Aceite de oliva'!$A$259:$ACR$259,0))</f>
        <v>0.39</v>
      </c>
      <c r="F10" s="32">
        <f>INDEX('Aceite de oliva'!$A$259:$ACR$285,MATCH($B10,'Aceite de oliva'!$A$259:$A$285,0),MATCH(F$5,'Aceite de oliva'!$A$259:$ACR$259,0))</f>
        <v>0.44000000000000006</v>
      </c>
      <c r="G10" s="32">
        <f>INDEX('Aceite de oliva'!$A$259:$ACR$285,MATCH($B10,'Aceite de oliva'!$A$259:$A$285,0),MATCH(G$5,'Aceite de oliva'!$A$259:$ACR$259,0))</f>
        <v>0.84000000000000019</v>
      </c>
      <c r="H10" s="32">
        <f>INDEX('Aceite de oliva'!$A$259:$ACR$285,MATCH($B10,'Aceite de oliva'!$A$259:$A$285,0),MATCH(H$5,'Aceite de oliva'!$A$259:$ACR$259,0))</f>
        <v>1.4000000000000001</v>
      </c>
      <c r="I10" s="32">
        <f>INDEX('Aceite de oliva'!$A$259:$ACR$285,MATCH($B10,'Aceite de oliva'!$A$259:$A$285,0),MATCH(I$5,'Aceite de oliva'!$A$259:$ACR$259,0))</f>
        <v>0.95000000000000018</v>
      </c>
      <c r="J10" s="32">
        <f>INDEX('Aceite de oliva'!$A$259:$ACR$285,MATCH($B10,'Aceite de oliva'!$A$259:$A$285,0),MATCH(J$5,'Aceite de oliva'!$A$259:$ACR$259,0))</f>
        <v>0.24000000000000002</v>
      </c>
      <c r="K10" s="32">
        <f>INDEX('Aceite de oliva'!$A$259:$ACR$285,MATCH($B10,'Aceite de oliva'!$A$259:$A$285,0),MATCH(K$5,'Aceite de oliva'!$A$259:$ACR$259,0))</f>
        <v>0.78</v>
      </c>
      <c r="L10" s="32">
        <f>INDEX('Aceite de oliva'!$A$259:$ACR$285,MATCH($B10,'Aceite de oliva'!$A$259:$A$285,0),MATCH(L$5,'Aceite de oliva'!$A$259:$ACR$259,0))</f>
        <v>1.2100000000000002</v>
      </c>
      <c r="M10" s="32">
        <f>INDEX('Aceite de oliva'!$A$259:$ACR$285,MATCH($B10,'Aceite de oliva'!$A$259:$A$285,0),MATCH(M$5,'Aceite de oliva'!$A$259:$ACR$259,0))</f>
        <v>0.83</v>
      </c>
      <c r="N10" s="32">
        <f>INDEX('Aceite de oliva'!$A$259:$ACR$285,MATCH($B10,'Aceite de oliva'!$A$259:$A$285,0),MATCH(N$5,'Aceite de oliva'!$A$259:$ACR$259,0))</f>
        <v>1.0799999999999998</v>
      </c>
      <c r="O10" s="32">
        <f>INDEX('Aceite de oliva'!$A$259:$ACR$285,MATCH($B10,'Aceite de oliva'!$A$259:$A$285,0),MATCH(O$5,'Aceite de oliva'!$A$259:$ACR$259,0))</f>
        <v>2.71</v>
      </c>
      <c r="P10" s="32">
        <f>INDEX('Aceite de oliva'!$A$259:$ACR$285,MATCH($B10,'Aceite de oliva'!$A$259:$A$285,0),MATCH(P$5,'Aceite de oliva'!$A$259:$ACR$259,0))</f>
        <v>1.0300000000000002</v>
      </c>
    </row>
    <row r="11" spans="2:17" x14ac:dyDescent="0.25">
      <c r="B11" s="11">
        <f t="shared" ref="B11:B33" si="1">C10</f>
        <v>2.2999999999999998</v>
      </c>
      <c r="C11" s="12">
        <f t="shared" ref="C11:C32" si="2">ROUND(B11+$C$7,2)</f>
        <v>2.5</v>
      </c>
      <c r="E11" s="32">
        <f>INDEX('Aceite de oliva'!$A$259:$ACR$285,MATCH($B11,'Aceite de oliva'!$A$259:$A$285,0),MATCH(E$5,'Aceite de oliva'!$A$259:$ACR$259,0))</f>
        <v>7.0000000000000007E-2</v>
      </c>
      <c r="F11" s="32">
        <f>INDEX('Aceite de oliva'!$A$259:$ACR$285,MATCH($B11,'Aceite de oliva'!$A$259:$A$285,0),MATCH(F$5,'Aceite de oliva'!$A$259:$ACR$259,0))</f>
        <v>0.16</v>
      </c>
      <c r="G11" s="32">
        <f>INDEX('Aceite de oliva'!$A$259:$ACR$285,MATCH($B11,'Aceite de oliva'!$A$259:$A$285,0),MATCH(G$5,'Aceite de oliva'!$A$259:$ACR$259,0))</f>
        <v>0.19</v>
      </c>
      <c r="H11" s="32">
        <f>INDEX('Aceite de oliva'!$A$259:$ACR$285,MATCH($B11,'Aceite de oliva'!$A$259:$A$285,0),MATCH(H$5,'Aceite de oliva'!$A$259:$ACR$259,0))</f>
        <v>0.04</v>
      </c>
      <c r="I11" s="32">
        <f>INDEX('Aceite de oliva'!$A$259:$ACR$285,MATCH($B11,'Aceite de oliva'!$A$259:$A$285,0),MATCH(I$5,'Aceite de oliva'!$A$259:$ACR$259,0))</f>
        <v>0</v>
      </c>
      <c r="J11" s="32">
        <f>INDEX('Aceite de oliva'!$A$259:$ACR$285,MATCH($B11,'Aceite de oliva'!$A$259:$A$285,0),MATCH(J$5,'Aceite de oliva'!$A$259:$ACR$259,0))</f>
        <v>0.16</v>
      </c>
      <c r="K11" s="32">
        <f>INDEX('Aceite de oliva'!$A$259:$ACR$285,MATCH($B11,'Aceite de oliva'!$A$259:$A$285,0),MATCH(K$5,'Aceite de oliva'!$A$259:$ACR$259,0))</f>
        <v>0.08</v>
      </c>
      <c r="L11" s="32">
        <f>INDEX('Aceite de oliva'!$A$259:$ACR$285,MATCH($B11,'Aceite de oliva'!$A$259:$A$285,0),MATCH(L$5,'Aceite de oliva'!$A$259:$ACR$259,0))</f>
        <v>0.19</v>
      </c>
      <c r="M11" s="32">
        <f>INDEX('Aceite de oliva'!$A$259:$ACR$285,MATCH($B11,'Aceite de oliva'!$A$259:$A$285,0),MATCH(M$5,'Aceite de oliva'!$A$259:$ACR$259,0))</f>
        <v>7.0000000000000007E-2</v>
      </c>
      <c r="N11" s="32">
        <f>INDEX('Aceite de oliva'!$A$259:$ACR$285,MATCH($B11,'Aceite de oliva'!$A$259:$A$285,0),MATCH(N$5,'Aceite de oliva'!$A$259:$ACR$259,0))</f>
        <v>0.3</v>
      </c>
      <c r="O11" s="32">
        <f>INDEX('Aceite de oliva'!$A$259:$ACR$285,MATCH($B11,'Aceite de oliva'!$A$259:$A$285,0),MATCH(O$5,'Aceite de oliva'!$A$259:$ACR$259,0))</f>
        <v>0.77</v>
      </c>
      <c r="P11" s="32">
        <f>INDEX('Aceite de oliva'!$A$259:$ACR$285,MATCH($B11,'Aceite de oliva'!$A$259:$A$285,0),MATCH(P$5,'Aceite de oliva'!$A$259:$ACR$259,0))</f>
        <v>0.14000000000000001</v>
      </c>
    </row>
    <row r="12" spans="2:17" x14ac:dyDescent="0.25">
      <c r="B12" s="11">
        <f t="shared" si="1"/>
        <v>2.5</v>
      </c>
      <c r="C12" s="12">
        <f t="shared" si="2"/>
        <v>2.7</v>
      </c>
      <c r="E12" s="32">
        <f>INDEX('Aceite de oliva'!$A$259:$ACR$285,MATCH($B12,'Aceite de oliva'!$A$259:$A$285,0),MATCH(E$5,'Aceite de oliva'!$A$259:$ACR$259,0))</f>
        <v>0</v>
      </c>
      <c r="F12" s="32">
        <f>INDEX('Aceite de oliva'!$A$259:$ACR$285,MATCH($B12,'Aceite de oliva'!$A$259:$A$285,0),MATCH(F$5,'Aceite de oliva'!$A$259:$ACR$259,0))</f>
        <v>0</v>
      </c>
      <c r="G12" s="32">
        <f>INDEX('Aceite de oliva'!$A$259:$ACR$285,MATCH($B12,'Aceite de oliva'!$A$259:$A$285,0),MATCH(G$5,'Aceite de oliva'!$A$259:$ACR$259,0))</f>
        <v>0.08</v>
      </c>
      <c r="H12" s="32">
        <f>INDEX('Aceite de oliva'!$A$259:$ACR$285,MATCH($B12,'Aceite de oliva'!$A$259:$A$285,0),MATCH(H$5,'Aceite de oliva'!$A$259:$ACR$259,0))</f>
        <v>0.37</v>
      </c>
      <c r="I12" s="32">
        <f>INDEX('Aceite de oliva'!$A$259:$ACR$285,MATCH($B12,'Aceite de oliva'!$A$259:$A$285,0),MATCH(I$5,'Aceite de oliva'!$A$259:$ACR$259,0))</f>
        <v>0.12</v>
      </c>
      <c r="J12" s="32">
        <f>INDEX('Aceite de oliva'!$A$259:$ACR$285,MATCH($B12,'Aceite de oliva'!$A$259:$A$285,0),MATCH(J$5,'Aceite de oliva'!$A$259:$ACR$259,0))</f>
        <v>0.23</v>
      </c>
      <c r="K12" s="32">
        <f>INDEX('Aceite de oliva'!$A$259:$ACR$285,MATCH($B12,'Aceite de oliva'!$A$259:$A$285,0),MATCH(K$5,'Aceite de oliva'!$A$259:$ACR$259,0))</f>
        <v>0.14000000000000001</v>
      </c>
      <c r="L12" s="32">
        <f>INDEX('Aceite de oliva'!$A$259:$ACR$285,MATCH($B12,'Aceite de oliva'!$A$259:$A$285,0),MATCH(L$5,'Aceite de oliva'!$A$259:$ACR$259,0))</f>
        <v>0.16</v>
      </c>
      <c r="M12" s="32">
        <f>INDEX('Aceite de oliva'!$A$259:$ACR$285,MATCH($B12,'Aceite de oliva'!$A$259:$A$285,0),MATCH(M$5,'Aceite de oliva'!$A$259:$ACR$259,0))</f>
        <v>0.19</v>
      </c>
      <c r="N12" s="32">
        <f>INDEX('Aceite de oliva'!$A$259:$ACR$285,MATCH($B12,'Aceite de oliva'!$A$259:$A$285,0),MATCH(N$5,'Aceite de oliva'!$A$259:$ACR$259,0))</f>
        <v>2.2300000000000004</v>
      </c>
      <c r="O12" s="32">
        <f>INDEX('Aceite de oliva'!$A$259:$ACR$285,MATCH($B12,'Aceite de oliva'!$A$259:$A$285,0),MATCH(O$5,'Aceite de oliva'!$A$259:$ACR$259,0))</f>
        <v>3.2</v>
      </c>
      <c r="P12" s="32">
        <f>INDEX('Aceite de oliva'!$A$259:$ACR$285,MATCH($B12,'Aceite de oliva'!$A$259:$A$285,0),MATCH(P$5,'Aceite de oliva'!$A$259:$ACR$259,0))</f>
        <v>1.9100000000000001</v>
      </c>
    </row>
    <row r="13" spans="2:17" x14ac:dyDescent="0.25">
      <c r="B13" s="14">
        <f t="shared" si="1"/>
        <v>2.7</v>
      </c>
      <c r="C13" s="12">
        <f t="shared" si="2"/>
        <v>2.9</v>
      </c>
      <c r="E13" s="32">
        <f>INDEX('Aceite de oliva'!$A$259:$ACR$285,MATCH($B13,'Aceite de oliva'!$A$259:$A$285,0),MATCH(E$5,'Aceite de oliva'!$A$259:$ACR$259,0))</f>
        <v>0</v>
      </c>
      <c r="F13" s="32">
        <f>INDEX('Aceite de oliva'!$A$259:$ACR$285,MATCH($B13,'Aceite de oliva'!$A$259:$A$285,0),MATCH(F$5,'Aceite de oliva'!$A$259:$ACR$259,0))</f>
        <v>7.0000000000000007E-2</v>
      </c>
      <c r="G13" s="32">
        <f>INDEX('Aceite de oliva'!$A$259:$ACR$285,MATCH($B13,'Aceite de oliva'!$A$259:$A$285,0),MATCH(G$5,'Aceite de oliva'!$A$259:$ACR$259,0))</f>
        <v>0.06</v>
      </c>
      <c r="H13" s="32">
        <f>INDEX('Aceite de oliva'!$A$259:$ACR$285,MATCH($B13,'Aceite de oliva'!$A$259:$A$285,0),MATCH(H$5,'Aceite de oliva'!$A$259:$ACR$259,0))</f>
        <v>0.22999999999999998</v>
      </c>
      <c r="I13" s="32">
        <f>INDEX('Aceite de oliva'!$A$259:$ACR$285,MATCH($B13,'Aceite de oliva'!$A$259:$A$285,0),MATCH(I$5,'Aceite de oliva'!$A$259:$ACR$259,0))</f>
        <v>0.05</v>
      </c>
      <c r="J13" s="32">
        <f>INDEX('Aceite de oliva'!$A$259:$ACR$285,MATCH($B13,'Aceite de oliva'!$A$259:$A$285,0),MATCH(J$5,'Aceite de oliva'!$A$259:$ACR$259,0))</f>
        <v>0.41</v>
      </c>
      <c r="K13" s="32">
        <f>INDEX('Aceite de oliva'!$A$259:$ACR$285,MATCH($B13,'Aceite de oliva'!$A$259:$A$285,0),MATCH(K$5,'Aceite de oliva'!$A$259:$ACR$259,0))</f>
        <v>0.74</v>
      </c>
      <c r="L13" s="32">
        <f>INDEX('Aceite de oliva'!$A$259:$ACR$285,MATCH($B13,'Aceite de oliva'!$A$259:$A$285,0),MATCH(L$5,'Aceite de oliva'!$A$259:$ACR$259,0))</f>
        <v>1.49</v>
      </c>
      <c r="M13" s="32">
        <f>INDEX('Aceite de oliva'!$A$259:$ACR$285,MATCH($B13,'Aceite de oliva'!$A$259:$A$285,0),MATCH(M$5,'Aceite de oliva'!$A$259:$ACR$259,0))</f>
        <v>2.66</v>
      </c>
      <c r="N13" s="32">
        <f>INDEX('Aceite de oliva'!$A$259:$ACR$285,MATCH($B13,'Aceite de oliva'!$A$259:$A$285,0),MATCH(N$5,'Aceite de oliva'!$A$259:$ACR$259,0))</f>
        <v>0</v>
      </c>
      <c r="O13" s="32">
        <f>INDEX('Aceite de oliva'!$A$259:$ACR$285,MATCH($B13,'Aceite de oliva'!$A$259:$A$285,0),MATCH(O$5,'Aceite de oliva'!$A$259:$ACR$259,0))</f>
        <v>0.21000000000000002</v>
      </c>
      <c r="P13" s="32">
        <f>INDEX('Aceite de oliva'!$A$259:$ACR$285,MATCH($B13,'Aceite de oliva'!$A$259:$A$285,0),MATCH(P$5,'Aceite de oliva'!$A$259:$ACR$259,0))</f>
        <v>0.25</v>
      </c>
    </row>
    <row r="14" spans="2:17" x14ac:dyDescent="0.25">
      <c r="B14" s="11">
        <f t="shared" si="1"/>
        <v>2.9</v>
      </c>
      <c r="C14" s="12">
        <f t="shared" si="2"/>
        <v>3.1</v>
      </c>
      <c r="E14" s="32">
        <f>INDEX('Aceite de oliva'!$A$259:$ACR$285,MATCH($B14,'Aceite de oliva'!$A$259:$A$285,0),MATCH(E$5,'Aceite de oliva'!$A$259:$ACR$259,0))</f>
        <v>0.11</v>
      </c>
      <c r="F14" s="32">
        <f>INDEX('Aceite de oliva'!$A$259:$ACR$285,MATCH($B14,'Aceite de oliva'!$A$259:$A$285,0),MATCH(F$5,'Aceite de oliva'!$A$259:$ACR$259,0))</f>
        <v>0.03</v>
      </c>
      <c r="G14" s="32">
        <f>INDEX('Aceite de oliva'!$A$259:$ACR$285,MATCH($B14,'Aceite de oliva'!$A$259:$A$285,0),MATCH(G$5,'Aceite de oliva'!$A$259:$ACR$259,0))</f>
        <v>0.12</v>
      </c>
      <c r="H14" s="32">
        <f>INDEX('Aceite de oliva'!$A$259:$ACR$285,MATCH($B14,'Aceite de oliva'!$A$259:$A$285,0),MATCH(H$5,'Aceite de oliva'!$A$259:$ACR$259,0))</f>
        <v>0.13</v>
      </c>
      <c r="I14" s="32">
        <f>INDEX('Aceite de oliva'!$A$259:$ACR$285,MATCH($B14,'Aceite de oliva'!$A$259:$A$285,0),MATCH(I$5,'Aceite de oliva'!$A$259:$ACR$259,0))</f>
        <v>0.23</v>
      </c>
      <c r="J14" s="32">
        <f>INDEX('Aceite de oliva'!$A$259:$ACR$285,MATCH($B14,'Aceite de oliva'!$A$259:$A$285,0),MATCH(J$5,'Aceite de oliva'!$A$259:$ACR$259,0))</f>
        <v>0.16</v>
      </c>
      <c r="K14" s="32">
        <f>INDEX('Aceite de oliva'!$A$259:$ACR$285,MATCH($B14,'Aceite de oliva'!$A$259:$A$285,0),MATCH(K$5,'Aceite de oliva'!$A$259:$ACR$259,0))</f>
        <v>0.36</v>
      </c>
      <c r="L14" s="32">
        <f>INDEX('Aceite de oliva'!$A$259:$ACR$285,MATCH($B14,'Aceite de oliva'!$A$259:$A$285,0),MATCH(L$5,'Aceite de oliva'!$A$259:$ACR$259,0))</f>
        <v>1.34</v>
      </c>
      <c r="M14" s="32">
        <f>INDEX('Aceite de oliva'!$A$259:$ACR$285,MATCH($B14,'Aceite de oliva'!$A$259:$A$285,0),MATCH(M$5,'Aceite de oliva'!$A$259:$ACR$259,0))</f>
        <v>0.72</v>
      </c>
      <c r="N14" s="32">
        <f>INDEX('Aceite de oliva'!$A$259:$ACR$285,MATCH($B14,'Aceite de oliva'!$A$259:$A$285,0),MATCH(N$5,'Aceite de oliva'!$A$259:$ACR$259,0))</f>
        <v>1.3199999999999998</v>
      </c>
      <c r="O14" s="32">
        <f>INDEX('Aceite de oliva'!$A$259:$ACR$285,MATCH($B14,'Aceite de oliva'!$A$259:$A$285,0),MATCH(O$5,'Aceite de oliva'!$A$259:$ACR$259,0))</f>
        <v>1.75</v>
      </c>
      <c r="P14" s="32">
        <f>INDEX('Aceite de oliva'!$A$259:$ACR$285,MATCH($B14,'Aceite de oliva'!$A$259:$A$285,0),MATCH(P$5,'Aceite de oliva'!$A$259:$ACR$259,0))</f>
        <v>0.5</v>
      </c>
    </row>
    <row r="15" spans="2:17" x14ac:dyDescent="0.25">
      <c r="B15" s="11">
        <f t="shared" si="1"/>
        <v>3.1</v>
      </c>
      <c r="C15" s="12">
        <f t="shared" si="2"/>
        <v>3.3</v>
      </c>
      <c r="E15" s="32">
        <f>INDEX('Aceite de oliva'!$A$259:$ACR$285,MATCH($B15,'Aceite de oliva'!$A$259:$A$285,0),MATCH(E$5,'Aceite de oliva'!$A$259:$ACR$259,0))</f>
        <v>0.17</v>
      </c>
      <c r="F15" s="32">
        <f>INDEX('Aceite de oliva'!$A$259:$ACR$285,MATCH($B15,'Aceite de oliva'!$A$259:$A$285,0),MATCH(F$5,'Aceite de oliva'!$A$259:$ACR$259,0))</f>
        <v>0</v>
      </c>
      <c r="G15" s="32">
        <f>INDEX('Aceite de oliva'!$A$259:$ACR$285,MATCH($B15,'Aceite de oliva'!$A$259:$A$285,0),MATCH(G$5,'Aceite de oliva'!$A$259:$ACR$259,0))</f>
        <v>0.05</v>
      </c>
      <c r="H15" s="32">
        <f>INDEX('Aceite de oliva'!$A$259:$ACR$285,MATCH($B15,'Aceite de oliva'!$A$259:$A$285,0),MATCH(H$5,'Aceite de oliva'!$A$259:$ACR$259,0))</f>
        <v>0.09</v>
      </c>
      <c r="I15" s="32">
        <f>INDEX('Aceite de oliva'!$A$259:$ACR$285,MATCH($B15,'Aceite de oliva'!$A$259:$A$285,0),MATCH(I$5,'Aceite de oliva'!$A$259:$ACR$259,0))</f>
        <v>0.1</v>
      </c>
      <c r="J15" s="32">
        <f>INDEX('Aceite de oliva'!$A$259:$ACR$285,MATCH($B15,'Aceite de oliva'!$A$259:$A$285,0),MATCH(J$5,'Aceite de oliva'!$A$259:$ACR$259,0))</f>
        <v>0.21</v>
      </c>
      <c r="K15" s="32">
        <f>INDEX('Aceite de oliva'!$A$259:$ACR$285,MATCH($B15,'Aceite de oliva'!$A$259:$A$285,0),MATCH(K$5,'Aceite de oliva'!$A$259:$ACR$259,0))</f>
        <v>0.15</v>
      </c>
      <c r="L15" s="32">
        <f>INDEX('Aceite de oliva'!$A$259:$ACR$285,MATCH($B15,'Aceite de oliva'!$A$259:$A$285,0),MATCH(L$5,'Aceite de oliva'!$A$259:$ACR$259,0))</f>
        <v>0.11</v>
      </c>
      <c r="M15" s="32">
        <f>INDEX('Aceite de oliva'!$A$259:$ACR$285,MATCH($B15,'Aceite de oliva'!$A$259:$A$285,0),MATCH(M$5,'Aceite de oliva'!$A$259:$ACR$259,0))</f>
        <v>0.35</v>
      </c>
      <c r="N15" s="32">
        <f>INDEX('Aceite de oliva'!$A$259:$ACR$285,MATCH($B15,'Aceite de oliva'!$A$259:$A$285,0),MATCH(N$5,'Aceite de oliva'!$A$259:$ACR$259,0))</f>
        <v>0.97</v>
      </c>
      <c r="O15" s="32">
        <f>INDEX('Aceite de oliva'!$A$259:$ACR$285,MATCH($B15,'Aceite de oliva'!$A$259:$A$285,0),MATCH(O$5,'Aceite de oliva'!$A$259:$ACR$259,0))</f>
        <v>1.44</v>
      </c>
      <c r="P15" s="32">
        <f>INDEX('Aceite de oliva'!$A$259:$ACR$285,MATCH($B15,'Aceite de oliva'!$A$259:$A$285,0),MATCH(P$5,'Aceite de oliva'!$A$259:$ACR$259,0))</f>
        <v>2.56</v>
      </c>
    </row>
    <row r="16" spans="2:17" x14ac:dyDescent="0.25">
      <c r="B16" s="11">
        <f t="shared" si="1"/>
        <v>3.3</v>
      </c>
      <c r="C16" s="12">
        <f t="shared" si="2"/>
        <v>3.5</v>
      </c>
      <c r="E16" s="32">
        <f>INDEX('Aceite de oliva'!$A$259:$ACR$285,MATCH($B16,'Aceite de oliva'!$A$259:$A$285,0),MATCH(E$5,'Aceite de oliva'!$A$259:$ACR$259,0))</f>
        <v>0.15</v>
      </c>
      <c r="F16" s="32">
        <f>INDEX('Aceite de oliva'!$A$259:$ACR$285,MATCH($B16,'Aceite de oliva'!$A$259:$A$285,0),MATCH(F$5,'Aceite de oliva'!$A$259:$ACR$259,0))</f>
        <v>0.1</v>
      </c>
      <c r="G16" s="32">
        <f>INDEX('Aceite de oliva'!$A$259:$ACR$285,MATCH($B16,'Aceite de oliva'!$A$259:$A$285,0),MATCH(G$5,'Aceite de oliva'!$A$259:$ACR$259,0))</f>
        <v>0.15000000000000002</v>
      </c>
      <c r="H16" s="32">
        <f>INDEX('Aceite de oliva'!$A$259:$ACR$285,MATCH($B16,'Aceite de oliva'!$A$259:$A$285,0),MATCH(H$5,'Aceite de oliva'!$A$259:$ACR$259,0))</f>
        <v>0</v>
      </c>
      <c r="I16" s="32">
        <f>INDEX('Aceite de oliva'!$A$259:$ACR$285,MATCH($B16,'Aceite de oliva'!$A$259:$A$285,0),MATCH(I$5,'Aceite de oliva'!$A$259:$ACR$259,0))</f>
        <v>0.24</v>
      </c>
      <c r="J16" s="32">
        <f>INDEX('Aceite de oliva'!$A$259:$ACR$285,MATCH($B16,'Aceite de oliva'!$A$259:$A$285,0),MATCH(J$5,'Aceite de oliva'!$A$259:$ACR$259,0))</f>
        <v>9.0000000000000011E-2</v>
      </c>
      <c r="K16" s="32">
        <f>INDEX('Aceite de oliva'!$A$259:$ACR$285,MATCH($B16,'Aceite de oliva'!$A$259:$A$285,0),MATCH(K$5,'Aceite de oliva'!$A$259:$ACR$259,0))</f>
        <v>0.22000000000000003</v>
      </c>
      <c r="L16" s="32">
        <f>INDEX('Aceite de oliva'!$A$259:$ACR$285,MATCH($B16,'Aceite de oliva'!$A$259:$A$285,0),MATCH(L$5,'Aceite de oliva'!$A$259:$ACR$259,0))</f>
        <v>1.1400000000000001</v>
      </c>
      <c r="M16" s="32">
        <f>INDEX('Aceite de oliva'!$A$259:$ACR$285,MATCH($B16,'Aceite de oliva'!$A$259:$A$285,0),MATCH(M$5,'Aceite de oliva'!$A$259:$ACR$259,0))</f>
        <v>4.49</v>
      </c>
      <c r="N16" s="32">
        <f>INDEX('Aceite de oliva'!$A$259:$ACR$285,MATCH($B16,'Aceite de oliva'!$A$259:$A$285,0),MATCH(N$5,'Aceite de oliva'!$A$259:$ACR$259,0))</f>
        <v>15.379999999999999</v>
      </c>
      <c r="O16" s="32">
        <f>INDEX('Aceite de oliva'!$A$259:$ACR$285,MATCH($B16,'Aceite de oliva'!$A$259:$A$285,0),MATCH(O$5,'Aceite de oliva'!$A$259:$ACR$259,0))</f>
        <v>19.579999999999998</v>
      </c>
      <c r="P16" s="32">
        <f>INDEX('Aceite de oliva'!$A$259:$ACR$285,MATCH($B16,'Aceite de oliva'!$A$259:$A$285,0),MATCH(P$5,'Aceite de oliva'!$A$259:$ACR$259,0))</f>
        <v>13.63</v>
      </c>
    </row>
    <row r="17" spans="2:16" x14ac:dyDescent="0.25">
      <c r="B17" s="11">
        <f t="shared" si="1"/>
        <v>3.5</v>
      </c>
      <c r="C17" s="12">
        <f t="shared" si="2"/>
        <v>3.7</v>
      </c>
      <c r="E17" s="32">
        <f>INDEX('Aceite de oliva'!$A$259:$ACR$285,MATCH($B17,'Aceite de oliva'!$A$259:$A$285,0),MATCH(E$5,'Aceite de oliva'!$A$259:$ACR$259,0))</f>
        <v>0</v>
      </c>
      <c r="F17" s="32">
        <f>INDEX('Aceite de oliva'!$A$259:$ACR$285,MATCH($B17,'Aceite de oliva'!$A$259:$A$285,0),MATCH(F$5,'Aceite de oliva'!$A$259:$ACR$259,0))</f>
        <v>0</v>
      </c>
      <c r="G17" s="32">
        <f>INDEX('Aceite de oliva'!$A$259:$ACR$285,MATCH($B17,'Aceite de oliva'!$A$259:$A$285,0),MATCH(G$5,'Aceite de oliva'!$A$259:$ACR$259,0))</f>
        <v>0</v>
      </c>
      <c r="H17" s="32">
        <f>INDEX('Aceite de oliva'!$A$259:$ACR$285,MATCH($B17,'Aceite de oliva'!$A$259:$A$285,0),MATCH(H$5,'Aceite de oliva'!$A$259:$ACR$259,0))</f>
        <v>0.26</v>
      </c>
      <c r="I17" s="32">
        <f>INDEX('Aceite de oliva'!$A$259:$ACR$285,MATCH($B17,'Aceite de oliva'!$A$259:$A$285,0),MATCH(I$5,'Aceite de oliva'!$A$259:$ACR$259,0))</f>
        <v>0.12000000000000001</v>
      </c>
      <c r="J17" s="32">
        <f>INDEX('Aceite de oliva'!$A$259:$ACR$285,MATCH($B17,'Aceite de oliva'!$A$259:$A$285,0),MATCH(J$5,'Aceite de oliva'!$A$259:$ACR$259,0))</f>
        <v>0.11</v>
      </c>
      <c r="K17" s="32">
        <f>INDEX('Aceite de oliva'!$A$259:$ACR$285,MATCH($B17,'Aceite de oliva'!$A$259:$A$285,0),MATCH(K$5,'Aceite de oliva'!$A$259:$ACR$259,0))</f>
        <v>2.1</v>
      </c>
      <c r="L17" s="32">
        <f>INDEX('Aceite de oliva'!$A$259:$ACR$285,MATCH($B17,'Aceite de oliva'!$A$259:$A$285,0),MATCH(L$5,'Aceite de oliva'!$A$259:$ACR$259,0))</f>
        <v>6.7900000000000009</v>
      </c>
      <c r="M17" s="32">
        <f>INDEX('Aceite de oliva'!$A$259:$ACR$285,MATCH($B17,'Aceite de oliva'!$A$259:$A$285,0),MATCH(M$5,'Aceite de oliva'!$A$259:$ACR$259,0))</f>
        <v>26.18</v>
      </c>
      <c r="N17" s="32">
        <f>INDEX('Aceite de oliva'!$A$259:$ACR$285,MATCH($B17,'Aceite de oliva'!$A$259:$A$285,0),MATCH(N$5,'Aceite de oliva'!$A$259:$ACR$259,0))</f>
        <v>41.28</v>
      </c>
      <c r="O17" s="32">
        <f>INDEX('Aceite de oliva'!$A$259:$ACR$285,MATCH($B17,'Aceite de oliva'!$A$259:$A$285,0),MATCH(O$5,'Aceite de oliva'!$A$259:$ACR$259,0))</f>
        <v>36.47</v>
      </c>
      <c r="P17" s="32">
        <f>INDEX('Aceite de oliva'!$A$259:$ACR$285,MATCH($B17,'Aceite de oliva'!$A$259:$A$285,0),MATCH(P$5,'Aceite de oliva'!$A$259:$ACR$259,0))</f>
        <v>41.050000000000004</v>
      </c>
    </row>
    <row r="18" spans="2:16" x14ac:dyDescent="0.25">
      <c r="B18" s="11">
        <f t="shared" si="1"/>
        <v>3.7</v>
      </c>
      <c r="C18" s="12">
        <f t="shared" si="2"/>
        <v>3.9</v>
      </c>
      <c r="E18" s="32">
        <f>INDEX('Aceite de oliva'!$A$259:$ACR$285,MATCH($B18,'Aceite de oliva'!$A$259:$A$285,0),MATCH(E$5,'Aceite de oliva'!$A$259:$ACR$259,0))</f>
        <v>0.13</v>
      </c>
      <c r="F18" s="32">
        <f>INDEX('Aceite de oliva'!$A$259:$ACR$285,MATCH($B18,'Aceite de oliva'!$A$259:$A$285,0),MATCH(F$5,'Aceite de oliva'!$A$259:$ACR$259,0))</f>
        <v>0</v>
      </c>
      <c r="G18" s="32">
        <f>INDEX('Aceite de oliva'!$A$259:$ACR$285,MATCH($B18,'Aceite de oliva'!$A$259:$A$285,0),MATCH(G$5,'Aceite de oliva'!$A$259:$ACR$259,0))</f>
        <v>0</v>
      </c>
      <c r="H18" s="32">
        <f>INDEX('Aceite de oliva'!$A$259:$ACR$285,MATCH($B18,'Aceite de oliva'!$A$259:$A$285,0),MATCH(H$5,'Aceite de oliva'!$A$259:$ACR$259,0))</f>
        <v>0.44</v>
      </c>
      <c r="I18" s="32">
        <f>INDEX('Aceite de oliva'!$A$259:$ACR$285,MATCH($B18,'Aceite de oliva'!$A$259:$A$285,0),MATCH(I$5,'Aceite de oliva'!$A$259:$ACR$259,0))</f>
        <v>0.32</v>
      </c>
      <c r="J18" s="32">
        <f>INDEX('Aceite de oliva'!$A$259:$ACR$285,MATCH($B18,'Aceite de oliva'!$A$259:$A$285,0),MATCH(J$5,'Aceite de oliva'!$A$259:$ACR$259,0))</f>
        <v>0.35</v>
      </c>
      <c r="K18" s="32">
        <f>INDEX('Aceite de oliva'!$A$259:$ACR$285,MATCH($B18,'Aceite de oliva'!$A$259:$A$285,0),MATCH(K$5,'Aceite de oliva'!$A$259:$ACR$259,0))</f>
        <v>9.43</v>
      </c>
      <c r="L18" s="32">
        <f>INDEX('Aceite de oliva'!$A$259:$ACR$285,MATCH($B18,'Aceite de oliva'!$A$259:$A$285,0),MATCH(L$5,'Aceite de oliva'!$A$259:$ACR$259,0))</f>
        <v>21.370000000000005</v>
      </c>
      <c r="M18" s="32">
        <f>INDEX('Aceite de oliva'!$A$259:$ACR$285,MATCH($B18,'Aceite de oliva'!$A$259:$A$285,0),MATCH(M$5,'Aceite de oliva'!$A$259:$ACR$259,0))</f>
        <v>28.99</v>
      </c>
      <c r="N18" s="32">
        <f>INDEX('Aceite de oliva'!$A$259:$ACR$285,MATCH($B18,'Aceite de oliva'!$A$259:$A$285,0),MATCH(N$5,'Aceite de oliva'!$A$259:$ACR$259,0))</f>
        <v>9.09</v>
      </c>
      <c r="O18" s="32">
        <f>INDEX('Aceite de oliva'!$A$259:$ACR$285,MATCH($B18,'Aceite de oliva'!$A$259:$A$285,0),MATCH(O$5,'Aceite de oliva'!$A$259:$ACR$259,0))</f>
        <v>7.4599999999999991</v>
      </c>
      <c r="P18" s="32">
        <f>INDEX('Aceite de oliva'!$A$259:$ACR$285,MATCH($B18,'Aceite de oliva'!$A$259:$A$285,0),MATCH(P$5,'Aceite de oliva'!$A$259:$ACR$259,0))</f>
        <v>13.719999999999999</v>
      </c>
    </row>
    <row r="19" spans="2:16" x14ac:dyDescent="0.25">
      <c r="B19" s="11">
        <f t="shared" si="1"/>
        <v>3.9</v>
      </c>
      <c r="C19" s="12">
        <f t="shared" si="2"/>
        <v>4.0999999999999996</v>
      </c>
      <c r="E19" s="32">
        <f>INDEX('Aceite de oliva'!$A$259:$ACR$285,MATCH($B19,'Aceite de oliva'!$A$259:$A$285,0),MATCH(E$5,'Aceite de oliva'!$A$259:$ACR$259,0))</f>
        <v>0.33</v>
      </c>
      <c r="F19" s="32">
        <f>INDEX('Aceite de oliva'!$A$259:$ACR$285,MATCH($B19,'Aceite de oliva'!$A$259:$A$285,0),MATCH(F$5,'Aceite de oliva'!$A$259:$ACR$259,0))</f>
        <v>0.62</v>
      </c>
      <c r="G19" s="32">
        <f>INDEX('Aceite de oliva'!$A$259:$ACR$285,MATCH($B19,'Aceite de oliva'!$A$259:$A$285,0),MATCH(G$5,'Aceite de oliva'!$A$259:$ACR$259,0))</f>
        <v>0.72</v>
      </c>
      <c r="H19" s="32">
        <f>INDEX('Aceite de oliva'!$A$259:$ACR$285,MATCH($B19,'Aceite de oliva'!$A$259:$A$285,0),MATCH(H$5,'Aceite de oliva'!$A$259:$ACR$259,0))</f>
        <v>0.71</v>
      </c>
      <c r="I19" s="32">
        <f>INDEX('Aceite de oliva'!$A$259:$ACR$285,MATCH($B19,'Aceite de oliva'!$A$259:$A$285,0),MATCH(I$5,'Aceite de oliva'!$A$259:$ACR$259,0))</f>
        <v>0.67</v>
      </c>
      <c r="J19" s="32">
        <f>INDEX('Aceite de oliva'!$A$259:$ACR$285,MATCH($B19,'Aceite de oliva'!$A$259:$A$285,0),MATCH(J$5,'Aceite de oliva'!$A$259:$ACR$259,0))</f>
        <v>10.040000000000001</v>
      </c>
      <c r="K19" s="32">
        <f>INDEX('Aceite de oliva'!$A$259:$ACR$285,MATCH($B19,'Aceite de oliva'!$A$259:$A$285,0),MATCH(K$5,'Aceite de oliva'!$A$259:$ACR$259,0))</f>
        <v>18.739999999999998</v>
      </c>
      <c r="L19" s="32">
        <f>INDEX('Aceite de oliva'!$A$259:$ACR$285,MATCH($B19,'Aceite de oliva'!$A$259:$A$285,0),MATCH(L$5,'Aceite de oliva'!$A$259:$ACR$259,0))</f>
        <v>17.889999999999997</v>
      </c>
      <c r="M19" s="32">
        <f>INDEX('Aceite de oliva'!$A$259:$ACR$285,MATCH($B19,'Aceite de oliva'!$A$259:$A$285,0),MATCH(M$5,'Aceite de oliva'!$A$259:$ACR$259,0))</f>
        <v>18.25</v>
      </c>
      <c r="N19" s="32">
        <f>INDEX('Aceite de oliva'!$A$259:$ACR$285,MATCH($B19,'Aceite de oliva'!$A$259:$A$285,0),MATCH(N$5,'Aceite de oliva'!$A$259:$ACR$259,0))</f>
        <v>11.19</v>
      </c>
      <c r="O19" s="32">
        <f>INDEX('Aceite de oliva'!$A$259:$ACR$285,MATCH($B19,'Aceite de oliva'!$A$259:$A$285,0),MATCH(O$5,'Aceite de oliva'!$A$259:$ACR$259,0))</f>
        <v>11.690000000000001</v>
      </c>
      <c r="P19" s="32">
        <f>INDEX('Aceite de oliva'!$A$259:$ACR$285,MATCH($B19,'Aceite de oliva'!$A$259:$A$285,0),MATCH(P$5,'Aceite de oliva'!$A$259:$ACR$259,0))</f>
        <v>11.749999999999998</v>
      </c>
    </row>
    <row r="20" spans="2:16" x14ac:dyDescent="0.25">
      <c r="B20" s="11">
        <f t="shared" si="1"/>
        <v>4.0999999999999996</v>
      </c>
      <c r="C20" s="12">
        <f t="shared" si="2"/>
        <v>4.3</v>
      </c>
      <c r="E20" s="32">
        <f>INDEX('Aceite de oliva'!$A$259:$ACR$285,MATCH($B20,'Aceite de oliva'!$A$259:$A$285,0),MATCH(E$5,'Aceite de oliva'!$A$259:$ACR$259,0))</f>
        <v>0.33</v>
      </c>
      <c r="F20" s="32">
        <f>INDEX('Aceite de oliva'!$A$259:$ACR$285,MATCH($B20,'Aceite de oliva'!$A$259:$A$285,0),MATCH(F$5,'Aceite de oliva'!$A$259:$ACR$259,0))</f>
        <v>0.08</v>
      </c>
      <c r="G20" s="32">
        <f>INDEX('Aceite de oliva'!$A$259:$ACR$285,MATCH($B20,'Aceite de oliva'!$A$259:$A$285,0),MATCH(G$5,'Aceite de oliva'!$A$259:$ACR$259,0))</f>
        <v>0.09</v>
      </c>
      <c r="H20" s="32">
        <f>INDEX('Aceite de oliva'!$A$259:$ACR$285,MATCH($B20,'Aceite de oliva'!$A$259:$A$285,0),MATCH(H$5,'Aceite de oliva'!$A$259:$ACR$259,0))</f>
        <v>0.52</v>
      </c>
      <c r="I20" s="32">
        <f>INDEX('Aceite de oliva'!$A$259:$ACR$285,MATCH($B20,'Aceite de oliva'!$A$259:$A$285,0),MATCH(I$5,'Aceite de oliva'!$A$259:$ACR$259,0))</f>
        <v>3.4200000000000004</v>
      </c>
      <c r="J20" s="32">
        <f>INDEX('Aceite de oliva'!$A$259:$ACR$285,MATCH($B20,'Aceite de oliva'!$A$259:$A$285,0),MATCH(J$5,'Aceite de oliva'!$A$259:$ACR$259,0))</f>
        <v>8.91</v>
      </c>
      <c r="K20" s="32">
        <f>INDEX('Aceite de oliva'!$A$259:$ACR$285,MATCH($B20,'Aceite de oliva'!$A$259:$A$285,0),MATCH(K$5,'Aceite de oliva'!$A$259:$ACR$259,0))</f>
        <v>19.619999999999997</v>
      </c>
      <c r="L20" s="32">
        <f>INDEX('Aceite de oliva'!$A$259:$ACR$285,MATCH($B20,'Aceite de oliva'!$A$259:$A$285,0),MATCH(L$5,'Aceite de oliva'!$A$259:$ACR$259,0))</f>
        <v>26.64</v>
      </c>
      <c r="M20" s="32">
        <f>INDEX('Aceite de oliva'!$A$259:$ACR$285,MATCH($B20,'Aceite de oliva'!$A$259:$A$285,0),MATCH(M$5,'Aceite de oliva'!$A$259:$ACR$259,0))</f>
        <v>5.6400000000000006</v>
      </c>
      <c r="N20" s="32">
        <f>INDEX('Aceite de oliva'!$A$259:$ACR$285,MATCH($B20,'Aceite de oliva'!$A$259:$A$285,0),MATCH(N$5,'Aceite de oliva'!$A$259:$ACR$259,0))</f>
        <v>2.4800000000000004</v>
      </c>
      <c r="O20" s="32">
        <f>INDEX('Aceite de oliva'!$A$259:$ACR$285,MATCH($B20,'Aceite de oliva'!$A$259:$A$285,0),MATCH(O$5,'Aceite de oliva'!$A$259:$ACR$259,0))</f>
        <v>0.95</v>
      </c>
      <c r="P20" s="32">
        <f>INDEX('Aceite de oliva'!$A$259:$ACR$285,MATCH($B20,'Aceite de oliva'!$A$259:$A$285,0),MATCH(P$5,'Aceite de oliva'!$A$259:$ACR$259,0))</f>
        <v>0.35</v>
      </c>
    </row>
    <row r="21" spans="2:16" x14ac:dyDescent="0.25">
      <c r="B21" s="11">
        <f t="shared" si="1"/>
        <v>4.3</v>
      </c>
      <c r="C21" s="12">
        <f t="shared" si="2"/>
        <v>4.5</v>
      </c>
      <c r="E21" s="32">
        <f>INDEX('Aceite de oliva'!$A$259:$ACR$285,MATCH($B21,'Aceite de oliva'!$A$259:$A$285,0),MATCH(E$5,'Aceite de oliva'!$A$259:$ACR$259,0))</f>
        <v>0.53</v>
      </c>
      <c r="F21" s="32">
        <f>INDEX('Aceite de oliva'!$A$259:$ACR$285,MATCH($B21,'Aceite de oliva'!$A$259:$A$285,0),MATCH(F$5,'Aceite de oliva'!$A$259:$ACR$259,0))</f>
        <v>0</v>
      </c>
      <c r="G21" s="32">
        <f>INDEX('Aceite de oliva'!$A$259:$ACR$285,MATCH($B21,'Aceite de oliva'!$A$259:$A$285,0),MATCH(G$5,'Aceite de oliva'!$A$259:$ACR$259,0))</f>
        <v>0.09</v>
      </c>
      <c r="H21" s="32">
        <f>INDEX('Aceite de oliva'!$A$259:$ACR$285,MATCH($B21,'Aceite de oliva'!$A$259:$A$285,0),MATCH(H$5,'Aceite de oliva'!$A$259:$ACR$259,0))</f>
        <v>0.68</v>
      </c>
      <c r="I21" s="32">
        <f>INDEX('Aceite de oliva'!$A$259:$ACR$285,MATCH($B21,'Aceite de oliva'!$A$259:$A$285,0),MATCH(I$5,'Aceite de oliva'!$A$259:$ACR$259,0))</f>
        <v>4.04</v>
      </c>
      <c r="J21" s="32">
        <f>INDEX('Aceite de oliva'!$A$259:$ACR$285,MATCH($B21,'Aceite de oliva'!$A$259:$A$285,0),MATCH(J$5,'Aceite de oliva'!$A$259:$ACR$259,0))</f>
        <v>12.03</v>
      </c>
      <c r="K21" s="32">
        <f>INDEX('Aceite de oliva'!$A$259:$ACR$285,MATCH($B21,'Aceite de oliva'!$A$259:$A$285,0),MATCH(K$5,'Aceite de oliva'!$A$259:$ACR$259,0))</f>
        <v>24.1</v>
      </c>
      <c r="L21" s="32">
        <f>INDEX('Aceite de oliva'!$A$259:$ACR$285,MATCH($B21,'Aceite de oliva'!$A$259:$A$285,0),MATCH(L$5,'Aceite de oliva'!$A$259:$ACR$259,0))</f>
        <v>4.46</v>
      </c>
      <c r="M21" s="32">
        <f>INDEX('Aceite de oliva'!$A$259:$ACR$285,MATCH($B21,'Aceite de oliva'!$A$259:$A$285,0),MATCH(M$5,'Aceite de oliva'!$A$259:$ACR$259,0))</f>
        <v>1.3</v>
      </c>
      <c r="N21" s="32">
        <f>INDEX('Aceite de oliva'!$A$259:$ACR$285,MATCH($B21,'Aceite de oliva'!$A$259:$A$285,0),MATCH(N$5,'Aceite de oliva'!$A$259:$ACR$259,0))</f>
        <v>2.19</v>
      </c>
      <c r="O21" s="32">
        <f>INDEX('Aceite de oliva'!$A$259:$ACR$285,MATCH($B21,'Aceite de oliva'!$A$259:$A$285,0),MATCH(O$5,'Aceite de oliva'!$A$259:$ACR$259,0))</f>
        <v>0.66</v>
      </c>
      <c r="P21" s="32">
        <f>INDEX('Aceite de oliva'!$A$259:$ACR$285,MATCH($B21,'Aceite de oliva'!$A$259:$A$285,0),MATCH(P$5,'Aceite de oliva'!$A$259:$ACR$259,0))</f>
        <v>1.1000000000000001</v>
      </c>
    </row>
    <row r="22" spans="2:16" x14ac:dyDescent="0.25">
      <c r="B22" s="11">
        <f t="shared" si="1"/>
        <v>4.5</v>
      </c>
      <c r="C22" s="12">
        <f t="shared" si="2"/>
        <v>4.7</v>
      </c>
      <c r="E22" s="32">
        <f>INDEX('Aceite de oliva'!$A$259:$ACR$285,MATCH($B22,'Aceite de oliva'!$A$259:$A$285,0),MATCH(E$5,'Aceite de oliva'!$A$259:$ACR$259,0))</f>
        <v>0.09</v>
      </c>
      <c r="F22" s="32">
        <f>INDEX('Aceite de oliva'!$A$259:$ACR$285,MATCH($B22,'Aceite de oliva'!$A$259:$A$285,0),MATCH(F$5,'Aceite de oliva'!$A$259:$ACR$259,0))</f>
        <v>0.04</v>
      </c>
      <c r="G22" s="32">
        <f>INDEX('Aceite de oliva'!$A$259:$ACR$285,MATCH($B22,'Aceite de oliva'!$A$259:$A$285,0),MATCH(G$5,'Aceite de oliva'!$A$259:$ACR$259,0))</f>
        <v>0.13</v>
      </c>
      <c r="H22" s="32">
        <f>INDEX('Aceite de oliva'!$A$259:$ACR$285,MATCH($B22,'Aceite de oliva'!$A$259:$A$285,0),MATCH(H$5,'Aceite de oliva'!$A$259:$ACR$259,0))</f>
        <v>0.47000000000000003</v>
      </c>
      <c r="I22" s="32">
        <f>INDEX('Aceite de oliva'!$A$259:$ACR$285,MATCH($B22,'Aceite de oliva'!$A$259:$A$285,0),MATCH(I$5,'Aceite de oliva'!$A$259:$ACR$259,0))</f>
        <v>10.260000000000002</v>
      </c>
      <c r="J22" s="32">
        <f>INDEX('Aceite de oliva'!$A$259:$ACR$285,MATCH($B22,'Aceite de oliva'!$A$259:$A$285,0),MATCH(J$5,'Aceite de oliva'!$A$259:$ACR$259,0))</f>
        <v>34.049999999999997</v>
      </c>
      <c r="K22" s="32">
        <f>INDEX('Aceite de oliva'!$A$259:$ACR$285,MATCH($B22,'Aceite de oliva'!$A$259:$A$285,0),MATCH(K$5,'Aceite de oliva'!$A$259:$ACR$259,0))</f>
        <v>4.49</v>
      </c>
      <c r="L22" s="32">
        <f>INDEX('Aceite de oliva'!$A$259:$ACR$285,MATCH($B22,'Aceite de oliva'!$A$259:$A$285,0),MATCH(L$5,'Aceite de oliva'!$A$259:$ACR$259,0))</f>
        <v>1.8900000000000001</v>
      </c>
      <c r="M22" s="32">
        <f>INDEX('Aceite de oliva'!$A$259:$ACR$285,MATCH($B22,'Aceite de oliva'!$A$259:$A$285,0),MATCH(M$5,'Aceite de oliva'!$A$259:$ACR$259,0))</f>
        <v>0.87</v>
      </c>
      <c r="N22" s="32">
        <f>INDEX('Aceite de oliva'!$A$259:$ACR$285,MATCH($B22,'Aceite de oliva'!$A$259:$A$285,0),MATCH(N$5,'Aceite de oliva'!$A$259:$ACR$259,0))</f>
        <v>1.4000000000000001</v>
      </c>
      <c r="O22" s="32">
        <f>INDEX('Aceite de oliva'!$A$259:$ACR$285,MATCH($B22,'Aceite de oliva'!$A$259:$A$285,0),MATCH(O$5,'Aceite de oliva'!$A$259:$ACR$259,0))</f>
        <v>1.22</v>
      </c>
      <c r="P22" s="32">
        <f>INDEX('Aceite de oliva'!$A$259:$ACR$285,MATCH($B22,'Aceite de oliva'!$A$259:$A$285,0),MATCH(P$5,'Aceite de oliva'!$A$259:$ACR$259,0))</f>
        <v>0.82000000000000006</v>
      </c>
    </row>
    <row r="23" spans="2:16" x14ac:dyDescent="0.25">
      <c r="B23" s="11">
        <f t="shared" si="1"/>
        <v>4.7</v>
      </c>
      <c r="C23" s="12">
        <f t="shared" si="2"/>
        <v>4.9000000000000004</v>
      </c>
      <c r="E23" s="32">
        <f>INDEX('Aceite de oliva'!$A$259:$ACR$285,MATCH($B23,'Aceite de oliva'!$A$259:$A$285,0),MATCH(E$5,'Aceite de oliva'!$A$259:$ACR$259,0))</f>
        <v>0</v>
      </c>
      <c r="F23" s="32">
        <f>INDEX('Aceite de oliva'!$A$259:$ACR$285,MATCH($B23,'Aceite de oliva'!$A$259:$A$285,0),MATCH(F$5,'Aceite de oliva'!$A$259:$ACR$259,0))</f>
        <v>0.33000000000000007</v>
      </c>
      <c r="G23" s="32">
        <f>INDEX('Aceite de oliva'!$A$259:$ACR$285,MATCH($B23,'Aceite de oliva'!$A$259:$A$285,0),MATCH(G$5,'Aceite de oliva'!$A$259:$ACR$259,0))</f>
        <v>0.12000000000000001</v>
      </c>
      <c r="H23" s="32">
        <f>INDEX('Aceite de oliva'!$A$259:$ACR$285,MATCH($B23,'Aceite de oliva'!$A$259:$A$285,0),MATCH(H$5,'Aceite de oliva'!$A$259:$ACR$259,0))</f>
        <v>6.02</v>
      </c>
      <c r="I23" s="32">
        <f>INDEX('Aceite de oliva'!$A$259:$ACR$285,MATCH($B23,'Aceite de oliva'!$A$259:$A$285,0),MATCH(I$5,'Aceite de oliva'!$A$259:$ACR$259,0))</f>
        <v>14.639999999999999</v>
      </c>
      <c r="J23" s="32">
        <f>INDEX('Aceite de oliva'!$A$259:$ACR$285,MATCH($B23,'Aceite de oliva'!$A$259:$A$285,0),MATCH(J$5,'Aceite de oliva'!$A$259:$ACR$259,0))</f>
        <v>8.48</v>
      </c>
      <c r="K23" s="32">
        <f>INDEX('Aceite de oliva'!$A$259:$ACR$285,MATCH($B23,'Aceite de oliva'!$A$259:$A$285,0),MATCH(K$5,'Aceite de oliva'!$A$259:$ACR$259,0))</f>
        <v>2.5099999999999998</v>
      </c>
      <c r="L23" s="32">
        <f>INDEX('Aceite de oliva'!$A$259:$ACR$285,MATCH($B23,'Aceite de oliva'!$A$259:$A$285,0),MATCH(L$5,'Aceite de oliva'!$A$259:$ACR$259,0))</f>
        <v>0.85000000000000009</v>
      </c>
      <c r="M23" s="32">
        <f>INDEX('Aceite de oliva'!$A$259:$ACR$285,MATCH($B23,'Aceite de oliva'!$A$259:$A$285,0),MATCH(M$5,'Aceite de oliva'!$A$259:$ACR$259,0))</f>
        <v>0.67999999999999994</v>
      </c>
      <c r="N23" s="32">
        <f>INDEX('Aceite de oliva'!$A$259:$ACR$285,MATCH($B23,'Aceite de oliva'!$A$259:$A$285,0),MATCH(N$5,'Aceite de oliva'!$A$259:$ACR$259,0))</f>
        <v>0.49</v>
      </c>
      <c r="O23" s="32">
        <f>INDEX('Aceite de oliva'!$A$259:$ACR$285,MATCH($B23,'Aceite de oliva'!$A$259:$A$285,0),MATCH(O$5,'Aceite de oliva'!$A$259:$ACR$259,0))</f>
        <v>1.3900000000000001</v>
      </c>
      <c r="P23" s="32">
        <f>INDEX('Aceite de oliva'!$A$259:$ACR$285,MATCH($B23,'Aceite de oliva'!$A$259:$A$285,0),MATCH(P$5,'Aceite de oliva'!$A$259:$ACR$259,0))</f>
        <v>1.1099999999999999</v>
      </c>
    </row>
    <row r="24" spans="2:16" x14ac:dyDescent="0.25">
      <c r="B24" s="11">
        <f t="shared" si="1"/>
        <v>4.9000000000000004</v>
      </c>
      <c r="C24" s="12">
        <f t="shared" si="2"/>
        <v>5.0999999999999996</v>
      </c>
      <c r="E24" s="32">
        <f>INDEX('Aceite de oliva'!$A$259:$ACR$285,MATCH($B24,'Aceite de oliva'!$A$259:$A$285,0),MATCH(E$5,'Aceite de oliva'!$A$259:$ACR$259,0))</f>
        <v>0.26</v>
      </c>
      <c r="F24" s="32">
        <f>INDEX('Aceite de oliva'!$A$259:$ACR$285,MATCH($B24,'Aceite de oliva'!$A$259:$A$285,0),MATCH(F$5,'Aceite de oliva'!$A$259:$ACR$259,0))</f>
        <v>0.64</v>
      </c>
      <c r="G24" s="32">
        <f>INDEX('Aceite de oliva'!$A$259:$ACR$285,MATCH($B24,'Aceite de oliva'!$A$259:$A$285,0),MATCH(G$5,'Aceite de oliva'!$A$259:$ACR$259,0))</f>
        <v>0.14000000000000001</v>
      </c>
      <c r="H24" s="32">
        <f>INDEX('Aceite de oliva'!$A$259:$ACR$285,MATCH($B24,'Aceite de oliva'!$A$259:$A$285,0),MATCH(H$5,'Aceite de oliva'!$A$259:$ACR$259,0))</f>
        <v>6.3699999999999992</v>
      </c>
      <c r="I24" s="32">
        <f>INDEX('Aceite de oliva'!$A$259:$ACR$285,MATCH($B24,'Aceite de oliva'!$A$259:$A$285,0),MATCH(I$5,'Aceite de oliva'!$A$259:$ACR$259,0))</f>
        <v>36.880000000000003</v>
      </c>
      <c r="J24" s="32">
        <f>INDEX('Aceite de oliva'!$A$259:$ACR$285,MATCH($B24,'Aceite de oliva'!$A$259:$A$285,0),MATCH(J$5,'Aceite de oliva'!$A$259:$ACR$259,0))</f>
        <v>10.53</v>
      </c>
      <c r="K24" s="32">
        <f>INDEX('Aceite de oliva'!$A$259:$ACR$285,MATCH($B24,'Aceite de oliva'!$A$259:$A$285,0),MATCH(K$5,'Aceite de oliva'!$A$259:$ACR$259,0))</f>
        <v>3.34</v>
      </c>
      <c r="L24" s="32">
        <f>INDEX('Aceite de oliva'!$A$259:$ACR$285,MATCH($B24,'Aceite de oliva'!$A$259:$A$285,0),MATCH(L$5,'Aceite de oliva'!$A$259:$ACR$259,0))</f>
        <v>3.13</v>
      </c>
      <c r="M24" s="32">
        <f>INDEX('Aceite de oliva'!$A$259:$ACR$285,MATCH($B24,'Aceite de oliva'!$A$259:$A$285,0),MATCH(M$5,'Aceite de oliva'!$A$259:$ACR$259,0))</f>
        <v>0.72</v>
      </c>
      <c r="N24" s="32">
        <f>INDEX('Aceite de oliva'!$A$259:$ACR$285,MATCH($B24,'Aceite de oliva'!$A$259:$A$285,0),MATCH(N$5,'Aceite de oliva'!$A$259:$ACR$259,0))</f>
        <v>1.0900000000000001</v>
      </c>
      <c r="O24" s="32">
        <f>INDEX('Aceite de oliva'!$A$259:$ACR$285,MATCH($B24,'Aceite de oliva'!$A$259:$A$285,0),MATCH(O$5,'Aceite de oliva'!$A$259:$ACR$259,0))</f>
        <v>0.81</v>
      </c>
      <c r="P24" s="32">
        <f>INDEX('Aceite de oliva'!$A$259:$ACR$285,MATCH($B24,'Aceite de oliva'!$A$259:$A$285,0),MATCH(P$5,'Aceite de oliva'!$A$259:$ACR$259,0))</f>
        <v>1.1299999999999999</v>
      </c>
    </row>
    <row r="25" spans="2:16" x14ac:dyDescent="0.25">
      <c r="B25" s="11">
        <f t="shared" si="1"/>
        <v>5.0999999999999996</v>
      </c>
      <c r="C25" s="12">
        <f t="shared" si="2"/>
        <v>5.3</v>
      </c>
      <c r="E25" s="32">
        <f>INDEX('Aceite de oliva'!$A$259:$ACR$285,MATCH($B25,'Aceite de oliva'!$A$259:$A$285,0),MATCH(E$5,'Aceite de oliva'!$A$259:$ACR$259,0))</f>
        <v>3.6</v>
      </c>
      <c r="F25" s="32">
        <f>INDEX('Aceite de oliva'!$A$259:$ACR$285,MATCH($B25,'Aceite de oliva'!$A$259:$A$285,0),MATCH(F$5,'Aceite de oliva'!$A$259:$ACR$259,0))</f>
        <v>0.34</v>
      </c>
      <c r="G25" s="32">
        <f>INDEX('Aceite de oliva'!$A$259:$ACR$285,MATCH($B25,'Aceite de oliva'!$A$259:$A$285,0),MATCH(G$5,'Aceite de oliva'!$A$259:$ACR$259,0))</f>
        <v>0.16999999999999998</v>
      </c>
      <c r="H25" s="32">
        <f>INDEX('Aceite de oliva'!$A$259:$ACR$285,MATCH($B25,'Aceite de oliva'!$A$259:$A$285,0),MATCH(H$5,'Aceite de oliva'!$A$259:$ACR$259,0))</f>
        <v>33.200000000000003</v>
      </c>
      <c r="I25" s="32">
        <f>INDEX('Aceite de oliva'!$A$259:$ACR$285,MATCH($B25,'Aceite de oliva'!$A$259:$A$285,0),MATCH(I$5,'Aceite de oliva'!$A$259:$ACR$259,0))</f>
        <v>6.67</v>
      </c>
      <c r="J25" s="32">
        <f>INDEX('Aceite de oliva'!$A$259:$ACR$285,MATCH($B25,'Aceite de oliva'!$A$259:$A$285,0),MATCH(J$5,'Aceite de oliva'!$A$259:$ACR$259,0))</f>
        <v>0.8600000000000001</v>
      </c>
      <c r="K25" s="32">
        <f>INDEX('Aceite de oliva'!$A$259:$ACR$285,MATCH($B25,'Aceite de oliva'!$A$259:$A$285,0),MATCH(K$5,'Aceite de oliva'!$A$259:$ACR$259,0))</f>
        <v>1.7599999999999998</v>
      </c>
      <c r="L25" s="32">
        <f>INDEX('Aceite de oliva'!$A$259:$ACR$285,MATCH($B25,'Aceite de oliva'!$A$259:$A$285,0),MATCH(L$5,'Aceite de oliva'!$A$259:$ACR$259,0))</f>
        <v>0.6</v>
      </c>
      <c r="M25" s="32">
        <f>INDEX('Aceite de oliva'!$A$259:$ACR$285,MATCH($B25,'Aceite de oliva'!$A$259:$A$285,0),MATCH(M$5,'Aceite de oliva'!$A$259:$ACR$259,0))</f>
        <v>0.22</v>
      </c>
      <c r="N25" s="32">
        <f>INDEX('Aceite de oliva'!$A$259:$ACR$285,MATCH($B25,'Aceite de oliva'!$A$259:$A$285,0),MATCH(N$5,'Aceite de oliva'!$A$259:$ACR$259,0))</f>
        <v>1.56</v>
      </c>
      <c r="O25" s="32">
        <f>INDEX('Aceite de oliva'!$A$259:$ACR$285,MATCH($B25,'Aceite de oliva'!$A$259:$A$285,0),MATCH(O$5,'Aceite de oliva'!$A$259:$ACR$259,0))</f>
        <v>1.7000000000000002</v>
      </c>
      <c r="P25" s="32">
        <f>INDEX('Aceite de oliva'!$A$259:$ACR$285,MATCH($B25,'Aceite de oliva'!$A$259:$A$285,0),MATCH(P$5,'Aceite de oliva'!$A$259:$ACR$259,0))</f>
        <v>0.75</v>
      </c>
    </row>
    <row r="26" spans="2:16" x14ac:dyDescent="0.25">
      <c r="B26" s="15">
        <f t="shared" si="1"/>
        <v>5.3</v>
      </c>
      <c r="C26" s="12">
        <f t="shared" si="2"/>
        <v>5.5</v>
      </c>
      <c r="E26" s="32">
        <f>INDEX('Aceite de oliva'!$A$259:$ACR$285,MATCH($B26,'Aceite de oliva'!$A$259:$A$285,0),MATCH(E$5,'Aceite de oliva'!$A$259:$ACR$259,0))</f>
        <v>0.55000000000000004</v>
      </c>
      <c r="F26" s="32">
        <f>INDEX('Aceite de oliva'!$A$259:$ACR$285,MATCH($B26,'Aceite de oliva'!$A$259:$A$285,0),MATCH(F$5,'Aceite de oliva'!$A$259:$ACR$259,0))</f>
        <v>0.25</v>
      </c>
      <c r="G26" s="32">
        <f>INDEX('Aceite de oliva'!$A$259:$ACR$285,MATCH($B26,'Aceite de oliva'!$A$259:$A$285,0),MATCH(G$5,'Aceite de oliva'!$A$259:$ACR$259,0))</f>
        <v>1.25</v>
      </c>
      <c r="H26" s="32">
        <f>INDEX('Aceite de oliva'!$A$259:$ACR$285,MATCH($B26,'Aceite de oliva'!$A$259:$A$285,0),MATCH(H$5,'Aceite de oliva'!$A$259:$ACR$259,0))</f>
        <v>4.74</v>
      </c>
      <c r="I26" s="32">
        <f>INDEX('Aceite de oliva'!$A$259:$ACR$285,MATCH($B26,'Aceite de oliva'!$A$259:$A$285,0),MATCH(I$5,'Aceite de oliva'!$A$259:$ACR$259,0))</f>
        <v>2.7199999999999998</v>
      </c>
      <c r="J26" s="32">
        <f>INDEX('Aceite de oliva'!$A$259:$ACR$285,MATCH($B26,'Aceite de oliva'!$A$259:$A$285,0),MATCH(J$5,'Aceite de oliva'!$A$259:$ACR$259,0))</f>
        <v>1.4900000000000002</v>
      </c>
      <c r="K26" s="32">
        <f>INDEX('Aceite de oliva'!$A$259:$ACR$285,MATCH($B26,'Aceite de oliva'!$A$259:$A$285,0),MATCH(K$5,'Aceite de oliva'!$A$259:$ACR$259,0))</f>
        <v>0.88</v>
      </c>
      <c r="L26" s="32">
        <f>INDEX('Aceite de oliva'!$A$259:$ACR$285,MATCH($B26,'Aceite de oliva'!$A$259:$A$285,0),MATCH(L$5,'Aceite de oliva'!$A$259:$ACR$259,0))</f>
        <v>1.58</v>
      </c>
      <c r="M26" s="32">
        <f>INDEX('Aceite de oliva'!$A$259:$ACR$285,MATCH($B26,'Aceite de oliva'!$A$259:$A$285,0),MATCH(M$5,'Aceite de oliva'!$A$259:$ACR$259,0))</f>
        <v>0.66</v>
      </c>
      <c r="N26" s="32">
        <f>INDEX('Aceite de oliva'!$A$259:$ACR$285,MATCH($B26,'Aceite de oliva'!$A$259:$A$285,0),MATCH(N$5,'Aceite de oliva'!$A$259:$ACR$259,0))</f>
        <v>1.8599999999999999</v>
      </c>
      <c r="O26" s="32">
        <f>INDEX('Aceite de oliva'!$A$259:$ACR$285,MATCH($B26,'Aceite de oliva'!$A$259:$A$285,0),MATCH(O$5,'Aceite de oliva'!$A$259:$ACR$259,0))</f>
        <v>2.0999999999999996</v>
      </c>
      <c r="P26" s="32">
        <f>INDEX('Aceite de oliva'!$A$259:$ACR$285,MATCH($B26,'Aceite de oliva'!$A$259:$A$285,0),MATCH(P$5,'Aceite de oliva'!$A$259:$ACR$259,0))</f>
        <v>2.7300000000000004</v>
      </c>
    </row>
    <row r="27" spans="2:16" x14ac:dyDescent="0.25">
      <c r="B27" s="11">
        <f t="shared" si="1"/>
        <v>5.5</v>
      </c>
      <c r="C27" s="12">
        <f t="shared" si="2"/>
        <v>5.7</v>
      </c>
      <c r="E27" s="32">
        <f>INDEX('Aceite de oliva'!$A$259:$ACR$285,MATCH($B27,'Aceite de oliva'!$A$259:$A$285,0),MATCH(E$5,'Aceite de oliva'!$A$259:$ACR$259,0))</f>
        <v>0.09</v>
      </c>
      <c r="F27" s="32">
        <f>INDEX('Aceite de oliva'!$A$259:$ACR$285,MATCH($B27,'Aceite de oliva'!$A$259:$A$285,0),MATCH(F$5,'Aceite de oliva'!$A$259:$ACR$259,0))</f>
        <v>2.0799999999999996</v>
      </c>
      <c r="G27" s="32">
        <f>INDEX('Aceite de oliva'!$A$259:$ACR$285,MATCH($B27,'Aceite de oliva'!$A$259:$A$285,0),MATCH(G$5,'Aceite de oliva'!$A$259:$ACR$259,0))</f>
        <v>10.67</v>
      </c>
      <c r="H27" s="32">
        <f>INDEX('Aceite de oliva'!$A$259:$ACR$285,MATCH($B27,'Aceite de oliva'!$A$259:$A$285,0),MATCH(H$5,'Aceite de oliva'!$A$259:$ACR$259,0))</f>
        <v>3.68</v>
      </c>
      <c r="I27" s="32">
        <f>INDEX('Aceite de oliva'!$A$259:$ACR$285,MATCH($B27,'Aceite de oliva'!$A$259:$A$285,0),MATCH(I$5,'Aceite de oliva'!$A$259:$ACR$259,0))</f>
        <v>1.3199999999999998</v>
      </c>
      <c r="J27" s="32">
        <f>INDEX('Aceite de oliva'!$A$259:$ACR$285,MATCH($B27,'Aceite de oliva'!$A$259:$A$285,0),MATCH(J$5,'Aceite de oliva'!$A$259:$ACR$259,0))</f>
        <v>0.63</v>
      </c>
      <c r="K27" s="32">
        <f>INDEX('Aceite de oliva'!$A$259:$ACR$285,MATCH($B27,'Aceite de oliva'!$A$259:$A$285,0),MATCH(K$5,'Aceite de oliva'!$A$259:$ACR$259,0))</f>
        <v>1.0499999999999998</v>
      </c>
      <c r="L27" s="32">
        <f>INDEX('Aceite de oliva'!$A$259:$ACR$285,MATCH($B27,'Aceite de oliva'!$A$259:$A$285,0),MATCH(L$5,'Aceite de oliva'!$A$259:$ACR$259,0))</f>
        <v>1.29</v>
      </c>
      <c r="M27" s="32">
        <f>INDEX('Aceite de oliva'!$A$259:$ACR$285,MATCH($B27,'Aceite de oliva'!$A$259:$A$285,0),MATCH(M$5,'Aceite de oliva'!$A$259:$ACR$259,0))</f>
        <v>2.19</v>
      </c>
      <c r="N27" s="32">
        <f>INDEX('Aceite de oliva'!$A$259:$ACR$285,MATCH($B27,'Aceite de oliva'!$A$259:$A$285,0),MATCH(N$5,'Aceite de oliva'!$A$259:$ACR$259,0))</f>
        <v>0.42000000000000004</v>
      </c>
      <c r="O27" s="32">
        <f>INDEX('Aceite de oliva'!$A$259:$ACR$285,MATCH($B27,'Aceite de oliva'!$A$259:$A$285,0),MATCH(O$5,'Aceite de oliva'!$A$259:$ACR$259,0))</f>
        <v>0.05</v>
      </c>
      <c r="P27" s="32">
        <f>INDEX('Aceite de oliva'!$A$259:$ACR$285,MATCH($B27,'Aceite de oliva'!$A$259:$A$285,0),MATCH(P$5,'Aceite de oliva'!$A$259:$ACR$259,0))</f>
        <v>0.11000000000000001</v>
      </c>
    </row>
    <row r="28" spans="2:16" x14ac:dyDescent="0.25">
      <c r="B28" s="11">
        <f t="shared" si="1"/>
        <v>5.7</v>
      </c>
      <c r="C28" s="12">
        <f t="shared" si="2"/>
        <v>5.9</v>
      </c>
      <c r="E28" s="32">
        <f>INDEX('Aceite de oliva'!$A$259:$ACR$285,MATCH($B28,'Aceite de oliva'!$A$259:$A$285,0),MATCH(E$5,'Aceite de oliva'!$A$259:$ACR$259,0))</f>
        <v>0.21</v>
      </c>
      <c r="F28" s="32">
        <f>INDEX('Aceite de oliva'!$A$259:$ACR$285,MATCH($B28,'Aceite de oliva'!$A$259:$A$285,0),MATCH(F$5,'Aceite de oliva'!$A$259:$ACR$259,0))</f>
        <v>9.4499999999999993</v>
      </c>
      <c r="G28" s="32">
        <f>INDEX('Aceite de oliva'!$A$259:$ACR$285,MATCH($B28,'Aceite de oliva'!$A$259:$A$285,0),MATCH(G$5,'Aceite de oliva'!$A$259:$ACR$259,0))</f>
        <v>46.400000000000006</v>
      </c>
      <c r="H28" s="32">
        <f>INDEX('Aceite de oliva'!$A$259:$ACR$285,MATCH($B28,'Aceite de oliva'!$A$259:$A$285,0),MATCH(H$5,'Aceite de oliva'!$A$259:$ACR$259,0))</f>
        <v>10.18</v>
      </c>
      <c r="I28" s="32">
        <f>INDEX('Aceite de oliva'!$A$259:$ACR$285,MATCH($B28,'Aceite de oliva'!$A$259:$A$285,0),MATCH(I$5,'Aceite de oliva'!$A$259:$ACR$259,0))</f>
        <v>1.44</v>
      </c>
      <c r="J28" s="32">
        <f>INDEX('Aceite de oliva'!$A$259:$ACR$285,MATCH($B28,'Aceite de oliva'!$A$259:$A$285,0),MATCH(J$5,'Aceite de oliva'!$A$259:$ACR$259,0))</f>
        <v>0.78</v>
      </c>
      <c r="K28" s="32">
        <f>INDEX('Aceite de oliva'!$A$259:$ACR$285,MATCH($B28,'Aceite de oliva'!$A$259:$A$285,0),MATCH(K$5,'Aceite de oliva'!$A$259:$ACR$259,0))</f>
        <v>0.71000000000000008</v>
      </c>
      <c r="L28" s="32">
        <f>INDEX('Aceite de oliva'!$A$259:$ACR$285,MATCH($B28,'Aceite de oliva'!$A$259:$A$285,0),MATCH(L$5,'Aceite de oliva'!$A$259:$ACR$259,0))</f>
        <v>0.80999999999999994</v>
      </c>
      <c r="M28" s="32">
        <f>INDEX('Aceite de oliva'!$A$259:$ACR$285,MATCH($B28,'Aceite de oliva'!$A$259:$A$285,0),MATCH(M$5,'Aceite de oliva'!$A$259:$ACR$259,0))</f>
        <v>0.11</v>
      </c>
      <c r="N28" s="32">
        <f>INDEX('Aceite de oliva'!$A$259:$ACR$285,MATCH($B28,'Aceite de oliva'!$A$259:$A$285,0),MATCH(N$5,'Aceite de oliva'!$A$259:$ACR$259,0))</f>
        <v>0.37</v>
      </c>
      <c r="O28" s="32">
        <f>INDEX('Aceite de oliva'!$A$259:$ACR$285,MATCH($B28,'Aceite de oliva'!$A$259:$A$285,0),MATCH(O$5,'Aceite de oliva'!$A$259:$ACR$259,0))</f>
        <v>0.4</v>
      </c>
      <c r="P28" s="32">
        <f>INDEX('Aceite de oliva'!$A$259:$ACR$285,MATCH($B28,'Aceite de oliva'!$A$259:$A$285,0),MATCH(P$5,'Aceite de oliva'!$A$259:$ACR$259,0))</f>
        <v>0.64999999999999991</v>
      </c>
    </row>
    <row r="29" spans="2:16" x14ac:dyDescent="0.25">
      <c r="B29" s="11">
        <f t="shared" si="1"/>
        <v>5.9</v>
      </c>
      <c r="C29" s="12">
        <f t="shared" si="2"/>
        <v>6.1</v>
      </c>
      <c r="E29" s="32">
        <f>INDEX('Aceite de oliva'!$A$259:$ACR$285,MATCH($B29,'Aceite de oliva'!$A$259:$A$285,0),MATCH(E$5,'Aceite de oliva'!$A$259:$ACR$259,0))</f>
        <v>0.71</v>
      </c>
      <c r="F29" s="32">
        <f>INDEX('Aceite de oliva'!$A$259:$ACR$285,MATCH($B29,'Aceite de oliva'!$A$259:$A$285,0),MATCH(F$5,'Aceite de oliva'!$A$259:$ACR$259,0))</f>
        <v>5.89</v>
      </c>
      <c r="G29" s="32">
        <f>INDEX('Aceite de oliva'!$A$259:$ACR$285,MATCH($B29,'Aceite de oliva'!$A$259:$A$285,0),MATCH(G$5,'Aceite de oliva'!$A$259:$ACR$259,0))</f>
        <v>13.28</v>
      </c>
      <c r="H29" s="32">
        <f>INDEX('Aceite de oliva'!$A$259:$ACR$285,MATCH($B29,'Aceite de oliva'!$A$259:$A$285,0),MATCH(H$5,'Aceite de oliva'!$A$259:$ACR$259,0))</f>
        <v>13.97</v>
      </c>
      <c r="I29" s="32">
        <f>INDEX('Aceite de oliva'!$A$259:$ACR$285,MATCH($B29,'Aceite de oliva'!$A$259:$A$285,0),MATCH(I$5,'Aceite de oliva'!$A$259:$ACR$259,0))</f>
        <v>0.85</v>
      </c>
      <c r="J29" s="32">
        <f>INDEX('Aceite de oliva'!$A$259:$ACR$285,MATCH($B29,'Aceite de oliva'!$A$259:$A$285,0),MATCH(J$5,'Aceite de oliva'!$A$259:$ACR$259,0))</f>
        <v>0.65000000000000013</v>
      </c>
      <c r="K29" s="32">
        <f>INDEX('Aceite de oliva'!$A$259:$ACR$285,MATCH($B29,'Aceite de oliva'!$A$259:$A$285,0),MATCH(K$5,'Aceite de oliva'!$A$259:$ACR$259,0))</f>
        <v>1.2400000000000002</v>
      </c>
      <c r="L29" s="32">
        <f>INDEX('Aceite de oliva'!$A$259:$ACR$285,MATCH($B29,'Aceite de oliva'!$A$259:$A$285,0),MATCH(L$5,'Aceite de oliva'!$A$259:$ACR$259,0))</f>
        <v>2.02</v>
      </c>
      <c r="M29" s="32">
        <f>INDEX('Aceite de oliva'!$A$259:$ACR$285,MATCH($B29,'Aceite de oliva'!$A$259:$A$285,0),MATCH(M$5,'Aceite de oliva'!$A$259:$ACR$259,0))</f>
        <v>1.32</v>
      </c>
      <c r="N29" s="32">
        <f>INDEX('Aceite de oliva'!$A$259:$ACR$285,MATCH($B29,'Aceite de oliva'!$A$259:$A$285,0),MATCH(N$5,'Aceite de oliva'!$A$259:$ACR$259,0))</f>
        <v>1.28</v>
      </c>
      <c r="O29" s="32">
        <f>INDEX('Aceite de oliva'!$A$259:$ACR$285,MATCH($B29,'Aceite de oliva'!$A$259:$A$285,0),MATCH(O$5,'Aceite de oliva'!$A$259:$ACR$259,0))</f>
        <v>0.52</v>
      </c>
      <c r="P29" s="32">
        <f>INDEX('Aceite de oliva'!$A$259:$ACR$285,MATCH($B29,'Aceite de oliva'!$A$259:$A$285,0),MATCH(P$5,'Aceite de oliva'!$A$259:$ACR$259,0))</f>
        <v>0.62</v>
      </c>
    </row>
    <row r="30" spans="2:16" x14ac:dyDescent="0.25">
      <c r="B30" s="11">
        <f t="shared" si="1"/>
        <v>6.1</v>
      </c>
      <c r="C30" s="12">
        <f t="shared" si="2"/>
        <v>6.3</v>
      </c>
      <c r="E30" s="32">
        <f>INDEX('Aceite de oliva'!$A$259:$ACR$285,MATCH($B30,'Aceite de oliva'!$A$259:$A$285,0),MATCH(E$5,'Aceite de oliva'!$A$259:$ACR$259,0))</f>
        <v>0.23</v>
      </c>
      <c r="F30" s="32">
        <f>INDEX('Aceite de oliva'!$A$259:$ACR$285,MATCH($B30,'Aceite de oliva'!$A$259:$A$285,0),MATCH(F$5,'Aceite de oliva'!$A$259:$ACR$259,0))</f>
        <v>1.27</v>
      </c>
      <c r="G30" s="32">
        <f>INDEX('Aceite de oliva'!$A$259:$ACR$285,MATCH($B30,'Aceite de oliva'!$A$259:$A$285,0),MATCH(G$5,'Aceite de oliva'!$A$259:$ACR$259,0))</f>
        <v>1.88</v>
      </c>
      <c r="H30" s="32">
        <f>INDEX('Aceite de oliva'!$A$259:$ACR$285,MATCH($B30,'Aceite de oliva'!$A$259:$A$285,0),MATCH(H$5,'Aceite de oliva'!$A$259:$ACR$259,0))</f>
        <v>1.56</v>
      </c>
      <c r="I30" s="32">
        <f>INDEX('Aceite de oliva'!$A$259:$ACR$285,MATCH($B30,'Aceite de oliva'!$A$259:$A$285,0),MATCH(I$5,'Aceite de oliva'!$A$259:$ACR$259,0))</f>
        <v>0.56999999999999995</v>
      </c>
      <c r="J30" s="32">
        <f>INDEX('Aceite de oliva'!$A$259:$ACR$285,MATCH($B30,'Aceite de oliva'!$A$259:$A$285,0),MATCH(J$5,'Aceite de oliva'!$A$259:$ACR$259,0))</f>
        <v>0.4</v>
      </c>
      <c r="K30" s="32">
        <f>INDEX('Aceite de oliva'!$A$259:$ACR$285,MATCH($B30,'Aceite de oliva'!$A$259:$A$285,0),MATCH(K$5,'Aceite de oliva'!$A$259:$ACR$259,0))</f>
        <v>0</v>
      </c>
      <c r="L30" s="32">
        <f>INDEX('Aceite de oliva'!$A$259:$ACR$285,MATCH($B30,'Aceite de oliva'!$A$259:$A$285,0),MATCH(L$5,'Aceite de oliva'!$A$259:$ACR$259,0))</f>
        <v>0.16</v>
      </c>
      <c r="M30" s="32">
        <f>INDEX('Aceite de oliva'!$A$259:$ACR$285,MATCH($B30,'Aceite de oliva'!$A$259:$A$285,0),MATCH(M$5,'Aceite de oliva'!$A$259:$ACR$259,0))</f>
        <v>0</v>
      </c>
      <c r="N30" s="32">
        <f>INDEX('Aceite de oliva'!$A$259:$ACR$285,MATCH($B30,'Aceite de oliva'!$A$259:$A$285,0),MATCH(N$5,'Aceite de oliva'!$A$259:$ACR$259,0))</f>
        <v>0.04</v>
      </c>
      <c r="O30" s="32">
        <f>INDEX('Aceite de oliva'!$A$259:$ACR$285,MATCH($B30,'Aceite de oliva'!$A$259:$A$285,0),MATCH(O$5,'Aceite de oliva'!$A$259:$ACR$259,0))</f>
        <v>0.4</v>
      </c>
      <c r="P30" s="32">
        <f>INDEX('Aceite de oliva'!$A$259:$ACR$285,MATCH($B30,'Aceite de oliva'!$A$259:$A$285,0),MATCH(P$5,'Aceite de oliva'!$A$259:$ACR$259,0))</f>
        <v>0.26</v>
      </c>
    </row>
    <row r="31" spans="2:16" x14ac:dyDescent="0.25">
      <c r="B31" s="11">
        <f t="shared" si="1"/>
        <v>6.3</v>
      </c>
      <c r="C31" s="12">
        <f t="shared" si="2"/>
        <v>6.5</v>
      </c>
      <c r="E31" s="32">
        <f>INDEX('Aceite de oliva'!$A$259:$ACR$285,MATCH($B31,'Aceite de oliva'!$A$259:$A$285,0),MATCH(E$5,'Aceite de oliva'!$A$259:$ACR$259,0))</f>
        <v>7.83</v>
      </c>
      <c r="F31" s="32">
        <f>INDEX('Aceite de oliva'!$A$259:$ACR$285,MATCH($B31,'Aceite de oliva'!$A$259:$A$285,0),MATCH(F$5,'Aceite de oliva'!$A$259:$ACR$259,0))</f>
        <v>13.08</v>
      </c>
      <c r="G31" s="32">
        <f>INDEX('Aceite de oliva'!$A$259:$ACR$285,MATCH($B31,'Aceite de oliva'!$A$259:$A$285,0),MATCH(G$5,'Aceite de oliva'!$A$259:$ACR$259,0))</f>
        <v>2.08</v>
      </c>
      <c r="H31" s="32">
        <f>INDEX('Aceite de oliva'!$A$259:$ACR$285,MATCH($B31,'Aceite de oliva'!$A$259:$A$285,0),MATCH(H$5,'Aceite de oliva'!$A$259:$ACR$259,0))</f>
        <v>1.3399999999999999</v>
      </c>
      <c r="I31" s="32">
        <f>INDEX('Aceite de oliva'!$A$259:$ACR$285,MATCH($B31,'Aceite de oliva'!$A$259:$A$285,0),MATCH(I$5,'Aceite de oliva'!$A$259:$ACR$259,0))</f>
        <v>0.83000000000000007</v>
      </c>
      <c r="J31" s="32">
        <f>INDEX('Aceite de oliva'!$A$259:$ACR$285,MATCH($B31,'Aceite de oliva'!$A$259:$A$285,0),MATCH(J$5,'Aceite de oliva'!$A$259:$ACR$259,0))</f>
        <v>1.3800000000000001</v>
      </c>
      <c r="K31" s="32">
        <f>INDEX('Aceite de oliva'!$A$259:$ACR$285,MATCH($B31,'Aceite de oliva'!$A$259:$A$285,0),MATCH(K$5,'Aceite de oliva'!$A$259:$ACR$259,0))</f>
        <v>1.57</v>
      </c>
      <c r="L31" s="32">
        <f>INDEX('Aceite de oliva'!$A$259:$ACR$285,MATCH($B31,'Aceite de oliva'!$A$259:$A$285,0),MATCH(L$5,'Aceite de oliva'!$A$259:$ACR$259,0))</f>
        <v>0.24000000000000002</v>
      </c>
      <c r="M31" s="32">
        <f>INDEX('Aceite de oliva'!$A$259:$ACR$285,MATCH($B31,'Aceite de oliva'!$A$259:$A$285,0),MATCH(M$5,'Aceite de oliva'!$A$259:$ACR$259,0))</f>
        <v>0.04</v>
      </c>
      <c r="N31" s="32">
        <f>INDEX('Aceite de oliva'!$A$259:$ACR$285,MATCH($B31,'Aceite de oliva'!$A$259:$A$285,0),MATCH(N$5,'Aceite de oliva'!$A$259:$ACR$259,0))</f>
        <v>0.43</v>
      </c>
      <c r="O31" s="32">
        <f>INDEX('Aceite de oliva'!$A$259:$ACR$285,MATCH($B31,'Aceite de oliva'!$A$259:$A$285,0),MATCH(O$5,'Aceite de oliva'!$A$259:$ACR$259,0))</f>
        <v>0.76</v>
      </c>
      <c r="P31" s="32">
        <f>INDEX('Aceite de oliva'!$A$259:$ACR$285,MATCH($B31,'Aceite de oliva'!$A$259:$A$285,0),MATCH(P$5,'Aceite de oliva'!$A$259:$ACR$259,0))</f>
        <v>0.28999999999999998</v>
      </c>
    </row>
    <row r="32" spans="2:16" x14ac:dyDescent="0.25">
      <c r="B32" s="11">
        <f t="shared" si="1"/>
        <v>6.5</v>
      </c>
      <c r="C32" s="12">
        <f t="shared" si="2"/>
        <v>6.7</v>
      </c>
      <c r="E32" s="32">
        <f>INDEX('Aceite de oliva'!$A$259:$ACR$285,MATCH($B32,'Aceite de oliva'!$A$259:$A$285,0),MATCH(E$5,'Aceite de oliva'!$A$259:$ACR$259,0))</f>
        <v>5.8100000000000005</v>
      </c>
      <c r="F32" s="32">
        <f>INDEX('Aceite de oliva'!$A$259:$ACR$285,MATCH($B32,'Aceite de oliva'!$A$259:$A$285,0),MATCH(F$5,'Aceite de oliva'!$A$259:$ACR$259,0))</f>
        <v>7.4899999999999993</v>
      </c>
      <c r="G32" s="32">
        <f>INDEX('Aceite de oliva'!$A$259:$ACR$285,MATCH($B32,'Aceite de oliva'!$A$259:$A$285,0),MATCH(G$5,'Aceite de oliva'!$A$259:$ACR$259,0))</f>
        <v>3.9899999999999998</v>
      </c>
      <c r="H32" s="32">
        <f>INDEX('Aceite de oliva'!$A$259:$ACR$285,MATCH($B32,'Aceite de oliva'!$A$259:$A$285,0),MATCH(H$5,'Aceite de oliva'!$A$259:$ACR$259,0))</f>
        <v>0.65</v>
      </c>
      <c r="I32" s="32">
        <f>INDEX('Aceite de oliva'!$A$259:$ACR$285,MATCH($B32,'Aceite de oliva'!$A$259:$A$285,0),MATCH(I$5,'Aceite de oliva'!$A$259:$ACR$259,0))</f>
        <v>0.79</v>
      </c>
      <c r="J32" s="32">
        <f>INDEX('Aceite de oliva'!$A$259:$ACR$285,MATCH($B32,'Aceite de oliva'!$A$259:$A$285,0),MATCH(J$5,'Aceite de oliva'!$A$259:$ACR$259,0))</f>
        <v>0.16999999999999998</v>
      </c>
      <c r="K32" s="32">
        <f>INDEX('Aceite de oliva'!$A$259:$ACR$285,MATCH($B32,'Aceite de oliva'!$A$259:$A$285,0),MATCH(K$5,'Aceite de oliva'!$A$259:$ACR$259,0))</f>
        <v>0.13</v>
      </c>
      <c r="L32" s="32">
        <f>INDEX('Aceite de oliva'!$A$259:$ACR$285,MATCH($B32,'Aceite de oliva'!$A$259:$A$285,0),MATCH(L$5,'Aceite de oliva'!$A$259:$ACR$259,0))</f>
        <v>0.04</v>
      </c>
      <c r="M32" s="32">
        <f>INDEX('Aceite de oliva'!$A$259:$ACR$285,MATCH($B32,'Aceite de oliva'!$A$259:$A$285,0),MATCH(M$5,'Aceite de oliva'!$A$259:$ACR$259,0))</f>
        <v>0</v>
      </c>
      <c r="N32" s="32">
        <f>INDEX('Aceite de oliva'!$A$259:$ACR$285,MATCH($B32,'Aceite de oliva'!$A$259:$A$285,0),MATCH(N$5,'Aceite de oliva'!$A$259:$ACR$259,0))</f>
        <v>0.37</v>
      </c>
      <c r="O32" s="32">
        <f>INDEX('Aceite de oliva'!$A$259:$ACR$285,MATCH($B32,'Aceite de oliva'!$A$259:$A$285,0),MATCH(O$5,'Aceite de oliva'!$A$259:$ACR$259,0))</f>
        <v>0.16</v>
      </c>
      <c r="P32" s="32">
        <f>INDEX('Aceite de oliva'!$A$259:$ACR$285,MATCH($B32,'Aceite de oliva'!$A$259:$A$285,0),MATCH(P$5,'Aceite de oliva'!$A$259:$ACR$259,0))</f>
        <v>0</v>
      </c>
    </row>
    <row r="33" spans="2:16" x14ac:dyDescent="0.25">
      <c r="B33" s="16">
        <f t="shared" si="1"/>
        <v>6.7</v>
      </c>
      <c r="C33" s="17"/>
      <c r="E33" s="32">
        <f>INDEX('Aceite de oliva'!$A$259:$ACR$285,MATCH($B33,'Aceite de oliva'!$A$259:$A$285,0),MATCH(E$5,'Aceite de oliva'!$A$259:$ACR$259,0))</f>
        <v>78.360000000000014</v>
      </c>
      <c r="F33" s="32">
        <f>INDEX('Aceite de oliva'!$A$259:$ACR$285,MATCH($B33,'Aceite de oliva'!$A$259:$A$285,0),MATCH(F$5,'Aceite de oliva'!$A$259:$ACR$259,0))</f>
        <v>57.669999999999987</v>
      </c>
      <c r="G33" s="32">
        <f>INDEX('Aceite de oliva'!$A$259:$ACR$285,MATCH($B33,'Aceite de oliva'!$A$259:$A$285,0),MATCH(G$5,'Aceite de oliva'!$A$259:$ACR$259,0))</f>
        <v>17.509999999999994</v>
      </c>
      <c r="H33" s="32">
        <f>INDEX('Aceite de oliva'!$A$259:$ACR$285,MATCH($B33,'Aceite de oliva'!$A$259:$A$285,0),MATCH(H$5,'Aceite de oliva'!$A$259:$ACR$259,0))</f>
        <v>12.93</v>
      </c>
      <c r="I33" s="32">
        <f>INDEX('Aceite de oliva'!$A$259:$ACR$285,MATCH($B33,'Aceite de oliva'!$A$259:$A$285,0),MATCH(I$5,'Aceite de oliva'!$A$259:$ACR$259,0))</f>
        <v>12.800000000000004</v>
      </c>
      <c r="J33" s="32">
        <f>INDEX('Aceite de oliva'!$A$259:$ACR$285,MATCH($B33,'Aceite de oliva'!$A$259:$A$285,0),MATCH(J$5,'Aceite de oliva'!$A$259:$ACR$259,0))</f>
        <v>7.6599999999999993</v>
      </c>
      <c r="K33" s="32">
        <f>INDEX('Aceite de oliva'!$A$259:$ACR$285,MATCH($B33,'Aceite de oliva'!$A$259:$A$285,0),MATCH(K$5,'Aceite de oliva'!$A$259:$ACR$259,0))</f>
        <v>5.79</v>
      </c>
      <c r="L33" s="32">
        <f>INDEX('Aceite de oliva'!$A$259:$ACR$285,MATCH($B33,'Aceite de oliva'!$A$259:$A$285,0),MATCH(L$5,'Aceite de oliva'!$A$259:$ACR$259,0))</f>
        <v>4.6099999999999994</v>
      </c>
      <c r="M33" s="32">
        <f>INDEX('Aceite de oliva'!$A$259:$ACR$285,MATCH($B33,'Aceite de oliva'!$A$259:$A$285,0),MATCH(M$5,'Aceite de oliva'!$A$259:$ACR$259,0))</f>
        <v>3.55</v>
      </c>
      <c r="N33" s="32">
        <f>INDEX('Aceite de oliva'!$A$259:$ACR$285,MATCH($B33,'Aceite de oliva'!$A$259:$A$285,0),MATCH(N$5,'Aceite de oliva'!$A$259:$ACR$259,0))</f>
        <v>3.2</v>
      </c>
      <c r="O33" s="32">
        <f>INDEX('Aceite de oliva'!$A$259:$ACR$285,MATCH($B33,'Aceite de oliva'!$A$259:$A$285,0),MATCH(O$5,'Aceite de oliva'!$A$259:$ACR$259,0))</f>
        <v>3.600000000000001</v>
      </c>
      <c r="P33" s="32">
        <f>INDEX('Aceite de oliva'!$A$259:$ACR$285,MATCH($B33,'Aceite de oliva'!$A$259:$A$285,0),MATCH(P$5,'Aceite de oliva'!$A$259:$ACR$259,0))</f>
        <v>3.51</v>
      </c>
    </row>
    <row r="34" spans="2:16" x14ac:dyDescent="0.25">
      <c r="P34" s="30"/>
    </row>
    <row r="35" spans="2:16" x14ac:dyDescent="0.25">
      <c r="E35" s="32">
        <f>SUM(E10:E34)</f>
        <v>99.950000000000017</v>
      </c>
      <c r="F35" s="32">
        <f t="shared" ref="F35:P35" si="3">SUM(F10:F34)</f>
        <v>100.02999999999999</v>
      </c>
      <c r="G35" s="32">
        <f t="shared" si="3"/>
        <v>100.00999999999999</v>
      </c>
      <c r="H35" s="32">
        <f t="shared" si="3"/>
        <v>99.980000000000018</v>
      </c>
      <c r="I35" s="32">
        <f t="shared" si="3"/>
        <v>100.03</v>
      </c>
      <c r="J35" s="32">
        <f t="shared" si="3"/>
        <v>100.02</v>
      </c>
      <c r="K35" s="32">
        <f t="shared" si="3"/>
        <v>99.929999999999978</v>
      </c>
      <c r="L35" s="32">
        <f t="shared" si="3"/>
        <v>100.00999999999998</v>
      </c>
      <c r="M35" s="32">
        <f t="shared" si="3"/>
        <v>100.02999999999999</v>
      </c>
      <c r="N35" s="32">
        <f t="shared" si="3"/>
        <v>100.02000000000004</v>
      </c>
      <c r="O35" s="32">
        <f t="shared" si="3"/>
        <v>99.999999999999986</v>
      </c>
      <c r="P35" s="32">
        <f t="shared" si="3"/>
        <v>99.970000000000013</v>
      </c>
    </row>
  </sheetData>
  <conditionalFormatting sqref="E35:P35">
    <cfRule type="cellIs" dxfId="537"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ZY287"/>
  <sheetViews>
    <sheetView showGridLines="0" zoomScale="90" zoomScaleNormal="90" workbookViewId="0">
      <pane xSplit="2" ySplit="3" topLeftCell="ZP258" activePane="bottomRight" state="frozen"/>
      <selection activeCell="YZ284" sqref="YZ284"/>
      <selection pane="topRight" activeCell="YZ284" sqref="YZ284"/>
      <selection pane="bottomLeft" activeCell="YZ284" sqref="YZ284"/>
      <selection pane="bottomRight" activeCell="ZY271" sqref="ZY271:ZY285"/>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0"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 min="682" max="682" width="35.28515625" bestFit="1" customWidth="1"/>
    <col min="683" max="683" width="20.28515625" customWidth="1"/>
    <col min="684" max="684" width="16.28515625" bestFit="1" customWidth="1"/>
    <col min="685" max="685" width="16.5703125" customWidth="1"/>
    <col min="686" max="686" width="14.7109375" customWidth="1"/>
    <col min="687" max="687" width="13.140625" customWidth="1"/>
    <col min="689" max="689" width="35.28515625" bestFit="1" customWidth="1"/>
    <col min="690" max="690" width="20.28515625" customWidth="1"/>
    <col min="691" max="691" width="16.28515625" bestFit="1" customWidth="1"/>
    <col min="692" max="692" width="16.5703125" customWidth="1"/>
    <col min="693" max="693" width="14.7109375" customWidth="1"/>
    <col min="694" max="694" width="13.140625" customWidth="1"/>
    <col min="696" max="696" width="35.28515625" bestFit="1" customWidth="1"/>
    <col min="697" max="697" width="20.28515625" customWidth="1"/>
    <col min="698" max="698" width="16.28515625" bestFit="1" customWidth="1"/>
    <col min="699" max="699" width="16.5703125" customWidth="1"/>
    <col min="700" max="700" width="14.7109375" customWidth="1"/>
    <col min="701" max="701" width="13.140625" customWidth="1"/>
  </cols>
  <sheetData>
    <row r="1" spans="1:701" x14ac:dyDescent="0.25">
      <c r="C1" t="s">
        <v>445</v>
      </c>
      <c r="J1" t="s">
        <v>445</v>
      </c>
      <c r="Q1" t="s">
        <v>445</v>
      </c>
      <c r="X1" t="s">
        <v>445</v>
      </c>
      <c r="AE1" t="s">
        <v>445</v>
      </c>
      <c r="AL1" t="s">
        <v>445</v>
      </c>
      <c r="AS1" t="s">
        <v>445</v>
      </c>
      <c r="AZ1" t="s">
        <v>445</v>
      </c>
      <c r="BG1" t="s">
        <v>445</v>
      </c>
      <c r="BN1" t="s">
        <v>445</v>
      </c>
      <c r="BU1" t="s">
        <v>445</v>
      </c>
      <c r="CB1" t="s">
        <v>445</v>
      </c>
      <c r="CI1" t="s">
        <v>445</v>
      </c>
      <c r="CP1" t="s">
        <v>445</v>
      </c>
      <c r="CW1" t="s">
        <v>445</v>
      </c>
      <c r="DD1" t="s">
        <v>445</v>
      </c>
      <c r="DK1" t="s">
        <v>445</v>
      </c>
      <c r="DR1" t="s">
        <v>445</v>
      </c>
      <c r="DY1" t="s">
        <v>445</v>
      </c>
      <c r="EF1" t="s">
        <v>445</v>
      </c>
      <c r="EM1" t="s">
        <v>445</v>
      </c>
      <c r="ET1" t="s">
        <v>445</v>
      </c>
      <c r="FA1" t="s">
        <v>445</v>
      </c>
      <c r="FH1" t="s">
        <v>445</v>
      </c>
      <c r="FO1" t="s">
        <v>445</v>
      </c>
      <c r="FV1" t="s">
        <v>445</v>
      </c>
      <c r="GC1" t="s">
        <v>445</v>
      </c>
      <c r="GJ1" t="s">
        <v>445</v>
      </c>
      <c r="GQ1" t="s">
        <v>445</v>
      </c>
      <c r="GX1" t="s">
        <v>445</v>
      </c>
      <c r="HE1" t="s">
        <v>445</v>
      </c>
      <c r="HL1" t="s">
        <v>445</v>
      </c>
      <c r="HS1" t="s">
        <v>445</v>
      </c>
      <c r="HZ1" t="s">
        <v>445</v>
      </c>
      <c r="IG1" t="s">
        <v>445</v>
      </c>
      <c r="IN1" t="s">
        <v>445</v>
      </c>
      <c r="IU1" t="s">
        <v>445</v>
      </c>
      <c r="JB1" t="s">
        <v>445</v>
      </c>
      <c r="JI1" t="s">
        <v>445</v>
      </c>
      <c r="JP1" t="s">
        <v>445</v>
      </c>
      <c r="JW1" t="s">
        <v>445</v>
      </c>
      <c r="KD1" t="s">
        <v>445</v>
      </c>
      <c r="KK1" t="s">
        <v>445</v>
      </c>
      <c r="KR1" t="s">
        <v>445</v>
      </c>
      <c r="KY1" t="s">
        <v>445</v>
      </c>
      <c r="LF1" t="s">
        <v>445</v>
      </c>
      <c r="LM1" t="s">
        <v>445</v>
      </c>
      <c r="LT1" t="s">
        <v>445</v>
      </c>
      <c r="MA1" t="s">
        <v>445</v>
      </c>
      <c r="MH1" t="s">
        <v>445</v>
      </c>
      <c r="MO1" t="s">
        <v>445</v>
      </c>
      <c r="MV1" t="s">
        <v>445</v>
      </c>
      <c r="NC1" t="s">
        <v>445</v>
      </c>
      <c r="NJ1" t="s">
        <v>445</v>
      </c>
      <c r="NQ1" t="s">
        <v>445</v>
      </c>
      <c r="NX1" t="s">
        <v>445</v>
      </c>
      <c r="OE1" t="s">
        <v>445</v>
      </c>
      <c r="OL1" t="s">
        <v>445</v>
      </c>
      <c r="OS1" t="s">
        <v>445</v>
      </c>
      <c r="OZ1" t="s">
        <v>445</v>
      </c>
      <c r="PG1" t="s">
        <v>445</v>
      </c>
      <c r="PN1" t="s">
        <v>445</v>
      </c>
      <c r="PU1" t="s">
        <v>445</v>
      </c>
      <c r="QB1" t="s">
        <v>445</v>
      </c>
      <c r="QI1" t="s">
        <v>445</v>
      </c>
      <c r="QP1" t="s">
        <v>445</v>
      </c>
      <c r="QW1" t="s">
        <v>4</v>
      </c>
      <c r="RD1" t="s">
        <v>4</v>
      </c>
      <c r="RK1" t="s">
        <v>445</v>
      </c>
      <c r="RR1" t="s">
        <v>445</v>
      </c>
      <c r="RY1" t="s">
        <v>445</v>
      </c>
      <c r="SF1" t="s">
        <v>445</v>
      </c>
      <c r="SM1" t="s">
        <v>445</v>
      </c>
      <c r="ST1" t="s">
        <v>445</v>
      </c>
      <c r="TA1" t="s">
        <v>445</v>
      </c>
      <c r="TH1" t="s">
        <v>445</v>
      </c>
      <c r="TO1" t="s">
        <v>4</v>
      </c>
      <c r="TV1" t="s">
        <v>445</v>
      </c>
      <c r="UC1" t="s">
        <v>445</v>
      </c>
      <c r="UJ1" t="s">
        <v>445</v>
      </c>
      <c r="UQ1" t="s">
        <v>445</v>
      </c>
      <c r="UX1" t="s">
        <v>445</v>
      </c>
      <c r="VE1" t="s">
        <v>445</v>
      </c>
      <c r="VL1" t="s">
        <v>445</v>
      </c>
      <c r="VS1" t="s">
        <v>445</v>
      </c>
      <c r="VZ1" t="s">
        <v>445</v>
      </c>
      <c r="WG1" t="s">
        <v>445</v>
      </c>
      <c r="WN1" t="s">
        <v>445</v>
      </c>
      <c r="WU1" t="s">
        <v>445</v>
      </c>
      <c r="XB1" t="s">
        <v>445</v>
      </c>
      <c r="XI1" t="s">
        <v>445</v>
      </c>
      <c r="XP1" t="s">
        <v>445</v>
      </c>
      <c r="XW1" t="s">
        <v>445</v>
      </c>
      <c r="YD1" t="s">
        <v>445</v>
      </c>
      <c r="YK1" t="s">
        <v>445</v>
      </c>
      <c r="YR1" t="s">
        <v>445</v>
      </c>
      <c r="YY1" t="s">
        <v>509</v>
      </c>
      <c r="ZF1" t="s">
        <v>509</v>
      </c>
      <c r="ZM1" t="s">
        <v>509</v>
      </c>
      <c r="ZT1" t="s">
        <v>509</v>
      </c>
    </row>
    <row r="2" spans="1:70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445</v>
      </c>
      <c r="RD2" t="s">
        <v>445</v>
      </c>
      <c r="RK2" t="s">
        <v>4</v>
      </c>
      <c r="RR2" t="s">
        <v>4</v>
      </c>
      <c r="RY2" t="s">
        <v>4</v>
      </c>
      <c r="SF2" t="s">
        <v>4</v>
      </c>
      <c r="SM2" t="s">
        <v>4</v>
      </c>
      <c r="ST2" t="s">
        <v>4</v>
      </c>
      <c r="TA2" t="s">
        <v>4</v>
      </c>
      <c r="TH2" t="s">
        <v>4</v>
      </c>
      <c r="TO2" t="s">
        <v>445</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row>
    <row r="3" spans="1:701"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row>
    <row r="4" spans="1:701"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Q4" s="85"/>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row>
    <row r="5" spans="1:70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1">
        <v>100</v>
      </c>
      <c r="RT5" s="71">
        <v>100</v>
      </c>
      <c r="RU5" s="71">
        <v>100</v>
      </c>
      <c r="RV5" s="71">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row>
    <row r="6" spans="1:701"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1">
        <v>0</v>
      </c>
      <c r="RT6" s="71">
        <v>0</v>
      </c>
      <c r="RU6" s="71">
        <v>0</v>
      </c>
      <c r="RV6" s="71">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5"/>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row>
    <row r="7" spans="1:701"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1">
        <v>0</v>
      </c>
      <c r="RT7" s="71">
        <v>0</v>
      </c>
      <c r="RU7" s="71">
        <v>0</v>
      </c>
      <c r="RV7" s="71">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5"/>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row>
    <row r="8" spans="1:70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1">
        <v>0</v>
      </c>
      <c r="RT8" s="71">
        <v>0</v>
      </c>
      <c r="RU8" s="71">
        <v>0</v>
      </c>
      <c r="RV8" s="71">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5"/>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row>
    <row r="9" spans="1:70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1">
        <v>0</v>
      </c>
      <c r="RT9" s="71">
        <v>0</v>
      </c>
      <c r="RU9" s="71">
        <v>0</v>
      </c>
      <c r="RV9" s="71">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5"/>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row>
    <row r="10" spans="1:701"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1">
        <v>0</v>
      </c>
      <c r="RT10" s="71">
        <v>0</v>
      </c>
      <c r="RU10" s="71">
        <v>0</v>
      </c>
      <c r="RV10" s="71">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row>
    <row r="11" spans="1:70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1">
        <v>0</v>
      </c>
      <c r="RT11" s="71">
        <v>0</v>
      </c>
      <c r="RU11" s="71">
        <v>0</v>
      </c>
      <c r="RV11" s="7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5"/>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row>
    <row r="12" spans="1:70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1">
        <v>0</v>
      </c>
      <c r="RT12" s="71">
        <v>0</v>
      </c>
      <c r="RU12" s="71">
        <v>0</v>
      </c>
      <c r="RV12" s="71">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5"/>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row>
    <row r="13" spans="1:70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1">
        <v>0</v>
      </c>
      <c r="RT13" s="71">
        <v>0</v>
      </c>
      <c r="RU13" s="71">
        <v>0</v>
      </c>
      <c r="RV13" s="71">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5"/>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row>
    <row r="14" spans="1:70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1">
        <v>0</v>
      </c>
      <c r="RT14" s="71">
        <v>0</v>
      </c>
      <c r="RU14" s="71">
        <v>0</v>
      </c>
      <c r="RV14" s="71">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row>
    <row r="15" spans="1:70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1">
        <v>0</v>
      </c>
      <c r="RT15" s="71">
        <v>0</v>
      </c>
      <c r="RU15" s="71">
        <v>0</v>
      </c>
      <c r="RV15" s="71">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row>
    <row r="16" spans="1:70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1">
        <v>0</v>
      </c>
      <c r="RT16" s="71">
        <v>0</v>
      </c>
      <c r="RU16" s="71">
        <v>0</v>
      </c>
      <c r="RV16" s="71">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row>
    <row r="17" spans="1:70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1">
        <v>0</v>
      </c>
      <c r="RT17" s="71">
        <v>0</v>
      </c>
      <c r="RU17" s="71">
        <v>0</v>
      </c>
      <c r="RV17" s="71">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row>
    <row r="18" spans="1:70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1">
        <v>0</v>
      </c>
      <c r="RT18" s="71">
        <v>0</v>
      </c>
      <c r="RU18" s="71">
        <v>0</v>
      </c>
      <c r="RV18" s="71">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row>
    <row r="19" spans="1:70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1">
        <v>0</v>
      </c>
      <c r="RT19" s="71">
        <v>0</v>
      </c>
      <c r="RU19" s="71">
        <v>0</v>
      </c>
      <c r="RV19" s="71">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row>
    <row r="20" spans="1:70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1">
        <v>0</v>
      </c>
      <c r="RT20" s="71">
        <v>0</v>
      </c>
      <c r="RU20" s="71">
        <v>0</v>
      </c>
      <c r="RV20" s="71">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row>
    <row r="21" spans="1:70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1">
        <v>0</v>
      </c>
      <c r="RT21" s="71">
        <v>0</v>
      </c>
      <c r="RU21" s="71">
        <v>0</v>
      </c>
      <c r="RV21" s="7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row>
    <row r="22" spans="1:70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1">
        <v>0</v>
      </c>
      <c r="RT22" s="71">
        <v>0</v>
      </c>
      <c r="RU22" s="71">
        <v>0</v>
      </c>
      <c r="RV22" s="71">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row>
    <row r="23" spans="1:70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1">
        <v>0</v>
      </c>
      <c r="RT23" s="71">
        <v>0</v>
      </c>
      <c r="RU23" s="71">
        <v>0</v>
      </c>
      <c r="RV23" s="71">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row>
    <row r="24" spans="1:701"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1">
        <v>0</v>
      </c>
      <c r="RT24" s="71">
        <v>0</v>
      </c>
      <c r="RU24" s="71">
        <v>0</v>
      </c>
      <c r="RV24" s="71">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row>
    <row r="25" spans="1:701"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1">
        <v>0</v>
      </c>
      <c r="RT25" s="71">
        <v>0</v>
      </c>
      <c r="RU25" s="71">
        <v>0</v>
      </c>
      <c r="RV25" s="71">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row>
    <row r="26" spans="1:70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1">
        <v>0</v>
      </c>
      <c r="RT26" s="71">
        <v>0</v>
      </c>
      <c r="RU26" s="71">
        <v>0</v>
      </c>
      <c r="RV26" s="71">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row>
    <row r="27" spans="1:70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1">
        <v>0</v>
      </c>
      <c r="RT27" s="71">
        <v>0</v>
      </c>
      <c r="RU27" s="71">
        <v>0</v>
      </c>
      <c r="RV27" s="71">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row>
    <row r="28" spans="1:70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1">
        <v>0</v>
      </c>
      <c r="RT28" s="71">
        <v>0</v>
      </c>
      <c r="RU28" s="71">
        <v>0</v>
      </c>
      <c r="RV28" s="71">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row>
    <row r="29" spans="1:70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1">
        <v>0</v>
      </c>
      <c r="RT29" s="71">
        <v>0</v>
      </c>
      <c r="RU29" s="71">
        <v>0</v>
      </c>
      <c r="RV29" s="71">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row>
    <row r="30" spans="1:70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1">
        <v>0.27</v>
      </c>
      <c r="RT30" s="71">
        <v>1.58</v>
      </c>
      <c r="RU30" s="71">
        <v>0</v>
      </c>
      <c r="RV30" s="71">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row>
    <row r="31" spans="1:701"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1">
        <v>0</v>
      </c>
      <c r="RT31" s="71">
        <v>0</v>
      </c>
      <c r="RU31" s="71">
        <v>0</v>
      </c>
      <c r="RV31" s="7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row>
    <row r="32" spans="1:70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1">
        <v>0</v>
      </c>
      <c r="RT32" s="71">
        <v>0</v>
      </c>
      <c r="RU32" s="71">
        <v>0</v>
      </c>
      <c r="RV32" s="71">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row>
    <row r="33" spans="1:70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1">
        <v>0</v>
      </c>
      <c r="RT33" s="71">
        <v>0</v>
      </c>
      <c r="RU33" s="71">
        <v>0</v>
      </c>
      <c r="RV33" s="71">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row>
    <row r="34" spans="1:70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1">
        <v>0</v>
      </c>
      <c r="RT34" s="71">
        <v>0</v>
      </c>
      <c r="RU34" s="71">
        <v>0</v>
      </c>
      <c r="RV34" s="71">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row>
    <row r="35" spans="1:70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1">
        <v>0</v>
      </c>
      <c r="RT35" s="71">
        <v>0</v>
      </c>
      <c r="RU35" s="71">
        <v>0</v>
      </c>
      <c r="RV35" s="71">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row>
    <row r="36" spans="1:70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1">
        <v>0</v>
      </c>
      <c r="RT36" s="71">
        <v>0</v>
      </c>
      <c r="RU36" s="71">
        <v>0</v>
      </c>
      <c r="RV36" s="71">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c r="ZT36" t="s">
        <v>217</v>
      </c>
      <c r="ZU36">
        <v>0</v>
      </c>
      <c r="ZV36">
        <v>0</v>
      </c>
      <c r="ZW36">
        <v>0</v>
      </c>
      <c r="ZX36">
        <v>0</v>
      </c>
      <c r="ZY36">
        <v>0</v>
      </c>
    </row>
    <row r="37" spans="1:701"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1">
        <v>0</v>
      </c>
      <c r="RT37" s="71">
        <v>0</v>
      </c>
      <c r="RU37" s="71">
        <v>0</v>
      </c>
      <c r="RV37" s="71">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row>
    <row r="38" spans="1:701"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1">
        <v>0</v>
      </c>
      <c r="RT38" s="71">
        <v>0</v>
      </c>
      <c r="RU38" s="71">
        <v>0</v>
      </c>
      <c r="RV38" s="71">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row>
    <row r="39" spans="1:70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1">
        <v>0</v>
      </c>
      <c r="RT39" s="71">
        <v>0</v>
      </c>
      <c r="RU39" s="71">
        <v>0</v>
      </c>
      <c r="RV39" s="71">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c r="ZF39" t="s">
        <v>220</v>
      </c>
      <c r="ZG39">
        <v>0.45</v>
      </c>
      <c r="ZH39">
        <v>0</v>
      </c>
      <c r="ZI39">
        <v>0.53</v>
      </c>
      <c r="ZJ39">
        <v>0</v>
      </c>
      <c r="ZK39">
        <v>2.65</v>
      </c>
      <c r="ZM39" t="s">
        <v>220</v>
      </c>
      <c r="ZN39">
        <v>0.61</v>
      </c>
      <c r="ZO39">
        <v>0</v>
      </c>
      <c r="ZP39">
        <v>0.81</v>
      </c>
      <c r="ZQ39">
        <v>0.61</v>
      </c>
      <c r="ZR39">
        <v>1.68</v>
      </c>
      <c r="ZT39" t="s">
        <v>220</v>
      </c>
      <c r="ZU39">
        <v>0.59</v>
      </c>
      <c r="ZV39">
        <v>0</v>
      </c>
      <c r="ZW39">
        <v>0.74</v>
      </c>
      <c r="ZX39">
        <v>0</v>
      </c>
      <c r="ZY39">
        <v>2.71</v>
      </c>
    </row>
    <row r="40" spans="1:70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1">
        <v>0</v>
      </c>
      <c r="RT40" s="71">
        <v>0</v>
      </c>
      <c r="RU40" s="71">
        <v>0</v>
      </c>
      <c r="RV40" s="71">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row>
    <row r="41" spans="1:701"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1">
        <v>0</v>
      </c>
      <c r="RT41" s="71">
        <v>0</v>
      </c>
      <c r="RU41" s="71">
        <v>0</v>
      </c>
      <c r="RV41" s="7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c r="ZF41" t="s">
        <v>222</v>
      </c>
      <c r="ZG41">
        <v>0.21</v>
      </c>
      <c r="ZH41">
        <v>0</v>
      </c>
      <c r="ZI41">
        <v>0.25</v>
      </c>
      <c r="ZJ41">
        <v>0.31</v>
      </c>
      <c r="ZK41">
        <v>0</v>
      </c>
      <c r="ZM41" t="s">
        <v>222</v>
      </c>
      <c r="ZN41">
        <v>0.59</v>
      </c>
      <c r="ZO41">
        <v>0</v>
      </c>
      <c r="ZP41">
        <v>0.79</v>
      </c>
      <c r="ZQ41">
        <v>0.97</v>
      </c>
      <c r="ZR41">
        <v>0</v>
      </c>
      <c r="ZT41" t="s">
        <v>222</v>
      </c>
      <c r="ZU41">
        <v>0.64</v>
      </c>
      <c r="ZV41">
        <v>0</v>
      </c>
      <c r="ZW41">
        <v>0.79</v>
      </c>
      <c r="ZX41">
        <v>1.1000000000000001</v>
      </c>
      <c r="ZY41">
        <v>0</v>
      </c>
    </row>
    <row r="42" spans="1:701"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1">
        <v>0</v>
      </c>
      <c r="RT42" s="71">
        <v>0</v>
      </c>
      <c r="RU42" s="71">
        <v>0</v>
      </c>
      <c r="RV42" s="71">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c r="ZF42" t="s">
        <v>223</v>
      </c>
      <c r="ZG42">
        <v>0</v>
      </c>
      <c r="ZH42">
        <v>0</v>
      </c>
      <c r="ZI42">
        <v>0</v>
      </c>
      <c r="ZJ42">
        <v>0</v>
      </c>
      <c r="ZK42">
        <v>0</v>
      </c>
      <c r="ZM42" t="s">
        <v>223</v>
      </c>
      <c r="ZN42">
        <v>0.42</v>
      </c>
      <c r="ZO42">
        <v>0</v>
      </c>
      <c r="ZP42">
        <v>0.55000000000000004</v>
      </c>
      <c r="ZQ42">
        <v>0.68</v>
      </c>
      <c r="ZR42">
        <v>0</v>
      </c>
      <c r="ZT42" t="s">
        <v>223</v>
      </c>
      <c r="ZU42">
        <v>0</v>
      </c>
      <c r="ZV42">
        <v>0</v>
      </c>
      <c r="ZW42">
        <v>0</v>
      </c>
      <c r="ZX42">
        <v>0</v>
      </c>
      <c r="ZY42">
        <v>0</v>
      </c>
    </row>
    <row r="43" spans="1:70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1">
        <v>0.27</v>
      </c>
      <c r="RT43" s="71">
        <v>1.58</v>
      </c>
      <c r="RU43" s="71">
        <v>0</v>
      </c>
      <c r="RV43" s="71">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0.16</v>
      </c>
      <c r="ZH43">
        <v>0</v>
      </c>
      <c r="ZI43">
        <v>0.19</v>
      </c>
      <c r="ZJ43">
        <v>0.24</v>
      </c>
      <c r="ZK43">
        <v>0</v>
      </c>
      <c r="ZM43" t="s">
        <v>224</v>
      </c>
      <c r="ZN43">
        <v>0</v>
      </c>
      <c r="ZO43">
        <v>0</v>
      </c>
      <c r="ZP43">
        <v>0</v>
      </c>
      <c r="ZQ43">
        <v>0</v>
      </c>
      <c r="ZR43">
        <v>0</v>
      </c>
      <c r="ZT43" t="s">
        <v>224</v>
      </c>
      <c r="ZU43">
        <v>0</v>
      </c>
      <c r="ZV43">
        <v>0</v>
      </c>
      <c r="ZW43">
        <v>0</v>
      </c>
      <c r="ZX43">
        <v>0</v>
      </c>
      <c r="ZY43">
        <v>0</v>
      </c>
    </row>
    <row r="44" spans="1:701"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1">
        <v>0.19</v>
      </c>
      <c r="RT44" s="71">
        <v>0</v>
      </c>
      <c r="RU44" s="71">
        <v>0</v>
      </c>
      <c r="RV44" s="71">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row>
    <row r="45" spans="1:701"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1">
        <v>0</v>
      </c>
      <c r="RT45" s="71">
        <v>0</v>
      </c>
      <c r="RU45" s="71">
        <v>0</v>
      </c>
      <c r="RV45" s="71">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c r="ZF45" t="s">
        <v>226</v>
      </c>
      <c r="ZG45">
        <v>0.49</v>
      </c>
      <c r="ZH45">
        <v>0</v>
      </c>
      <c r="ZI45">
        <v>0.59</v>
      </c>
      <c r="ZJ45">
        <v>0</v>
      </c>
      <c r="ZK45">
        <v>2.91</v>
      </c>
      <c r="ZM45" t="s">
        <v>226</v>
      </c>
      <c r="ZN45">
        <v>0</v>
      </c>
      <c r="ZO45">
        <v>0</v>
      </c>
      <c r="ZP45">
        <v>0</v>
      </c>
      <c r="ZQ45">
        <v>0</v>
      </c>
      <c r="ZR45">
        <v>0</v>
      </c>
      <c r="ZT45" t="s">
        <v>226</v>
      </c>
      <c r="ZU45">
        <v>0</v>
      </c>
      <c r="ZV45">
        <v>0</v>
      </c>
      <c r="ZW45">
        <v>0</v>
      </c>
      <c r="ZX45">
        <v>0</v>
      </c>
      <c r="ZY45">
        <v>0</v>
      </c>
    </row>
    <row r="46" spans="1:701"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1">
        <v>0</v>
      </c>
      <c r="RT46" s="71">
        <v>0</v>
      </c>
      <c r="RU46" s="71">
        <v>0</v>
      </c>
      <c r="RV46" s="71">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row>
    <row r="47" spans="1:701"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1">
        <v>0</v>
      </c>
      <c r="RT47" s="71">
        <v>0</v>
      </c>
      <c r="RU47" s="71">
        <v>0</v>
      </c>
      <c r="RV47" s="71">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0.18</v>
      </c>
      <c r="ZO47">
        <v>0</v>
      </c>
      <c r="ZP47">
        <v>0</v>
      </c>
      <c r="ZQ47">
        <v>0</v>
      </c>
      <c r="ZR47">
        <v>0</v>
      </c>
      <c r="ZT47" t="s">
        <v>228</v>
      </c>
      <c r="ZU47">
        <v>0</v>
      </c>
      <c r="ZV47">
        <v>0</v>
      </c>
      <c r="ZW47">
        <v>0</v>
      </c>
      <c r="ZX47">
        <v>0</v>
      </c>
      <c r="ZY47">
        <v>0</v>
      </c>
    </row>
    <row r="48" spans="1:701"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1">
        <v>0.11</v>
      </c>
      <c r="RT48" s="71">
        <v>0</v>
      </c>
      <c r="RU48" s="71">
        <v>0</v>
      </c>
      <c r="RV48" s="71">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0.18</v>
      </c>
      <c r="ZO48">
        <v>0</v>
      </c>
      <c r="ZP48">
        <v>0</v>
      </c>
      <c r="ZQ48">
        <v>0</v>
      </c>
      <c r="ZR48">
        <v>0</v>
      </c>
      <c r="ZT48" t="s">
        <v>229</v>
      </c>
      <c r="ZU48">
        <v>0</v>
      </c>
      <c r="ZV48">
        <v>0</v>
      </c>
      <c r="ZW48">
        <v>0</v>
      </c>
      <c r="ZX48">
        <v>0</v>
      </c>
      <c r="ZY48">
        <v>0</v>
      </c>
    </row>
    <row r="49" spans="1:701"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1">
        <v>0</v>
      </c>
      <c r="RT49" s="71">
        <v>0</v>
      </c>
      <c r="RU49" s="71">
        <v>0</v>
      </c>
      <c r="RV49" s="71">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0.16</v>
      </c>
      <c r="ZO49">
        <v>0</v>
      </c>
      <c r="ZP49">
        <v>0.21</v>
      </c>
      <c r="ZQ49">
        <v>0.26</v>
      </c>
      <c r="ZR49">
        <v>0</v>
      </c>
      <c r="ZT49" t="s">
        <v>230</v>
      </c>
      <c r="ZU49">
        <v>0.13</v>
      </c>
      <c r="ZV49">
        <v>0</v>
      </c>
      <c r="ZW49">
        <v>0.16</v>
      </c>
      <c r="ZX49">
        <v>0.22</v>
      </c>
      <c r="ZY49">
        <v>0</v>
      </c>
    </row>
    <row r="50" spans="1:701"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1">
        <v>1.1299999999999999</v>
      </c>
      <c r="RT50" s="71">
        <v>0</v>
      </c>
      <c r="RU50" s="71">
        <v>1.78</v>
      </c>
      <c r="RV50" s="71">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c r="ZF50" t="s">
        <v>231</v>
      </c>
      <c r="ZG50">
        <v>0</v>
      </c>
      <c r="ZH50">
        <v>0</v>
      </c>
      <c r="ZI50">
        <v>0</v>
      </c>
      <c r="ZJ50">
        <v>0</v>
      </c>
      <c r="ZK50">
        <v>0</v>
      </c>
      <c r="ZM50" t="s">
        <v>231</v>
      </c>
      <c r="ZN50">
        <v>0</v>
      </c>
      <c r="ZO50">
        <v>0</v>
      </c>
      <c r="ZP50">
        <v>0</v>
      </c>
      <c r="ZQ50">
        <v>0</v>
      </c>
      <c r="ZR50">
        <v>0</v>
      </c>
      <c r="ZT50" t="s">
        <v>231</v>
      </c>
      <c r="ZU50">
        <v>0.41</v>
      </c>
      <c r="ZV50">
        <v>0</v>
      </c>
      <c r="ZW50">
        <v>0.52</v>
      </c>
      <c r="ZX50">
        <v>0</v>
      </c>
      <c r="ZY50">
        <v>1.88</v>
      </c>
    </row>
    <row r="51" spans="1:701"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1">
        <v>0</v>
      </c>
      <c r="RT51" s="71">
        <v>0</v>
      </c>
      <c r="RU51" s="71">
        <v>0</v>
      </c>
      <c r="RV51" s="71">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c r="ZF51" t="s">
        <v>232</v>
      </c>
      <c r="ZG51">
        <v>0</v>
      </c>
      <c r="ZH51">
        <v>0</v>
      </c>
      <c r="ZI51">
        <v>0</v>
      </c>
      <c r="ZJ51">
        <v>0</v>
      </c>
      <c r="ZK51">
        <v>0</v>
      </c>
      <c r="ZM51" t="s">
        <v>232</v>
      </c>
      <c r="ZN51">
        <v>0.42</v>
      </c>
      <c r="ZO51">
        <v>2.2599999999999998</v>
      </c>
      <c r="ZP51">
        <v>0</v>
      </c>
      <c r="ZQ51">
        <v>0</v>
      </c>
      <c r="ZR51">
        <v>0</v>
      </c>
      <c r="ZT51" t="s">
        <v>232</v>
      </c>
      <c r="ZU51">
        <v>0</v>
      </c>
      <c r="ZV51">
        <v>0</v>
      </c>
      <c r="ZW51">
        <v>0</v>
      </c>
      <c r="ZX51">
        <v>0</v>
      </c>
      <c r="ZY51">
        <v>0</v>
      </c>
    </row>
    <row r="52" spans="1:701"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1">
        <v>0</v>
      </c>
      <c r="RT52" s="71">
        <v>0</v>
      </c>
      <c r="RU52" s="71">
        <v>0</v>
      </c>
      <c r="RV52" s="71">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0.18</v>
      </c>
      <c r="ZO52">
        <v>0</v>
      </c>
      <c r="ZP52">
        <v>0.24</v>
      </c>
      <c r="ZQ52">
        <v>0</v>
      </c>
      <c r="ZR52">
        <v>1.26</v>
      </c>
      <c r="ZT52" t="s">
        <v>233</v>
      </c>
      <c r="ZU52">
        <v>0</v>
      </c>
      <c r="ZV52">
        <v>0</v>
      </c>
      <c r="ZW52">
        <v>0</v>
      </c>
      <c r="ZX52">
        <v>0</v>
      </c>
      <c r="ZY52">
        <v>0</v>
      </c>
    </row>
    <row r="53" spans="1:701"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1">
        <v>0</v>
      </c>
      <c r="RT53" s="71">
        <v>0</v>
      </c>
      <c r="RU53" s="71">
        <v>0</v>
      </c>
      <c r="RV53" s="71">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c r="ZF53" t="s">
        <v>234</v>
      </c>
      <c r="ZG53">
        <v>0</v>
      </c>
      <c r="ZH53">
        <v>0</v>
      </c>
      <c r="ZI53">
        <v>0</v>
      </c>
      <c r="ZJ53">
        <v>0</v>
      </c>
      <c r="ZK53">
        <v>0</v>
      </c>
      <c r="ZM53" t="s">
        <v>234</v>
      </c>
      <c r="ZN53">
        <v>0</v>
      </c>
      <c r="ZO53">
        <v>0</v>
      </c>
      <c r="ZP53">
        <v>0</v>
      </c>
      <c r="ZQ53">
        <v>0</v>
      </c>
      <c r="ZR53">
        <v>0</v>
      </c>
      <c r="ZT53" t="s">
        <v>234</v>
      </c>
      <c r="ZU53">
        <v>0.39</v>
      </c>
      <c r="ZV53">
        <v>0</v>
      </c>
      <c r="ZW53">
        <v>0.49</v>
      </c>
      <c r="ZX53">
        <v>0.67</v>
      </c>
      <c r="ZY53">
        <v>0</v>
      </c>
    </row>
    <row r="54" spans="1:701"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1">
        <v>0</v>
      </c>
      <c r="RT54" s="71">
        <v>0</v>
      </c>
      <c r="RU54" s="71">
        <v>0</v>
      </c>
      <c r="RV54" s="71">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0.25</v>
      </c>
      <c r="ZH54">
        <v>2.04</v>
      </c>
      <c r="ZI54">
        <v>0</v>
      </c>
      <c r="ZJ54">
        <v>0</v>
      </c>
      <c r="ZK54">
        <v>0</v>
      </c>
      <c r="ZM54" t="s">
        <v>235</v>
      </c>
      <c r="ZN54">
        <v>0.34</v>
      </c>
      <c r="ZO54">
        <v>1.87</v>
      </c>
      <c r="ZP54">
        <v>0</v>
      </c>
      <c r="ZQ54">
        <v>0</v>
      </c>
      <c r="ZR54">
        <v>0</v>
      </c>
      <c r="ZT54" t="s">
        <v>235</v>
      </c>
      <c r="ZU54">
        <v>0</v>
      </c>
      <c r="ZV54">
        <v>0</v>
      </c>
      <c r="ZW54">
        <v>0</v>
      </c>
      <c r="ZX54">
        <v>0</v>
      </c>
      <c r="ZY54">
        <v>0</v>
      </c>
    </row>
    <row r="55" spans="1:701"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1">
        <v>0</v>
      </c>
      <c r="RT55" s="71">
        <v>0</v>
      </c>
      <c r="RU55" s="71">
        <v>0</v>
      </c>
      <c r="RV55" s="71">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c r="ZF55" t="s">
        <v>236</v>
      </c>
      <c r="ZG55">
        <v>0</v>
      </c>
      <c r="ZH55">
        <v>0</v>
      </c>
      <c r="ZI55">
        <v>0</v>
      </c>
      <c r="ZJ55">
        <v>0</v>
      </c>
      <c r="ZK55">
        <v>0</v>
      </c>
      <c r="ZM55" t="s">
        <v>236</v>
      </c>
      <c r="ZN55">
        <v>0</v>
      </c>
      <c r="ZO55">
        <v>0</v>
      </c>
      <c r="ZP55">
        <v>0</v>
      </c>
      <c r="ZQ55">
        <v>0</v>
      </c>
      <c r="ZR55">
        <v>0</v>
      </c>
      <c r="ZT55" t="s">
        <v>236</v>
      </c>
      <c r="ZU55">
        <v>0</v>
      </c>
      <c r="ZV55">
        <v>0</v>
      </c>
      <c r="ZW55">
        <v>0</v>
      </c>
      <c r="ZX55">
        <v>0</v>
      </c>
      <c r="ZY55">
        <v>0</v>
      </c>
    </row>
    <row r="56" spans="1:701"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1">
        <v>0</v>
      </c>
      <c r="RT56" s="71">
        <v>0</v>
      </c>
      <c r="RU56" s="71">
        <v>0</v>
      </c>
      <c r="RV56" s="71">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0.24</v>
      </c>
      <c r="ZO56">
        <v>1.32</v>
      </c>
      <c r="ZP56">
        <v>0</v>
      </c>
      <c r="ZQ56">
        <v>0</v>
      </c>
      <c r="ZR56">
        <v>0</v>
      </c>
      <c r="ZT56" t="s">
        <v>237</v>
      </c>
      <c r="ZU56">
        <v>0.2</v>
      </c>
      <c r="ZV56">
        <v>1.31</v>
      </c>
      <c r="ZW56">
        <v>0</v>
      </c>
      <c r="ZX56">
        <v>0</v>
      </c>
      <c r="ZY56">
        <v>0</v>
      </c>
    </row>
    <row r="57" spans="1:701"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1">
        <v>0</v>
      </c>
      <c r="RT57" s="71">
        <v>0</v>
      </c>
      <c r="RU57" s="71">
        <v>0</v>
      </c>
      <c r="RV57" s="71">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c r="ZF57" t="s">
        <v>238</v>
      </c>
      <c r="ZG57">
        <v>0.69</v>
      </c>
      <c r="ZH57">
        <v>0</v>
      </c>
      <c r="ZI57">
        <v>0.81</v>
      </c>
      <c r="ZJ57">
        <v>1.02</v>
      </c>
      <c r="ZK57">
        <v>0</v>
      </c>
      <c r="ZM57" t="s">
        <v>238</v>
      </c>
      <c r="ZN57">
        <v>0</v>
      </c>
      <c r="ZO57">
        <v>0</v>
      </c>
      <c r="ZP57">
        <v>0</v>
      </c>
      <c r="ZQ57">
        <v>0</v>
      </c>
      <c r="ZR57">
        <v>0</v>
      </c>
      <c r="ZT57" t="s">
        <v>238</v>
      </c>
      <c r="ZU57">
        <v>1.28</v>
      </c>
      <c r="ZV57">
        <v>0</v>
      </c>
      <c r="ZW57">
        <v>1.6</v>
      </c>
      <c r="ZX57">
        <v>2.21</v>
      </c>
      <c r="ZY57">
        <v>0</v>
      </c>
    </row>
    <row r="58" spans="1:701"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1">
        <v>0</v>
      </c>
      <c r="RT58" s="71">
        <v>0</v>
      </c>
      <c r="RU58" s="71">
        <v>0</v>
      </c>
      <c r="RV58" s="71">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row>
    <row r="59" spans="1:701"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1">
        <v>0</v>
      </c>
      <c r="RT59" s="71">
        <v>0</v>
      </c>
      <c r="RU59" s="71">
        <v>0</v>
      </c>
      <c r="RV59" s="71">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v>
      </c>
      <c r="ZH59">
        <v>0</v>
      </c>
      <c r="ZI59">
        <v>0</v>
      </c>
      <c r="ZJ59">
        <v>0</v>
      </c>
      <c r="ZK59">
        <v>0</v>
      </c>
      <c r="ZM59" t="s">
        <v>240</v>
      </c>
      <c r="ZN59">
        <v>0</v>
      </c>
      <c r="ZO59">
        <v>0</v>
      </c>
      <c r="ZP59">
        <v>0</v>
      </c>
      <c r="ZQ59">
        <v>0</v>
      </c>
      <c r="ZR59">
        <v>0</v>
      </c>
      <c r="ZT59" t="s">
        <v>240</v>
      </c>
      <c r="ZU59">
        <v>0</v>
      </c>
      <c r="ZV59">
        <v>0</v>
      </c>
      <c r="ZW59">
        <v>0</v>
      </c>
      <c r="ZX59">
        <v>0</v>
      </c>
      <c r="ZY59">
        <v>0</v>
      </c>
    </row>
    <row r="60" spans="1:701"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1">
        <v>0</v>
      </c>
      <c r="RT60" s="71">
        <v>0</v>
      </c>
      <c r="RU60" s="71">
        <v>0</v>
      </c>
      <c r="RV60" s="71">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v>
      </c>
      <c r="ZV60">
        <v>0</v>
      </c>
      <c r="ZW60">
        <v>0</v>
      </c>
      <c r="ZX60">
        <v>0</v>
      </c>
      <c r="ZY60">
        <v>0</v>
      </c>
    </row>
    <row r="61" spans="1:701"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1">
        <v>0</v>
      </c>
      <c r="RT61" s="71">
        <v>0</v>
      </c>
      <c r="RU61" s="71">
        <v>0</v>
      </c>
      <c r="RV61" s="7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row>
    <row r="62" spans="1:701"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1">
        <v>0</v>
      </c>
      <c r="RT62" s="71">
        <v>0</v>
      </c>
      <c r="RU62" s="71">
        <v>0</v>
      </c>
      <c r="RV62" s="71">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c r="ZF62" t="s">
        <v>243</v>
      </c>
      <c r="ZG62">
        <v>0.3</v>
      </c>
      <c r="ZH62">
        <v>2.46</v>
      </c>
      <c r="ZI62">
        <v>0</v>
      </c>
      <c r="ZJ62">
        <v>0</v>
      </c>
      <c r="ZK62">
        <v>0</v>
      </c>
      <c r="ZM62" t="s">
        <v>243</v>
      </c>
      <c r="ZN62">
        <v>0.55000000000000004</v>
      </c>
      <c r="ZO62">
        <v>3</v>
      </c>
      <c r="ZP62">
        <v>0</v>
      </c>
      <c r="ZQ62">
        <v>0</v>
      </c>
      <c r="ZR62">
        <v>0</v>
      </c>
      <c r="ZT62" t="s">
        <v>243</v>
      </c>
      <c r="ZU62">
        <v>0</v>
      </c>
      <c r="ZV62">
        <v>0</v>
      </c>
      <c r="ZW62">
        <v>0</v>
      </c>
      <c r="ZX62">
        <v>0</v>
      </c>
      <c r="ZY62">
        <v>0</v>
      </c>
    </row>
    <row r="63" spans="1:701"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1">
        <v>0</v>
      </c>
      <c r="RT63" s="71">
        <v>0</v>
      </c>
      <c r="RU63" s="71">
        <v>0</v>
      </c>
      <c r="RV63" s="71">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c r="ZF63" t="s">
        <v>244</v>
      </c>
      <c r="ZG63">
        <v>0.3</v>
      </c>
      <c r="ZH63">
        <v>2.48</v>
      </c>
      <c r="ZI63">
        <v>0</v>
      </c>
      <c r="ZJ63">
        <v>0</v>
      </c>
      <c r="ZK63">
        <v>0</v>
      </c>
      <c r="ZM63" t="s">
        <v>244</v>
      </c>
      <c r="ZN63">
        <v>0.95</v>
      </c>
      <c r="ZO63">
        <v>5.15</v>
      </c>
      <c r="ZP63">
        <v>0</v>
      </c>
      <c r="ZQ63">
        <v>0</v>
      </c>
      <c r="ZR63">
        <v>0</v>
      </c>
      <c r="ZT63" t="s">
        <v>244</v>
      </c>
      <c r="ZU63">
        <v>0.18</v>
      </c>
      <c r="ZV63">
        <v>0</v>
      </c>
      <c r="ZW63">
        <v>0.22</v>
      </c>
      <c r="ZX63">
        <v>0.3</v>
      </c>
      <c r="ZY63">
        <v>0</v>
      </c>
    </row>
    <row r="64" spans="1:701"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1">
        <v>0</v>
      </c>
      <c r="RT64" s="71">
        <v>0</v>
      </c>
      <c r="RU64" s="71">
        <v>0</v>
      </c>
      <c r="RV64" s="71">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c r="ZF64" t="s">
        <v>245</v>
      </c>
      <c r="ZG64">
        <v>0</v>
      </c>
      <c r="ZH64">
        <v>0</v>
      </c>
      <c r="ZI64">
        <v>0</v>
      </c>
      <c r="ZJ64">
        <v>0</v>
      </c>
      <c r="ZK64">
        <v>0</v>
      </c>
      <c r="ZM64" t="s">
        <v>245</v>
      </c>
      <c r="ZN64">
        <v>0.43</v>
      </c>
      <c r="ZO64">
        <v>2.35</v>
      </c>
      <c r="ZP64">
        <v>0</v>
      </c>
      <c r="ZQ64">
        <v>0</v>
      </c>
      <c r="ZR64">
        <v>0</v>
      </c>
      <c r="ZT64" t="s">
        <v>245</v>
      </c>
      <c r="ZU64">
        <v>0</v>
      </c>
      <c r="ZV64">
        <v>0</v>
      </c>
      <c r="ZW64">
        <v>0</v>
      </c>
      <c r="ZX64">
        <v>0</v>
      </c>
      <c r="ZY64">
        <v>0</v>
      </c>
    </row>
    <row r="65" spans="1:701"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1">
        <v>0.26</v>
      </c>
      <c r="RT65" s="71">
        <v>1.5</v>
      </c>
      <c r="RU65" s="71">
        <v>0</v>
      </c>
      <c r="RV65" s="71">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c r="ZF65" t="s">
        <v>246</v>
      </c>
      <c r="ZG65">
        <v>0.19</v>
      </c>
      <c r="ZH65">
        <v>0</v>
      </c>
      <c r="ZI65">
        <v>0</v>
      </c>
      <c r="ZJ65">
        <v>0</v>
      </c>
      <c r="ZK65">
        <v>0</v>
      </c>
      <c r="ZM65" t="s">
        <v>246</v>
      </c>
      <c r="ZN65">
        <v>0</v>
      </c>
      <c r="ZO65">
        <v>0</v>
      </c>
      <c r="ZP65">
        <v>0</v>
      </c>
      <c r="ZQ65">
        <v>0</v>
      </c>
      <c r="ZR65">
        <v>0</v>
      </c>
      <c r="ZT65" t="s">
        <v>246</v>
      </c>
      <c r="ZU65">
        <v>0</v>
      </c>
      <c r="ZV65">
        <v>0</v>
      </c>
      <c r="ZW65">
        <v>0</v>
      </c>
      <c r="ZX65">
        <v>0</v>
      </c>
      <c r="ZY65">
        <v>0</v>
      </c>
    </row>
    <row r="66" spans="1:701"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1">
        <v>0</v>
      </c>
      <c r="RT66" s="71">
        <v>0</v>
      </c>
      <c r="RU66" s="71">
        <v>0</v>
      </c>
      <c r="RV66" s="71">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v>
      </c>
      <c r="ZO66">
        <v>0</v>
      </c>
      <c r="ZP66">
        <v>0</v>
      </c>
      <c r="ZQ66">
        <v>0</v>
      </c>
      <c r="ZR66">
        <v>0</v>
      </c>
      <c r="ZT66" t="s">
        <v>247</v>
      </c>
      <c r="ZU66">
        <v>0</v>
      </c>
      <c r="ZV66">
        <v>0</v>
      </c>
      <c r="ZW66">
        <v>0</v>
      </c>
      <c r="ZX66">
        <v>0</v>
      </c>
      <c r="ZY66">
        <v>0</v>
      </c>
    </row>
    <row r="67" spans="1:701"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1">
        <v>0</v>
      </c>
      <c r="RT67" s="71">
        <v>0</v>
      </c>
      <c r="RU67" s="71">
        <v>0</v>
      </c>
      <c r="RV67" s="71">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c r="ZF67" t="s">
        <v>248</v>
      </c>
      <c r="ZG67">
        <v>0</v>
      </c>
      <c r="ZH67">
        <v>0</v>
      </c>
      <c r="ZI67">
        <v>0</v>
      </c>
      <c r="ZJ67">
        <v>0</v>
      </c>
      <c r="ZK67">
        <v>0</v>
      </c>
      <c r="ZM67" t="s">
        <v>248</v>
      </c>
      <c r="ZN67">
        <v>1.49</v>
      </c>
      <c r="ZO67">
        <v>8.08</v>
      </c>
      <c r="ZP67">
        <v>0</v>
      </c>
      <c r="ZQ67">
        <v>0</v>
      </c>
      <c r="ZR67">
        <v>0</v>
      </c>
      <c r="ZT67" t="s">
        <v>248</v>
      </c>
      <c r="ZU67">
        <v>0.92</v>
      </c>
      <c r="ZV67">
        <v>3.01</v>
      </c>
      <c r="ZW67">
        <v>0.56999999999999995</v>
      </c>
      <c r="ZX67">
        <v>0.78</v>
      </c>
      <c r="ZY67">
        <v>0</v>
      </c>
    </row>
    <row r="68" spans="1:701"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1">
        <v>0.55000000000000004</v>
      </c>
      <c r="RT68" s="71">
        <v>0</v>
      </c>
      <c r="RU68" s="71">
        <v>0.31</v>
      </c>
      <c r="RV68" s="71">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0.42</v>
      </c>
      <c r="ZO68">
        <v>2.2799999999999998</v>
      </c>
      <c r="ZP68">
        <v>0</v>
      </c>
      <c r="ZQ68">
        <v>0</v>
      </c>
      <c r="ZR68">
        <v>0</v>
      </c>
      <c r="ZT68" t="s">
        <v>249</v>
      </c>
      <c r="ZU68">
        <v>0.06</v>
      </c>
      <c r="ZV68">
        <v>0.41</v>
      </c>
      <c r="ZW68">
        <v>0</v>
      </c>
      <c r="ZX68">
        <v>0</v>
      </c>
      <c r="ZY68">
        <v>0</v>
      </c>
    </row>
    <row r="69" spans="1:701"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1">
        <v>0</v>
      </c>
      <c r="RT69" s="71">
        <v>0</v>
      </c>
      <c r="RU69" s="71">
        <v>0</v>
      </c>
      <c r="RV69" s="71">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c r="ZF69" t="s">
        <v>250</v>
      </c>
      <c r="ZG69">
        <v>0</v>
      </c>
      <c r="ZH69">
        <v>0</v>
      </c>
      <c r="ZI69">
        <v>0</v>
      </c>
      <c r="ZJ69">
        <v>0</v>
      </c>
      <c r="ZK69">
        <v>0</v>
      </c>
      <c r="ZM69" t="s">
        <v>250</v>
      </c>
      <c r="ZN69">
        <v>0</v>
      </c>
      <c r="ZO69">
        <v>0</v>
      </c>
      <c r="ZP69">
        <v>0</v>
      </c>
      <c r="ZQ69">
        <v>0</v>
      </c>
      <c r="ZR69">
        <v>0</v>
      </c>
      <c r="ZT69" t="s">
        <v>250</v>
      </c>
      <c r="ZU69">
        <v>1.9</v>
      </c>
      <c r="ZV69">
        <v>12.21</v>
      </c>
      <c r="ZW69">
        <v>0</v>
      </c>
      <c r="ZX69">
        <v>0</v>
      </c>
      <c r="ZY69">
        <v>0</v>
      </c>
    </row>
    <row r="70" spans="1:701"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1">
        <v>0</v>
      </c>
      <c r="RT70" s="71">
        <v>0</v>
      </c>
      <c r="RU70" s="71">
        <v>0</v>
      </c>
      <c r="RV70" s="71">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c r="ZF70" t="s">
        <v>251</v>
      </c>
      <c r="ZG70">
        <v>0</v>
      </c>
      <c r="ZH70">
        <v>0</v>
      </c>
      <c r="ZI70">
        <v>0</v>
      </c>
      <c r="ZJ70">
        <v>0</v>
      </c>
      <c r="ZK70">
        <v>0</v>
      </c>
      <c r="ZM70" t="s">
        <v>251</v>
      </c>
      <c r="ZN70">
        <v>0.22</v>
      </c>
      <c r="ZO70">
        <v>1.22</v>
      </c>
      <c r="ZP70">
        <v>0</v>
      </c>
      <c r="ZQ70">
        <v>0</v>
      </c>
      <c r="ZR70">
        <v>0</v>
      </c>
      <c r="ZT70" t="s">
        <v>251</v>
      </c>
      <c r="ZU70">
        <v>0</v>
      </c>
      <c r="ZV70">
        <v>0</v>
      </c>
      <c r="ZW70">
        <v>0</v>
      </c>
      <c r="ZX70">
        <v>0</v>
      </c>
      <c r="ZY70">
        <v>0</v>
      </c>
    </row>
    <row r="71" spans="1:701"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1">
        <v>0</v>
      </c>
      <c r="RT71" s="71">
        <v>0</v>
      </c>
      <c r="RU71" s="71">
        <v>0</v>
      </c>
      <c r="RV71" s="71">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c r="ZF71" t="s">
        <v>252</v>
      </c>
      <c r="ZG71">
        <v>0.2</v>
      </c>
      <c r="ZH71">
        <v>0</v>
      </c>
      <c r="ZI71">
        <v>0.23</v>
      </c>
      <c r="ZJ71">
        <v>0.28999999999999998</v>
      </c>
      <c r="ZK71">
        <v>0</v>
      </c>
      <c r="ZM71" t="s">
        <v>252</v>
      </c>
      <c r="ZN71">
        <v>0</v>
      </c>
      <c r="ZO71">
        <v>0</v>
      </c>
      <c r="ZP71">
        <v>0</v>
      </c>
      <c r="ZQ71">
        <v>0</v>
      </c>
      <c r="ZR71">
        <v>0</v>
      </c>
      <c r="ZT71" t="s">
        <v>252</v>
      </c>
      <c r="ZU71">
        <v>0</v>
      </c>
      <c r="ZV71">
        <v>0</v>
      </c>
      <c r="ZW71">
        <v>0</v>
      </c>
      <c r="ZX71">
        <v>0</v>
      </c>
      <c r="ZY71">
        <v>0</v>
      </c>
    </row>
    <row r="72" spans="1:701"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1">
        <v>0</v>
      </c>
      <c r="RT72" s="71">
        <v>0</v>
      </c>
      <c r="RU72" s="71">
        <v>0</v>
      </c>
      <c r="RV72" s="71">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c r="ZF72" t="s">
        <v>253</v>
      </c>
      <c r="ZG72">
        <v>0.24</v>
      </c>
      <c r="ZH72">
        <v>2.04</v>
      </c>
      <c r="ZI72">
        <v>0</v>
      </c>
      <c r="ZJ72">
        <v>0</v>
      </c>
      <c r="ZK72">
        <v>0</v>
      </c>
      <c r="ZM72" t="s">
        <v>253</v>
      </c>
      <c r="ZN72">
        <v>0.94</v>
      </c>
      <c r="ZO72">
        <v>1.1100000000000001</v>
      </c>
      <c r="ZP72">
        <v>0.97</v>
      </c>
      <c r="ZQ72">
        <v>1.2</v>
      </c>
      <c r="ZR72">
        <v>0</v>
      </c>
      <c r="ZT72" t="s">
        <v>253</v>
      </c>
      <c r="ZU72">
        <v>0.34</v>
      </c>
      <c r="ZV72">
        <v>2.17</v>
      </c>
      <c r="ZW72">
        <v>0</v>
      </c>
      <c r="ZX72">
        <v>0</v>
      </c>
      <c r="ZY72">
        <v>0</v>
      </c>
    </row>
    <row r="73" spans="1:701"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1">
        <v>1.1200000000000001</v>
      </c>
      <c r="RT73" s="71">
        <v>6.45</v>
      </c>
      <c r="RU73" s="71">
        <v>0</v>
      </c>
      <c r="RV73" s="71">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c r="ZF73" t="s">
        <v>254</v>
      </c>
      <c r="ZG73">
        <v>0</v>
      </c>
      <c r="ZH73">
        <v>0</v>
      </c>
      <c r="ZI73">
        <v>0</v>
      </c>
      <c r="ZJ73">
        <v>0</v>
      </c>
      <c r="ZK73">
        <v>0</v>
      </c>
      <c r="ZM73" t="s">
        <v>254</v>
      </c>
      <c r="ZN73">
        <v>0</v>
      </c>
      <c r="ZO73">
        <v>0</v>
      </c>
      <c r="ZP73">
        <v>0</v>
      </c>
      <c r="ZQ73">
        <v>0</v>
      </c>
      <c r="ZR73">
        <v>0</v>
      </c>
      <c r="ZT73" t="s">
        <v>254</v>
      </c>
      <c r="ZU73">
        <v>0.09</v>
      </c>
      <c r="ZV73">
        <v>0.56999999999999995</v>
      </c>
      <c r="ZW73">
        <v>0</v>
      </c>
      <c r="ZX73">
        <v>0</v>
      </c>
      <c r="ZY73">
        <v>0</v>
      </c>
    </row>
    <row r="74" spans="1:701"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1">
        <v>0.36</v>
      </c>
      <c r="RT74" s="71">
        <v>0</v>
      </c>
      <c r="RU74" s="71">
        <v>0</v>
      </c>
      <c r="RV74" s="71">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c r="ZF74" t="s">
        <v>255</v>
      </c>
      <c r="ZG74">
        <v>2.5499999999999998</v>
      </c>
      <c r="ZH74">
        <v>4.4800000000000004</v>
      </c>
      <c r="ZI74">
        <v>2.38</v>
      </c>
      <c r="ZJ74">
        <v>2.62</v>
      </c>
      <c r="ZK74">
        <v>1.45</v>
      </c>
      <c r="ZM74" t="s">
        <v>255</v>
      </c>
      <c r="ZN74">
        <v>0.2</v>
      </c>
      <c r="ZO74">
        <v>0</v>
      </c>
      <c r="ZP74">
        <v>0.27</v>
      </c>
      <c r="ZQ74">
        <v>0.33</v>
      </c>
      <c r="ZR74">
        <v>0</v>
      </c>
      <c r="ZT74" t="s">
        <v>255</v>
      </c>
      <c r="ZU74">
        <v>0.17</v>
      </c>
      <c r="ZV74">
        <v>0</v>
      </c>
      <c r="ZW74">
        <v>0.21</v>
      </c>
      <c r="ZX74">
        <v>0</v>
      </c>
      <c r="ZY74">
        <v>0.77</v>
      </c>
    </row>
    <row r="75" spans="1:701"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1">
        <v>0</v>
      </c>
      <c r="RT75" s="71">
        <v>0</v>
      </c>
      <c r="RU75" s="71">
        <v>0</v>
      </c>
      <c r="RV75" s="71">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c r="ZF75" t="s">
        <v>256</v>
      </c>
      <c r="ZG75">
        <v>0</v>
      </c>
      <c r="ZH75">
        <v>0</v>
      </c>
      <c r="ZI75">
        <v>0</v>
      </c>
      <c r="ZJ75">
        <v>0</v>
      </c>
      <c r="ZK75">
        <v>0</v>
      </c>
      <c r="ZM75" t="s">
        <v>256</v>
      </c>
      <c r="ZN75">
        <v>0</v>
      </c>
      <c r="ZO75">
        <v>0</v>
      </c>
      <c r="ZP75">
        <v>0</v>
      </c>
      <c r="ZQ75">
        <v>0</v>
      </c>
      <c r="ZR75">
        <v>0</v>
      </c>
      <c r="ZT75" t="s">
        <v>256</v>
      </c>
      <c r="ZU75">
        <v>0</v>
      </c>
      <c r="ZV75">
        <v>0</v>
      </c>
      <c r="ZW75">
        <v>0</v>
      </c>
      <c r="ZX75">
        <v>0</v>
      </c>
      <c r="ZY75">
        <v>0</v>
      </c>
    </row>
    <row r="76" spans="1:701"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1">
        <v>0</v>
      </c>
      <c r="RT76" s="71">
        <v>0</v>
      </c>
      <c r="RU76" s="71">
        <v>0</v>
      </c>
      <c r="RV76" s="71">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c r="ZF76" t="s">
        <v>257</v>
      </c>
      <c r="ZG76">
        <v>4.24</v>
      </c>
      <c r="ZH76">
        <v>7.5</v>
      </c>
      <c r="ZI76">
        <v>3.95</v>
      </c>
      <c r="ZJ76">
        <v>2.86</v>
      </c>
      <c r="ZK76">
        <v>8.26</v>
      </c>
      <c r="ZM76" t="s">
        <v>257</v>
      </c>
      <c r="ZN76">
        <v>2.33</v>
      </c>
      <c r="ZO76">
        <v>2.38</v>
      </c>
      <c r="ZP76">
        <v>2.09</v>
      </c>
      <c r="ZQ76">
        <v>2.57</v>
      </c>
      <c r="ZR76">
        <v>0</v>
      </c>
      <c r="ZT76" t="s">
        <v>257</v>
      </c>
      <c r="ZU76">
        <v>3.31</v>
      </c>
      <c r="ZV76">
        <v>10.87</v>
      </c>
      <c r="ZW76">
        <v>2.0299999999999998</v>
      </c>
      <c r="ZX76">
        <v>2.79</v>
      </c>
      <c r="ZY76">
        <v>0</v>
      </c>
    </row>
    <row r="77" spans="1:701"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1">
        <v>0</v>
      </c>
      <c r="RT77" s="71">
        <v>0</v>
      </c>
      <c r="RU77" s="71">
        <v>0</v>
      </c>
      <c r="RV77" s="71">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c r="ZF77" t="s">
        <v>258</v>
      </c>
      <c r="ZG77">
        <v>0</v>
      </c>
      <c r="ZH77">
        <v>0</v>
      </c>
      <c r="ZI77">
        <v>0</v>
      </c>
      <c r="ZJ77">
        <v>0</v>
      </c>
      <c r="ZK77">
        <v>0</v>
      </c>
      <c r="ZM77" t="s">
        <v>258</v>
      </c>
      <c r="ZN77">
        <v>0.39</v>
      </c>
      <c r="ZO77">
        <v>0</v>
      </c>
      <c r="ZP77">
        <v>0.51</v>
      </c>
      <c r="ZQ77">
        <v>0.63</v>
      </c>
      <c r="ZR77">
        <v>0</v>
      </c>
      <c r="ZT77" t="s">
        <v>258</v>
      </c>
      <c r="ZU77">
        <v>0.47</v>
      </c>
      <c r="ZV77">
        <v>1.42</v>
      </c>
      <c r="ZW77">
        <v>0.31</v>
      </c>
      <c r="ZX77">
        <v>0.22</v>
      </c>
      <c r="ZY77">
        <v>0.54</v>
      </c>
    </row>
    <row r="78" spans="1:701"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1">
        <v>0</v>
      </c>
      <c r="RT78" s="71">
        <v>0</v>
      </c>
      <c r="RU78" s="71">
        <v>0</v>
      </c>
      <c r="RV78" s="71">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c r="ZF78" t="s">
        <v>259</v>
      </c>
      <c r="ZG78">
        <v>0</v>
      </c>
      <c r="ZH78">
        <v>0</v>
      </c>
      <c r="ZI78">
        <v>0</v>
      </c>
      <c r="ZJ78">
        <v>0</v>
      </c>
      <c r="ZK78">
        <v>0</v>
      </c>
      <c r="ZM78" t="s">
        <v>259</v>
      </c>
      <c r="ZN78">
        <v>0.69</v>
      </c>
      <c r="ZO78">
        <v>0</v>
      </c>
      <c r="ZP78">
        <v>0.91</v>
      </c>
      <c r="ZQ78">
        <v>1.1200000000000001</v>
      </c>
      <c r="ZR78">
        <v>0</v>
      </c>
      <c r="ZT78" t="s">
        <v>259</v>
      </c>
      <c r="ZU78">
        <v>0</v>
      </c>
      <c r="ZV78">
        <v>0</v>
      </c>
      <c r="ZW78">
        <v>0</v>
      </c>
      <c r="ZX78">
        <v>0</v>
      </c>
      <c r="ZY78">
        <v>0</v>
      </c>
    </row>
    <row r="79" spans="1:701"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1">
        <v>0.15</v>
      </c>
      <c r="RT79" s="71">
        <v>0</v>
      </c>
      <c r="RU79" s="71">
        <v>0</v>
      </c>
      <c r="RV79" s="71">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c r="ZF79" t="s">
        <v>260</v>
      </c>
      <c r="ZG79">
        <v>0</v>
      </c>
      <c r="ZH79">
        <v>0</v>
      </c>
      <c r="ZI79">
        <v>0</v>
      </c>
      <c r="ZJ79">
        <v>0</v>
      </c>
      <c r="ZK79">
        <v>0</v>
      </c>
      <c r="ZM79" t="s">
        <v>260</v>
      </c>
      <c r="ZN79">
        <v>0.68</v>
      </c>
      <c r="ZO79">
        <v>0</v>
      </c>
      <c r="ZP79">
        <v>0.9</v>
      </c>
      <c r="ZQ79">
        <v>1.1100000000000001</v>
      </c>
      <c r="ZR79">
        <v>0</v>
      </c>
      <c r="ZT79" t="s">
        <v>260</v>
      </c>
      <c r="ZU79">
        <v>0</v>
      </c>
      <c r="ZV79">
        <v>0</v>
      </c>
      <c r="ZW79">
        <v>0</v>
      </c>
      <c r="ZX79">
        <v>0</v>
      </c>
      <c r="ZY79">
        <v>0</v>
      </c>
    </row>
    <row r="80" spans="1:701"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1">
        <v>0</v>
      </c>
      <c r="RT80" s="71">
        <v>0</v>
      </c>
      <c r="RU80" s="71">
        <v>0</v>
      </c>
      <c r="RV80" s="71">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c r="ZF80" t="s">
        <v>261</v>
      </c>
      <c r="ZG80">
        <v>3.97</v>
      </c>
      <c r="ZH80">
        <v>16.29</v>
      </c>
      <c r="ZI80">
        <v>2.38</v>
      </c>
      <c r="ZJ80">
        <v>2.73</v>
      </c>
      <c r="ZK80">
        <v>0.99</v>
      </c>
      <c r="ZM80" t="s">
        <v>261</v>
      </c>
      <c r="ZN80">
        <v>7.69</v>
      </c>
      <c r="ZO80">
        <v>23.38</v>
      </c>
      <c r="ZP80">
        <v>4.37</v>
      </c>
      <c r="ZQ80">
        <v>5.38</v>
      </c>
      <c r="ZR80">
        <v>0</v>
      </c>
      <c r="ZT80" t="s">
        <v>261</v>
      </c>
      <c r="ZU80">
        <v>3.03</v>
      </c>
      <c r="ZV80">
        <v>9.44</v>
      </c>
      <c r="ZW80">
        <v>1.95</v>
      </c>
      <c r="ZX80">
        <v>1.94</v>
      </c>
      <c r="ZY80">
        <v>2</v>
      </c>
    </row>
    <row r="81" spans="1:701"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1">
        <v>0.31</v>
      </c>
      <c r="RT81" s="71">
        <v>1.79</v>
      </c>
      <c r="RU81" s="71">
        <v>0</v>
      </c>
      <c r="RV81" s="71">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c r="ZF81" t="s">
        <v>262</v>
      </c>
      <c r="ZG81">
        <v>0.79</v>
      </c>
      <c r="ZH81">
        <v>0</v>
      </c>
      <c r="ZI81">
        <v>0.67</v>
      </c>
      <c r="ZJ81">
        <v>0.83</v>
      </c>
      <c r="ZK81">
        <v>0</v>
      </c>
      <c r="ZM81" t="s">
        <v>262</v>
      </c>
      <c r="ZN81">
        <v>0</v>
      </c>
      <c r="ZO81">
        <v>0</v>
      </c>
      <c r="ZP81">
        <v>0</v>
      </c>
      <c r="ZQ81">
        <v>0</v>
      </c>
      <c r="ZR81">
        <v>0</v>
      </c>
      <c r="ZT81" t="s">
        <v>262</v>
      </c>
      <c r="ZU81">
        <v>0</v>
      </c>
      <c r="ZV81">
        <v>0</v>
      </c>
      <c r="ZW81">
        <v>0</v>
      </c>
      <c r="ZX81">
        <v>0</v>
      </c>
      <c r="ZY81">
        <v>0</v>
      </c>
    </row>
    <row r="82" spans="1:701"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1">
        <v>0</v>
      </c>
      <c r="RT82" s="71">
        <v>0</v>
      </c>
      <c r="RU82" s="71">
        <v>0</v>
      </c>
      <c r="RV82" s="71">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c r="ZF82" t="s">
        <v>263</v>
      </c>
      <c r="ZG82">
        <v>0.1</v>
      </c>
      <c r="ZH82">
        <v>0.83</v>
      </c>
      <c r="ZI82">
        <v>0</v>
      </c>
      <c r="ZJ82">
        <v>0</v>
      </c>
      <c r="ZK82">
        <v>0</v>
      </c>
      <c r="ZM82" t="s">
        <v>263</v>
      </c>
      <c r="ZN82">
        <v>1.56</v>
      </c>
      <c r="ZO82">
        <v>3.49</v>
      </c>
      <c r="ZP82">
        <v>1.22</v>
      </c>
      <c r="ZQ82">
        <v>0.62</v>
      </c>
      <c r="ZR82">
        <v>3.84</v>
      </c>
      <c r="ZT82" t="s">
        <v>263</v>
      </c>
      <c r="ZU82">
        <v>7.22</v>
      </c>
      <c r="ZV82">
        <v>0.83</v>
      </c>
      <c r="ZW82">
        <v>8.6</v>
      </c>
      <c r="ZX82">
        <v>6.71</v>
      </c>
      <c r="ZY82">
        <v>13.59</v>
      </c>
    </row>
    <row r="83" spans="1:701"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1">
        <v>0.77</v>
      </c>
      <c r="RT83" s="71">
        <v>0</v>
      </c>
      <c r="RU83" s="71">
        <v>0.61</v>
      </c>
      <c r="RV83" s="71">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c r="ZF83" t="s">
        <v>264</v>
      </c>
      <c r="ZG83">
        <v>19.66</v>
      </c>
      <c r="ZH83">
        <v>3.88</v>
      </c>
      <c r="ZI83">
        <v>22.72</v>
      </c>
      <c r="ZJ83">
        <v>25.11</v>
      </c>
      <c r="ZK83">
        <v>13.27</v>
      </c>
      <c r="ZM83" t="s">
        <v>264</v>
      </c>
      <c r="ZN83">
        <v>10.58</v>
      </c>
      <c r="ZO83">
        <v>1.36</v>
      </c>
      <c r="ZP83">
        <v>12.33</v>
      </c>
      <c r="ZQ83">
        <v>12.94</v>
      </c>
      <c r="ZR83">
        <v>9.6999999999999993</v>
      </c>
      <c r="ZT83" t="s">
        <v>264</v>
      </c>
      <c r="ZU83">
        <v>15.76</v>
      </c>
      <c r="ZV83">
        <v>15.28</v>
      </c>
      <c r="ZW83">
        <v>15.58</v>
      </c>
      <c r="ZX83">
        <v>21.11</v>
      </c>
      <c r="ZY83">
        <v>0.97</v>
      </c>
    </row>
    <row r="84" spans="1:701"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1">
        <v>0.82</v>
      </c>
      <c r="RT84" s="71">
        <v>0</v>
      </c>
      <c r="RU84" s="71">
        <v>0.28000000000000003</v>
      </c>
      <c r="RV84" s="71">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c r="ZF84" t="s">
        <v>265</v>
      </c>
      <c r="ZG84">
        <v>3.51</v>
      </c>
      <c r="ZH84">
        <v>10.49</v>
      </c>
      <c r="ZI84">
        <v>2.2799999999999998</v>
      </c>
      <c r="ZJ84">
        <v>2.85</v>
      </c>
      <c r="ZK84">
        <v>0</v>
      </c>
      <c r="ZM84" t="s">
        <v>265</v>
      </c>
      <c r="ZN84">
        <v>2.87</v>
      </c>
      <c r="ZO84">
        <v>1.04</v>
      </c>
      <c r="ZP84">
        <v>3.55</v>
      </c>
      <c r="ZQ84">
        <v>4.13</v>
      </c>
      <c r="ZR84">
        <v>1.04</v>
      </c>
      <c r="ZT84" t="s">
        <v>265</v>
      </c>
      <c r="ZU84">
        <v>4.95</v>
      </c>
      <c r="ZV84">
        <v>5.21</v>
      </c>
      <c r="ZW84">
        <v>4.92</v>
      </c>
      <c r="ZX84">
        <v>4.9400000000000004</v>
      </c>
      <c r="ZY84">
        <v>4.87</v>
      </c>
    </row>
    <row r="85" spans="1:701"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1">
        <v>1.36</v>
      </c>
      <c r="RT85" s="71">
        <v>0</v>
      </c>
      <c r="RU85" s="71">
        <v>1.48</v>
      </c>
      <c r="RV85" s="71">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c r="ZF85" t="s">
        <v>266</v>
      </c>
      <c r="ZG85">
        <v>1.1599999999999999</v>
      </c>
      <c r="ZH85">
        <v>1.82</v>
      </c>
      <c r="ZI85">
        <v>1.1200000000000001</v>
      </c>
      <c r="ZJ85">
        <v>0.4</v>
      </c>
      <c r="ZK85">
        <v>3.96</v>
      </c>
      <c r="ZM85" t="s">
        <v>266</v>
      </c>
      <c r="ZN85">
        <v>2.15</v>
      </c>
      <c r="ZO85">
        <v>2.9</v>
      </c>
      <c r="ZP85">
        <v>2.14</v>
      </c>
      <c r="ZQ85">
        <v>0.22</v>
      </c>
      <c r="ZR85">
        <v>10.5</v>
      </c>
      <c r="ZT85" t="s">
        <v>266</v>
      </c>
      <c r="ZU85">
        <v>0.56999999999999995</v>
      </c>
      <c r="ZV85">
        <v>0</v>
      </c>
      <c r="ZW85">
        <v>0.47</v>
      </c>
      <c r="ZX85">
        <v>0.2</v>
      </c>
      <c r="ZY85">
        <v>1.19</v>
      </c>
    </row>
    <row r="86" spans="1:701"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1">
        <v>0</v>
      </c>
      <c r="RT86" s="71">
        <v>0</v>
      </c>
      <c r="RU86" s="71">
        <v>0</v>
      </c>
      <c r="RV86" s="71">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c r="ZF86" t="s">
        <v>267</v>
      </c>
      <c r="ZG86">
        <v>7.02</v>
      </c>
      <c r="ZH86">
        <v>13.71</v>
      </c>
      <c r="ZI86">
        <v>6.36</v>
      </c>
      <c r="ZJ86">
        <v>2.2000000000000002</v>
      </c>
      <c r="ZK86">
        <v>22.85</v>
      </c>
      <c r="ZM86" t="s">
        <v>267</v>
      </c>
      <c r="ZN86">
        <v>8.9</v>
      </c>
      <c r="ZO86">
        <v>10.99</v>
      </c>
      <c r="ZP86">
        <v>8.74</v>
      </c>
      <c r="ZQ86">
        <v>2.83</v>
      </c>
      <c r="ZR86">
        <v>34.42</v>
      </c>
      <c r="ZT86" t="s">
        <v>267</v>
      </c>
      <c r="ZU86">
        <v>9.76</v>
      </c>
      <c r="ZV86">
        <v>19.55</v>
      </c>
      <c r="ZW86">
        <v>8.41</v>
      </c>
      <c r="ZX86">
        <v>1.17</v>
      </c>
      <c r="ZY86">
        <v>27.53</v>
      </c>
    </row>
    <row r="87" spans="1:701"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1">
        <v>0.19</v>
      </c>
      <c r="RT87" s="71">
        <v>1.1000000000000001</v>
      </c>
      <c r="RU87" s="71">
        <v>0</v>
      </c>
      <c r="RV87" s="71">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c r="ZF87" t="s">
        <v>268</v>
      </c>
      <c r="ZG87">
        <v>28.81</v>
      </c>
      <c r="ZH87">
        <v>0</v>
      </c>
      <c r="ZI87">
        <v>32.46</v>
      </c>
      <c r="ZJ87">
        <v>35.479999999999997</v>
      </c>
      <c r="ZK87">
        <v>20.48</v>
      </c>
      <c r="ZM87" t="s">
        <v>268</v>
      </c>
      <c r="ZN87">
        <v>26.86</v>
      </c>
      <c r="ZO87">
        <v>0</v>
      </c>
      <c r="ZP87">
        <v>35.29</v>
      </c>
      <c r="ZQ87">
        <v>41.59</v>
      </c>
      <c r="ZR87">
        <v>7.92</v>
      </c>
      <c r="ZT87" t="s">
        <v>268</v>
      </c>
      <c r="ZU87">
        <v>26.65</v>
      </c>
      <c r="ZV87">
        <v>1.52</v>
      </c>
      <c r="ZW87">
        <v>32.159999999999997</v>
      </c>
      <c r="ZX87">
        <v>36.53</v>
      </c>
      <c r="ZY87">
        <v>20.62</v>
      </c>
    </row>
    <row r="88" spans="1:701"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1">
        <v>1.2</v>
      </c>
      <c r="RT88" s="71">
        <v>0</v>
      </c>
      <c r="RU88" s="71">
        <v>1.37</v>
      </c>
      <c r="RV88" s="71">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c r="ZF88" t="s">
        <v>269</v>
      </c>
      <c r="ZG88">
        <v>0.14000000000000001</v>
      </c>
      <c r="ZH88">
        <v>0</v>
      </c>
      <c r="ZI88">
        <v>0.17</v>
      </c>
      <c r="ZJ88">
        <v>0.21</v>
      </c>
      <c r="ZK88">
        <v>0</v>
      </c>
      <c r="ZM88" t="s">
        <v>269</v>
      </c>
      <c r="ZN88">
        <v>1.36</v>
      </c>
      <c r="ZO88">
        <v>0</v>
      </c>
      <c r="ZP88">
        <v>0.28999999999999998</v>
      </c>
      <c r="ZQ88">
        <v>0.16</v>
      </c>
      <c r="ZR88">
        <v>0.86</v>
      </c>
      <c r="ZT88" t="s">
        <v>269</v>
      </c>
      <c r="ZU88">
        <v>0.11</v>
      </c>
      <c r="ZV88">
        <v>0</v>
      </c>
      <c r="ZW88">
        <v>0.14000000000000001</v>
      </c>
      <c r="ZX88">
        <v>0.2</v>
      </c>
      <c r="ZY88">
        <v>0</v>
      </c>
    </row>
    <row r="89" spans="1:701"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1">
        <v>0.73</v>
      </c>
      <c r="RT89" s="71">
        <v>0</v>
      </c>
      <c r="RU89" s="71">
        <v>0</v>
      </c>
      <c r="RV89" s="71">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c r="ZF89" t="s">
        <v>270</v>
      </c>
      <c r="ZG89">
        <v>0.43</v>
      </c>
      <c r="ZH89">
        <v>0</v>
      </c>
      <c r="ZI89">
        <v>0.51</v>
      </c>
      <c r="ZJ89">
        <v>0.63</v>
      </c>
      <c r="ZK89">
        <v>0</v>
      </c>
      <c r="ZM89" t="s">
        <v>270</v>
      </c>
      <c r="ZN89">
        <v>1.08</v>
      </c>
      <c r="ZO89">
        <v>0</v>
      </c>
      <c r="ZP89">
        <v>1.44</v>
      </c>
      <c r="ZQ89">
        <v>0.53</v>
      </c>
      <c r="ZR89">
        <v>5.38</v>
      </c>
      <c r="ZT89" t="s">
        <v>270</v>
      </c>
      <c r="ZU89">
        <v>1.1200000000000001</v>
      </c>
      <c r="ZV89">
        <v>1.5</v>
      </c>
      <c r="ZW89">
        <v>0.5</v>
      </c>
      <c r="ZX89">
        <v>0.68</v>
      </c>
      <c r="ZY89">
        <v>0</v>
      </c>
    </row>
    <row r="90" spans="1:701"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1">
        <v>0.28000000000000003</v>
      </c>
      <c r="RT90" s="71">
        <v>0</v>
      </c>
      <c r="RU90" s="71">
        <v>0</v>
      </c>
      <c r="RV90" s="71">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c r="ZF90" t="s">
        <v>271</v>
      </c>
      <c r="ZG90">
        <v>0.86</v>
      </c>
      <c r="ZH90">
        <v>0</v>
      </c>
      <c r="ZI90">
        <v>1.01</v>
      </c>
      <c r="ZJ90">
        <v>1.27</v>
      </c>
      <c r="ZK90">
        <v>0</v>
      </c>
      <c r="ZM90" t="s">
        <v>271</v>
      </c>
      <c r="ZN90">
        <v>2.38</v>
      </c>
      <c r="ZO90">
        <v>0</v>
      </c>
      <c r="ZP90">
        <v>3.16</v>
      </c>
      <c r="ZQ90">
        <v>3.46</v>
      </c>
      <c r="ZR90">
        <v>1.85</v>
      </c>
      <c r="ZT90" t="s">
        <v>271</v>
      </c>
      <c r="ZU90">
        <v>2.78</v>
      </c>
      <c r="ZV90">
        <v>0</v>
      </c>
      <c r="ZW90">
        <v>3.47</v>
      </c>
      <c r="ZX90">
        <v>1.1200000000000001</v>
      </c>
      <c r="ZY90">
        <v>9.67</v>
      </c>
    </row>
    <row r="91" spans="1:701"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1">
        <v>0</v>
      </c>
      <c r="RT91" s="71">
        <v>0</v>
      </c>
      <c r="RU91" s="71">
        <v>0</v>
      </c>
      <c r="RV91" s="71">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c r="ZF91" t="s">
        <v>272</v>
      </c>
      <c r="ZG91">
        <v>1.65</v>
      </c>
      <c r="ZH91">
        <v>0</v>
      </c>
      <c r="ZI91">
        <v>1.95</v>
      </c>
      <c r="ZJ91">
        <v>0</v>
      </c>
      <c r="ZK91">
        <v>9.7100000000000009</v>
      </c>
      <c r="ZM91" t="s">
        <v>272</v>
      </c>
      <c r="ZN91">
        <v>0.93</v>
      </c>
      <c r="ZO91">
        <v>0</v>
      </c>
      <c r="ZP91">
        <v>1.24</v>
      </c>
      <c r="ZQ91">
        <v>0</v>
      </c>
      <c r="ZR91">
        <v>6.62</v>
      </c>
      <c r="ZT91" t="s">
        <v>272</v>
      </c>
      <c r="ZU91">
        <v>1.34</v>
      </c>
      <c r="ZV91">
        <v>0</v>
      </c>
      <c r="ZW91">
        <v>1.67</v>
      </c>
      <c r="ZX91">
        <v>0</v>
      </c>
      <c r="ZY91">
        <v>6.09</v>
      </c>
    </row>
    <row r="92" spans="1:701"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1">
        <v>0</v>
      </c>
      <c r="RT92" s="71">
        <v>0</v>
      </c>
      <c r="RU92" s="71">
        <v>0</v>
      </c>
      <c r="RV92" s="71">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c r="ZF92" t="s">
        <v>273</v>
      </c>
      <c r="ZG92">
        <v>4.04</v>
      </c>
      <c r="ZH92">
        <v>0</v>
      </c>
      <c r="ZI92">
        <v>4.78</v>
      </c>
      <c r="ZJ92">
        <v>5.37</v>
      </c>
      <c r="ZK92">
        <v>2.4300000000000002</v>
      </c>
      <c r="ZM92" t="s">
        <v>273</v>
      </c>
      <c r="ZN92">
        <v>2.0099999999999998</v>
      </c>
      <c r="ZO92">
        <v>0</v>
      </c>
      <c r="ZP92">
        <v>2.19</v>
      </c>
      <c r="ZQ92">
        <v>2.69</v>
      </c>
      <c r="ZR92">
        <v>0</v>
      </c>
      <c r="ZT92" t="s">
        <v>273</v>
      </c>
      <c r="ZU92">
        <v>2.88</v>
      </c>
      <c r="ZV92">
        <v>2.23</v>
      </c>
      <c r="ZW92">
        <v>3.17</v>
      </c>
      <c r="ZX92">
        <v>2.83</v>
      </c>
      <c r="ZY92">
        <v>4.05</v>
      </c>
    </row>
    <row r="93" spans="1:701"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1">
        <v>0.52</v>
      </c>
      <c r="RT93" s="71">
        <v>3</v>
      </c>
      <c r="RU93" s="71">
        <v>0</v>
      </c>
      <c r="RV93" s="71">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c r="ZF93" t="s">
        <v>274</v>
      </c>
      <c r="ZG93">
        <v>0.26</v>
      </c>
      <c r="ZH93">
        <v>0</v>
      </c>
      <c r="ZI93">
        <v>0.31</v>
      </c>
      <c r="ZJ93">
        <v>0.38</v>
      </c>
      <c r="ZK93">
        <v>0</v>
      </c>
      <c r="ZM93" t="s">
        <v>274</v>
      </c>
      <c r="ZN93">
        <v>0</v>
      </c>
      <c r="ZO93">
        <v>0</v>
      </c>
      <c r="ZP93">
        <v>0</v>
      </c>
      <c r="ZQ93">
        <v>0</v>
      </c>
      <c r="ZR93">
        <v>0</v>
      </c>
      <c r="ZT93" t="s">
        <v>274</v>
      </c>
      <c r="ZU93">
        <v>0.19</v>
      </c>
      <c r="ZV93">
        <v>0</v>
      </c>
      <c r="ZW93">
        <v>0.23</v>
      </c>
      <c r="ZX93">
        <v>0.32</v>
      </c>
      <c r="ZY93">
        <v>0</v>
      </c>
    </row>
    <row r="94" spans="1:701"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1">
        <v>0</v>
      </c>
      <c r="RT94" s="71">
        <v>0</v>
      </c>
      <c r="RU94" s="71">
        <v>0</v>
      </c>
      <c r="RV94" s="71">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c r="ZF94" t="s">
        <v>275</v>
      </c>
      <c r="ZG94">
        <v>0.95</v>
      </c>
      <c r="ZH94">
        <v>0</v>
      </c>
      <c r="ZI94">
        <v>1.1299999999999999</v>
      </c>
      <c r="ZJ94">
        <v>1.41</v>
      </c>
      <c r="ZK94">
        <v>0</v>
      </c>
      <c r="ZM94" t="s">
        <v>275</v>
      </c>
      <c r="ZN94">
        <v>0.49</v>
      </c>
      <c r="ZO94">
        <v>0</v>
      </c>
      <c r="ZP94">
        <v>0.65</v>
      </c>
      <c r="ZQ94">
        <v>0.8</v>
      </c>
      <c r="ZR94">
        <v>0</v>
      </c>
      <c r="ZT94" t="s">
        <v>275</v>
      </c>
      <c r="ZU94">
        <v>0</v>
      </c>
      <c r="ZV94">
        <v>0</v>
      </c>
      <c r="ZW94">
        <v>0</v>
      </c>
      <c r="ZX94">
        <v>0</v>
      </c>
      <c r="ZY94">
        <v>0</v>
      </c>
    </row>
    <row r="95" spans="1:701"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1">
        <v>0</v>
      </c>
      <c r="RT95" s="71">
        <v>0</v>
      </c>
      <c r="RU95" s="71">
        <v>0</v>
      </c>
      <c r="RV95" s="71">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c r="ZF95" t="s">
        <v>276</v>
      </c>
      <c r="ZG95">
        <v>0.55000000000000004</v>
      </c>
      <c r="ZH95">
        <v>3.47</v>
      </c>
      <c r="ZI95">
        <v>0.16</v>
      </c>
      <c r="ZJ95">
        <v>0.2</v>
      </c>
      <c r="ZK95">
        <v>0</v>
      </c>
      <c r="ZM95" t="s">
        <v>276</v>
      </c>
      <c r="ZN95">
        <v>0.24</v>
      </c>
      <c r="ZO95">
        <v>0</v>
      </c>
      <c r="ZP95">
        <v>0.31</v>
      </c>
      <c r="ZQ95">
        <v>0.39</v>
      </c>
      <c r="ZR95">
        <v>0</v>
      </c>
      <c r="ZT95" t="s">
        <v>276</v>
      </c>
      <c r="ZU95">
        <v>0.43</v>
      </c>
      <c r="ZV95">
        <v>0</v>
      </c>
      <c r="ZW95">
        <v>0.54</v>
      </c>
      <c r="ZX95">
        <v>0.75</v>
      </c>
      <c r="ZY95">
        <v>0</v>
      </c>
    </row>
    <row r="96" spans="1:701"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1">
        <v>2.2999999999999998</v>
      </c>
      <c r="RT96" s="71">
        <v>1.45</v>
      </c>
      <c r="RU96" s="71">
        <v>0.16</v>
      </c>
      <c r="RV96" s="71">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c r="ZF96" t="s">
        <v>277</v>
      </c>
      <c r="ZG96">
        <v>0.3</v>
      </c>
      <c r="ZH96">
        <v>0</v>
      </c>
      <c r="ZI96">
        <v>0.35</v>
      </c>
      <c r="ZJ96">
        <v>0.44</v>
      </c>
      <c r="ZK96">
        <v>0</v>
      </c>
      <c r="ZM96" t="s">
        <v>277</v>
      </c>
      <c r="ZN96">
        <v>0</v>
      </c>
      <c r="ZO96">
        <v>0</v>
      </c>
      <c r="ZP96">
        <v>0</v>
      </c>
      <c r="ZQ96">
        <v>0</v>
      </c>
      <c r="ZR96">
        <v>0</v>
      </c>
      <c r="ZT96" t="s">
        <v>277</v>
      </c>
      <c r="ZU96">
        <v>1.1599999999999999</v>
      </c>
      <c r="ZV96">
        <v>3.88</v>
      </c>
      <c r="ZW96">
        <v>0.7</v>
      </c>
      <c r="ZX96">
        <v>0.96</v>
      </c>
      <c r="ZY96">
        <v>0</v>
      </c>
    </row>
    <row r="97" spans="1:701"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1">
        <v>0.24</v>
      </c>
      <c r="RT97" s="71">
        <v>0</v>
      </c>
      <c r="RU97" s="71">
        <v>0.38</v>
      </c>
      <c r="RV97" s="71">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c r="ZF97" t="s">
        <v>278</v>
      </c>
      <c r="ZG97">
        <v>0.24</v>
      </c>
      <c r="ZH97">
        <v>0</v>
      </c>
      <c r="ZI97">
        <v>0.28999999999999998</v>
      </c>
      <c r="ZJ97">
        <v>0.36</v>
      </c>
      <c r="ZK97">
        <v>0</v>
      </c>
      <c r="ZM97" t="s">
        <v>278</v>
      </c>
      <c r="ZN97">
        <v>0</v>
      </c>
      <c r="ZO97">
        <v>0</v>
      </c>
      <c r="ZP97">
        <v>0</v>
      </c>
      <c r="ZQ97">
        <v>0</v>
      </c>
      <c r="ZR97">
        <v>0</v>
      </c>
      <c r="ZT97" t="s">
        <v>278</v>
      </c>
      <c r="ZU97">
        <v>0</v>
      </c>
      <c r="ZV97">
        <v>0</v>
      </c>
      <c r="ZW97">
        <v>0</v>
      </c>
      <c r="ZX97">
        <v>0</v>
      </c>
      <c r="ZY97">
        <v>0</v>
      </c>
    </row>
    <row r="98" spans="1:701"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1">
        <v>0</v>
      </c>
      <c r="RT98" s="71">
        <v>0</v>
      </c>
      <c r="RU98" s="71">
        <v>0</v>
      </c>
      <c r="RV98" s="71">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c r="ZF98" t="s">
        <v>279</v>
      </c>
      <c r="ZG98">
        <v>0.17</v>
      </c>
      <c r="ZH98">
        <v>0</v>
      </c>
      <c r="ZI98">
        <v>0.2</v>
      </c>
      <c r="ZJ98">
        <v>0.25</v>
      </c>
      <c r="ZK98">
        <v>0</v>
      </c>
      <c r="ZM98" t="s">
        <v>279</v>
      </c>
      <c r="ZN98">
        <v>1.25</v>
      </c>
      <c r="ZO98">
        <v>0</v>
      </c>
      <c r="ZP98">
        <v>1.65</v>
      </c>
      <c r="ZQ98">
        <v>2.0299999999999998</v>
      </c>
      <c r="ZR98">
        <v>0</v>
      </c>
      <c r="ZT98" t="s">
        <v>279</v>
      </c>
      <c r="ZU98">
        <v>0.47</v>
      </c>
      <c r="ZV98">
        <v>0</v>
      </c>
      <c r="ZW98">
        <v>0.59</v>
      </c>
      <c r="ZX98">
        <v>0.82</v>
      </c>
      <c r="ZY98">
        <v>0</v>
      </c>
    </row>
    <row r="99" spans="1:701"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1">
        <v>1.57</v>
      </c>
      <c r="RT99" s="71">
        <v>0</v>
      </c>
      <c r="RU99" s="71">
        <v>2.46</v>
      </c>
      <c r="RV99" s="71">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c r="ZF99" t="s">
        <v>280</v>
      </c>
      <c r="ZG99">
        <v>0</v>
      </c>
      <c r="ZH99">
        <v>0</v>
      </c>
      <c r="ZI99">
        <v>0</v>
      </c>
      <c r="ZJ99">
        <v>0</v>
      </c>
      <c r="ZK99">
        <v>0</v>
      </c>
      <c r="ZM99" t="s">
        <v>280</v>
      </c>
      <c r="ZN99">
        <v>0.74</v>
      </c>
      <c r="ZO99">
        <v>1.19</v>
      </c>
      <c r="ZP99">
        <v>0.69</v>
      </c>
      <c r="ZQ99">
        <v>0</v>
      </c>
      <c r="ZR99">
        <v>3.67</v>
      </c>
      <c r="ZT99" t="s">
        <v>280</v>
      </c>
      <c r="ZU99">
        <v>0</v>
      </c>
      <c r="ZV99">
        <v>0</v>
      </c>
      <c r="ZW99">
        <v>0</v>
      </c>
      <c r="ZX99">
        <v>0</v>
      </c>
      <c r="ZY99">
        <v>0</v>
      </c>
    </row>
    <row r="100" spans="1:701"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1">
        <v>0.57999999999999996</v>
      </c>
      <c r="RT100" s="71">
        <v>1.41</v>
      </c>
      <c r="RU100" s="71">
        <v>0.52</v>
      </c>
      <c r="RV100" s="71">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c r="ZF100" t="s">
        <v>281</v>
      </c>
      <c r="ZG100">
        <v>0</v>
      </c>
      <c r="ZH100">
        <v>0</v>
      </c>
      <c r="ZI100">
        <v>0</v>
      </c>
      <c r="ZJ100">
        <v>0</v>
      </c>
      <c r="ZK100">
        <v>0</v>
      </c>
      <c r="ZM100" t="s">
        <v>281</v>
      </c>
      <c r="ZN100">
        <v>0.33</v>
      </c>
      <c r="ZO100">
        <v>0.44</v>
      </c>
      <c r="ZP100">
        <v>0.33</v>
      </c>
      <c r="ZQ100">
        <v>0</v>
      </c>
      <c r="ZR100">
        <v>1.79</v>
      </c>
      <c r="ZT100" t="s">
        <v>281</v>
      </c>
      <c r="ZU100">
        <v>0</v>
      </c>
      <c r="ZV100">
        <v>0</v>
      </c>
      <c r="ZW100">
        <v>0</v>
      </c>
      <c r="ZX100">
        <v>0</v>
      </c>
      <c r="ZY100">
        <v>0</v>
      </c>
    </row>
    <row r="101" spans="1:701"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1">
        <v>0</v>
      </c>
      <c r="RT101" s="71">
        <v>0</v>
      </c>
      <c r="RU101" s="71">
        <v>0</v>
      </c>
      <c r="RV101" s="71">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c r="ZF101" t="s">
        <v>282</v>
      </c>
      <c r="ZG101">
        <v>0.44</v>
      </c>
      <c r="ZH101">
        <v>0</v>
      </c>
      <c r="ZI101">
        <v>0.52</v>
      </c>
      <c r="ZJ101">
        <v>0.66</v>
      </c>
      <c r="ZK101">
        <v>0</v>
      </c>
      <c r="ZM101" t="s">
        <v>282</v>
      </c>
      <c r="ZN101">
        <v>0</v>
      </c>
      <c r="ZO101">
        <v>0</v>
      </c>
      <c r="ZP101">
        <v>0</v>
      </c>
      <c r="ZQ101">
        <v>0</v>
      </c>
      <c r="ZR101">
        <v>0</v>
      </c>
      <c r="ZT101" t="s">
        <v>282</v>
      </c>
      <c r="ZU101">
        <v>2.39</v>
      </c>
      <c r="ZV101">
        <v>0</v>
      </c>
      <c r="ZW101">
        <v>2.99</v>
      </c>
      <c r="ZX101">
        <v>4.13</v>
      </c>
      <c r="ZY101">
        <v>0</v>
      </c>
    </row>
    <row r="102" spans="1:701"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1">
        <v>2.27</v>
      </c>
      <c r="RT102" s="71">
        <v>0</v>
      </c>
      <c r="RU102" s="71">
        <v>2.58</v>
      </c>
      <c r="RV102" s="71">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c r="ZF102" t="s">
        <v>283</v>
      </c>
      <c r="ZG102">
        <v>1.84</v>
      </c>
      <c r="ZH102">
        <v>0</v>
      </c>
      <c r="ZI102">
        <v>2.17</v>
      </c>
      <c r="ZJ102">
        <v>1.85</v>
      </c>
      <c r="ZK102">
        <v>3.44</v>
      </c>
      <c r="ZM102" t="s">
        <v>283</v>
      </c>
      <c r="ZN102">
        <v>1.45</v>
      </c>
      <c r="ZO102">
        <v>0.64</v>
      </c>
      <c r="ZP102">
        <v>1.77</v>
      </c>
      <c r="ZQ102">
        <v>1.04</v>
      </c>
      <c r="ZR102">
        <v>4.9400000000000004</v>
      </c>
      <c r="ZT102" t="s">
        <v>283</v>
      </c>
      <c r="ZU102">
        <v>0.45</v>
      </c>
      <c r="ZV102">
        <v>0</v>
      </c>
      <c r="ZW102">
        <v>0.08</v>
      </c>
      <c r="ZX102">
        <v>0.11</v>
      </c>
      <c r="ZY102">
        <v>0</v>
      </c>
    </row>
    <row r="103" spans="1:701"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1">
        <v>0.62</v>
      </c>
      <c r="RT103" s="71">
        <v>0</v>
      </c>
      <c r="RU103" s="71">
        <v>0.97</v>
      </c>
      <c r="RV103" s="71">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c r="ZF103" t="s">
        <v>284</v>
      </c>
      <c r="ZG103">
        <v>0.17</v>
      </c>
      <c r="ZH103">
        <v>0</v>
      </c>
      <c r="ZI103">
        <v>0</v>
      </c>
      <c r="ZJ103">
        <v>0</v>
      </c>
      <c r="ZK103">
        <v>0</v>
      </c>
      <c r="ZM103" t="s">
        <v>284</v>
      </c>
      <c r="ZN103">
        <v>0</v>
      </c>
      <c r="ZO103">
        <v>0</v>
      </c>
      <c r="ZP103">
        <v>0</v>
      </c>
      <c r="ZQ103">
        <v>0</v>
      </c>
      <c r="ZR103">
        <v>0</v>
      </c>
      <c r="ZT103" t="s">
        <v>284</v>
      </c>
      <c r="ZU103">
        <v>0</v>
      </c>
      <c r="ZV103">
        <v>0</v>
      </c>
      <c r="ZW103">
        <v>0</v>
      </c>
      <c r="ZX103">
        <v>0</v>
      </c>
      <c r="ZY103">
        <v>0</v>
      </c>
    </row>
    <row r="104" spans="1:701"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1">
        <v>0.94</v>
      </c>
      <c r="RT104" s="71">
        <v>0</v>
      </c>
      <c r="RU104" s="71">
        <v>1.34</v>
      </c>
      <c r="RV104" s="71">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c r="ZF104" t="s">
        <v>285</v>
      </c>
      <c r="ZG104">
        <v>3.66</v>
      </c>
      <c r="ZH104">
        <v>2.74</v>
      </c>
      <c r="ZI104">
        <v>3.94</v>
      </c>
      <c r="ZJ104">
        <v>4.9400000000000004</v>
      </c>
      <c r="ZK104">
        <v>0</v>
      </c>
      <c r="ZM104" t="s">
        <v>285</v>
      </c>
      <c r="ZN104">
        <v>2.44</v>
      </c>
      <c r="ZO104">
        <v>2.83</v>
      </c>
      <c r="ZP104">
        <v>1.88</v>
      </c>
      <c r="ZQ104">
        <v>2.31</v>
      </c>
      <c r="ZR104">
        <v>0</v>
      </c>
      <c r="ZT104" t="s">
        <v>285</v>
      </c>
      <c r="ZU104">
        <v>0.65</v>
      </c>
      <c r="ZV104">
        <v>0</v>
      </c>
      <c r="ZW104">
        <v>0.81</v>
      </c>
      <c r="ZX104">
        <v>1.1200000000000001</v>
      </c>
      <c r="ZY104">
        <v>0</v>
      </c>
    </row>
    <row r="105" spans="1:701"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1">
        <v>0.62</v>
      </c>
      <c r="RT105" s="71">
        <v>2.52</v>
      </c>
      <c r="RU105" s="71">
        <v>0</v>
      </c>
      <c r="RV105" s="71">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c r="ZF105" t="s">
        <v>286</v>
      </c>
      <c r="ZG105">
        <v>1.44</v>
      </c>
      <c r="ZH105">
        <v>0</v>
      </c>
      <c r="ZI105">
        <v>1.7</v>
      </c>
      <c r="ZJ105">
        <v>2.13</v>
      </c>
      <c r="ZK105">
        <v>0</v>
      </c>
      <c r="ZM105" t="s">
        <v>286</v>
      </c>
      <c r="ZN105">
        <v>0.28000000000000003</v>
      </c>
      <c r="ZO105">
        <v>0</v>
      </c>
      <c r="ZP105">
        <v>0.23</v>
      </c>
      <c r="ZQ105">
        <v>0.28000000000000003</v>
      </c>
      <c r="ZR105">
        <v>0</v>
      </c>
      <c r="ZT105" t="s">
        <v>286</v>
      </c>
      <c r="ZU105">
        <v>0.53</v>
      </c>
      <c r="ZV105">
        <v>0</v>
      </c>
      <c r="ZW105">
        <v>0.66</v>
      </c>
      <c r="ZX105">
        <v>0.91</v>
      </c>
      <c r="ZY105">
        <v>0</v>
      </c>
    </row>
    <row r="106" spans="1:701"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1">
        <v>12.29</v>
      </c>
      <c r="RT106" s="71">
        <v>0</v>
      </c>
      <c r="RU106" s="71">
        <v>15.94</v>
      </c>
      <c r="RV106" s="71">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c r="ZF106" t="s">
        <v>287</v>
      </c>
      <c r="ZG106">
        <v>0.22</v>
      </c>
      <c r="ZH106">
        <v>1.81</v>
      </c>
      <c r="ZI106">
        <v>0</v>
      </c>
      <c r="ZJ106">
        <v>0</v>
      </c>
      <c r="ZK106">
        <v>0</v>
      </c>
      <c r="ZM106" t="s">
        <v>287</v>
      </c>
      <c r="ZN106">
        <v>0</v>
      </c>
      <c r="ZO106">
        <v>0</v>
      </c>
      <c r="ZP106">
        <v>0</v>
      </c>
      <c r="ZQ106">
        <v>0</v>
      </c>
      <c r="ZR106">
        <v>0</v>
      </c>
      <c r="ZT106" t="s">
        <v>287</v>
      </c>
      <c r="ZU106">
        <v>0.69</v>
      </c>
      <c r="ZV106">
        <v>0</v>
      </c>
      <c r="ZW106">
        <v>0.86</v>
      </c>
      <c r="ZX106">
        <v>1.19</v>
      </c>
      <c r="ZY106">
        <v>0</v>
      </c>
    </row>
    <row r="107" spans="1:701"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1">
        <v>0.76</v>
      </c>
      <c r="RT107" s="71">
        <v>0</v>
      </c>
      <c r="RU107" s="71">
        <v>0.7</v>
      </c>
      <c r="RV107" s="71">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c r="ZF107" t="s">
        <v>288</v>
      </c>
      <c r="ZG107">
        <v>0</v>
      </c>
      <c r="ZH107">
        <v>0</v>
      </c>
      <c r="ZI107">
        <v>0</v>
      </c>
      <c r="ZJ107">
        <v>0</v>
      </c>
      <c r="ZK107">
        <v>0</v>
      </c>
      <c r="ZM107" t="s">
        <v>288</v>
      </c>
      <c r="ZN107">
        <v>0</v>
      </c>
      <c r="ZO107">
        <v>0</v>
      </c>
      <c r="ZP107">
        <v>0</v>
      </c>
      <c r="ZQ107">
        <v>0</v>
      </c>
      <c r="ZR107">
        <v>0</v>
      </c>
      <c r="ZT107" t="s">
        <v>288</v>
      </c>
      <c r="ZU107">
        <v>0</v>
      </c>
      <c r="ZV107">
        <v>0</v>
      </c>
      <c r="ZW107">
        <v>0</v>
      </c>
      <c r="ZX107">
        <v>0</v>
      </c>
      <c r="ZY107">
        <v>0</v>
      </c>
    </row>
    <row r="108" spans="1:701"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1">
        <v>4.66</v>
      </c>
      <c r="RT108" s="71">
        <v>9.74</v>
      </c>
      <c r="RU108" s="71">
        <v>3.91</v>
      </c>
      <c r="RV108" s="71">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c r="ZF108" t="s">
        <v>289</v>
      </c>
      <c r="ZG108">
        <v>0.09</v>
      </c>
      <c r="ZH108">
        <v>0.76</v>
      </c>
      <c r="ZI108">
        <v>0</v>
      </c>
      <c r="ZJ108">
        <v>0</v>
      </c>
      <c r="ZK108">
        <v>0</v>
      </c>
      <c r="ZM108" t="s">
        <v>289</v>
      </c>
      <c r="ZN108">
        <v>2.21</v>
      </c>
      <c r="ZO108">
        <v>3.03</v>
      </c>
      <c r="ZP108">
        <v>2.19</v>
      </c>
      <c r="ZQ108">
        <v>2.69</v>
      </c>
      <c r="ZR108">
        <v>0</v>
      </c>
      <c r="ZT108" t="s">
        <v>289</v>
      </c>
      <c r="ZU108">
        <v>0</v>
      </c>
      <c r="ZV108">
        <v>0</v>
      </c>
      <c r="ZW108">
        <v>0</v>
      </c>
      <c r="ZX108">
        <v>0</v>
      </c>
      <c r="ZY108">
        <v>0</v>
      </c>
    </row>
    <row r="109" spans="1:701"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1">
        <v>18.25</v>
      </c>
      <c r="RT109" s="71">
        <v>0</v>
      </c>
      <c r="RU109" s="71">
        <v>26.12</v>
      </c>
      <c r="RV109" s="71">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c r="ZF109" t="s">
        <v>290</v>
      </c>
      <c r="ZG109">
        <v>0.12</v>
      </c>
      <c r="ZH109">
        <v>0</v>
      </c>
      <c r="ZI109">
        <v>0.14000000000000001</v>
      </c>
      <c r="ZJ109">
        <v>0.18</v>
      </c>
      <c r="ZK109">
        <v>0</v>
      </c>
      <c r="ZM109" t="s">
        <v>290</v>
      </c>
      <c r="ZN109">
        <v>0.69</v>
      </c>
      <c r="ZO109">
        <v>3.77</v>
      </c>
      <c r="ZP109">
        <v>0</v>
      </c>
      <c r="ZQ109">
        <v>0</v>
      </c>
      <c r="ZR109">
        <v>0</v>
      </c>
      <c r="ZT109" t="s">
        <v>290</v>
      </c>
      <c r="ZU109">
        <v>0</v>
      </c>
      <c r="ZV109">
        <v>0</v>
      </c>
      <c r="ZW109">
        <v>0</v>
      </c>
      <c r="ZX109">
        <v>0</v>
      </c>
      <c r="ZY109">
        <v>0</v>
      </c>
    </row>
    <row r="110" spans="1:701"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1">
        <v>0.92</v>
      </c>
      <c r="RT110" s="71">
        <v>0</v>
      </c>
      <c r="RU110" s="71">
        <v>1.44</v>
      </c>
      <c r="RV110" s="71">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c r="ZF110" t="s">
        <v>291</v>
      </c>
      <c r="ZG110">
        <v>0.96</v>
      </c>
      <c r="ZH110">
        <v>0</v>
      </c>
      <c r="ZI110">
        <v>1.1399999999999999</v>
      </c>
      <c r="ZJ110">
        <v>0.63</v>
      </c>
      <c r="ZK110">
        <v>3.14</v>
      </c>
      <c r="ZM110" t="s">
        <v>291</v>
      </c>
      <c r="ZN110">
        <v>0</v>
      </c>
      <c r="ZO110">
        <v>0</v>
      </c>
      <c r="ZP110">
        <v>0</v>
      </c>
      <c r="ZQ110">
        <v>0</v>
      </c>
      <c r="ZR110">
        <v>0</v>
      </c>
      <c r="ZT110" t="s">
        <v>291</v>
      </c>
      <c r="ZU110">
        <v>0</v>
      </c>
      <c r="ZV110">
        <v>0</v>
      </c>
      <c r="ZW110">
        <v>0</v>
      </c>
      <c r="ZX110">
        <v>0</v>
      </c>
      <c r="ZY110">
        <v>0</v>
      </c>
    </row>
    <row r="111" spans="1:701"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1">
        <v>0.18</v>
      </c>
      <c r="RT111" s="71">
        <v>0</v>
      </c>
      <c r="RU111" s="71">
        <v>0</v>
      </c>
      <c r="RV111" s="71">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c r="ZF111" t="s">
        <v>292</v>
      </c>
      <c r="ZG111">
        <v>0</v>
      </c>
      <c r="ZH111">
        <v>0</v>
      </c>
      <c r="ZI111">
        <v>0</v>
      </c>
      <c r="ZJ111">
        <v>0</v>
      </c>
      <c r="ZK111">
        <v>0</v>
      </c>
      <c r="ZM111" t="s">
        <v>292</v>
      </c>
      <c r="ZN111">
        <v>0</v>
      </c>
      <c r="ZO111">
        <v>0</v>
      </c>
      <c r="ZP111">
        <v>0</v>
      </c>
      <c r="ZQ111">
        <v>0</v>
      </c>
      <c r="ZR111">
        <v>0</v>
      </c>
      <c r="ZT111" t="s">
        <v>292</v>
      </c>
      <c r="ZU111">
        <v>0</v>
      </c>
      <c r="ZV111">
        <v>0</v>
      </c>
      <c r="ZW111">
        <v>0</v>
      </c>
      <c r="ZX111">
        <v>0</v>
      </c>
      <c r="ZY111">
        <v>0</v>
      </c>
    </row>
    <row r="112" spans="1:701"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1">
        <v>0.96</v>
      </c>
      <c r="RT112" s="71">
        <v>0</v>
      </c>
      <c r="RU112" s="71">
        <v>0.95</v>
      </c>
      <c r="RV112" s="71">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c r="ZF112" t="s">
        <v>293</v>
      </c>
      <c r="ZG112">
        <v>0.25</v>
      </c>
      <c r="ZH112">
        <v>0</v>
      </c>
      <c r="ZI112">
        <v>0.3</v>
      </c>
      <c r="ZJ112">
        <v>0.38</v>
      </c>
      <c r="ZK112">
        <v>0</v>
      </c>
      <c r="ZM112" t="s">
        <v>293</v>
      </c>
      <c r="ZN112">
        <v>0.33</v>
      </c>
      <c r="ZO112">
        <v>0</v>
      </c>
      <c r="ZP112">
        <v>0.43</v>
      </c>
      <c r="ZQ112">
        <v>0.54</v>
      </c>
      <c r="ZR112">
        <v>0</v>
      </c>
      <c r="ZT112" t="s">
        <v>293</v>
      </c>
      <c r="ZU112">
        <v>0</v>
      </c>
      <c r="ZV112">
        <v>0</v>
      </c>
      <c r="ZW112">
        <v>0</v>
      </c>
      <c r="ZX112">
        <v>0</v>
      </c>
      <c r="ZY112">
        <v>0</v>
      </c>
    </row>
    <row r="113" spans="1:701"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1">
        <v>3.58</v>
      </c>
      <c r="RT113" s="71">
        <v>0</v>
      </c>
      <c r="RU113" s="71">
        <v>4.99</v>
      </c>
      <c r="RV113" s="71">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c r="ZF113" t="s">
        <v>294</v>
      </c>
      <c r="ZG113">
        <v>0</v>
      </c>
      <c r="ZH113">
        <v>0</v>
      </c>
      <c r="ZI113">
        <v>0</v>
      </c>
      <c r="ZJ113">
        <v>0</v>
      </c>
      <c r="ZK113">
        <v>0</v>
      </c>
      <c r="ZM113" t="s">
        <v>294</v>
      </c>
      <c r="ZN113">
        <v>0.78</v>
      </c>
      <c r="ZO113">
        <v>0</v>
      </c>
      <c r="ZP113">
        <v>1.03</v>
      </c>
      <c r="ZQ113">
        <v>1.27</v>
      </c>
      <c r="ZR113">
        <v>0</v>
      </c>
      <c r="ZT113" t="s">
        <v>294</v>
      </c>
      <c r="ZU113">
        <v>0</v>
      </c>
      <c r="ZV113">
        <v>0</v>
      </c>
      <c r="ZW113">
        <v>0</v>
      </c>
      <c r="ZX113">
        <v>0</v>
      </c>
      <c r="ZY113">
        <v>0</v>
      </c>
    </row>
    <row r="114" spans="1:701"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1">
        <v>3.02</v>
      </c>
      <c r="RT114" s="71">
        <v>2.9</v>
      </c>
      <c r="RU114" s="71">
        <v>0.48</v>
      </c>
      <c r="RV114" s="71">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c r="ZF114" t="s">
        <v>295</v>
      </c>
      <c r="ZG114">
        <v>0</v>
      </c>
      <c r="ZH114">
        <v>0</v>
      </c>
      <c r="ZI114">
        <v>0</v>
      </c>
      <c r="ZJ114">
        <v>0</v>
      </c>
      <c r="ZK114">
        <v>0</v>
      </c>
      <c r="ZM114" t="s">
        <v>295</v>
      </c>
      <c r="ZN114">
        <v>0</v>
      </c>
      <c r="ZO114">
        <v>0</v>
      </c>
      <c r="ZP114">
        <v>0</v>
      </c>
      <c r="ZQ114">
        <v>0</v>
      </c>
      <c r="ZR114">
        <v>0</v>
      </c>
      <c r="ZT114" t="s">
        <v>295</v>
      </c>
      <c r="ZU114">
        <v>0</v>
      </c>
      <c r="ZV114">
        <v>0</v>
      </c>
      <c r="ZW114">
        <v>0</v>
      </c>
      <c r="ZX114">
        <v>0</v>
      </c>
      <c r="ZY114">
        <v>0</v>
      </c>
    </row>
    <row r="115" spans="1:701"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1">
        <v>0</v>
      </c>
      <c r="RT115" s="71">
        <v>0</v>
      </c>
      <c r="RU115" s="71">
        <v>0</v>
      </c>
      <c r="RV115" s="71">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c r="ZT115" t="s">
        <v>296</v>
      </c>
      <c r="ZU115">
        <v>0</v>
      </c>
      <c r="ZV115">
        <v>0</v>
      </c>
      <c r="ZW115">
        <v>0</v>
      </c>
      <c r="ZX115">
        <v>0</v>
      </c>
      <c r="ZY115">
        <v>0</v>
      </c>
    </row>
    <row r="116" spans="1:701"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1">
        <v>12.1</v>
      </c>
      <c r="RT116" s="71">
        <v>6.81</v>
      </c>
      <c r="RU116" s="71">
        <v>15</v>
      </c>
      <c r="RV116" s="71">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c r="ZF116" t="s">
        <v>297</v>
      </c>
      <c r="ZG116">
        <v>0</v>
      </c>
      <c r="ZH116">
        <v>0</v>
      </c>
      <c r="ZI116">
        <v>0</v>
      </c>
      <c r="ZJ116">
        <v>0</v>
      </c>
      <c r="ZK116">
        <v>0</v>
      </c>
      <c r="ZM116" t="s">
        <v>297</v>
      </c>
      <c r="ZN116">
        <v>0.34</v>
      </c>
      <c r="ZO116">
        <v>0</v>
      </c>
      <c r="ZP116">
        <v>0.45</v>
      </c>
      <c r="ZQ116">
        <v>0.55000000000000004</v>
      </c>
      <c r="ZR116">
        <v>0</v>
      </c>
      <c r="ZT116" t="s">
        <v>297</v>
      </c>
      <c r="ZU116">
        <v>0</v>
      </c>
      <c r="ZV116">
        <v>0</v>
      </c>
      <c r="ZW116">
        <v>0</v>
      </c>
      <c r="ZX116">
        <v>0</v>
      </c>
      <c r="ZY116">
        <v>0</v>
      </c>
    </row>
    <row r="117" spans="1:701"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2">
        <v>1.01</v>
      </c>
      <c r="RT117" s="72">
        <v>4.46</v>
      </c>
      <c r="RU117" s="72">
        <v>0.37</v>
      </c>
      <c r="RV117" s="72">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c r="ZF117" t="s">
        <v>298</v>
      </c>
      <c r="ZG117">
        <v>0</v>
      </c>
      <c r="ZH117">
        <v>0</v>
      </c>
      <c r="ZI117">
        <v>0</v>
      </c>
      <c r="ZJ117">
        <v>0</v>
      </c>
      <c r="ZK117">
        <v>0</v>
      </c>
      <c r="ZM117" t="s">
        <v>298</v>
      </c>
      <c r="ZN117">
        <v>0</v>
      </c>
      <c r="ZO117">
        <v>0</v>
      </c>
      <c r="ZP117">
        <v>0</v>
      </c>
      <c r="ZQ117">
        <v>0</v>
      </c>
      <c r="ZR117">
        <v>0</v>
      </c>
      <c r="ZT117" t="s">
        <v>298</v>
      </c>
      <c r="ZU117">
        <v>0</v>
      </c>
      <c r="ZV117">
        <v>0</v>
      </c>
      <c r="ZW117">
        <v>0</v>
      </c>
      <c r="ZX117">
        <v>0</v>
      </c>
      <c r="ZY117">
        <v>0</v>
      </c>
    </row>
    <row r="118" spans="1:701"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1">
        <v>1.58</v>
      </c>
      <c r="RT118" s="71">
        <v>0.83</v>
      </c>
      <c r="RU118" s="71">
        <v>2.25</v>
      </c>
      <c r="RV118" s="71">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c r="ZF118" t="s">
        <v>299</v>
      </c>
      <c r="ZG118">
        <v>0</v>
      </c>
      <c r="ZH118">
        <v>0</v>
      </c>
      <c r="ZI118">
        <v>0</v>
      </c>
      <c r="ZJ118">
        <v>0</v>
      </c>
      <c r="ZK118">
        <v>0</v>
      </c>
      <c r="ZM118" t="s">
        <v>299</v>
      </c>
      <c r="ZN118">
        <v>0.5</v>
      </c>
      <c r="ZO118">
        <v>0.95</v>
      </c>
      <c r="ZP118">
        <v>0.44</v>
      </c>
      <c r="ZQ118">
        <v>0.54</v>
      </c>
      <c r="ZR118">
        <v>0</v>
      </c>
      <c r="ZT118" t="s">
        <v>299</v>
      </c>
      <c r="ZU118">
        <v>0</v>
      </c>
      <c r="ZV118">
        <v>0</v>
      </c>
      <c r="ZW118">
        <v>0</v>
      </c>
      <c r="ZX118">
        <v>0</v>
      </c>
      <c r="ZY118">
        <v>0</v>
      </c>
    </row>
    <row r="119" spans="1:701"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1">
        <v>0.33</v>
      </c>
      <c r="RT119" s="71">
        <v>0</v>
      </c>
      <c r="RU119" s="71">
        <v>0.52</v>
      </c>
      <c r="RV119" s="71">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c r="ZT119" t="s">
        <v>300</v>
      </c>
      <c r="ZU119">
        <v>0</v>
      </c>
      <c r="ZV119">
        <v>0</v>
      </c>
      <c r="ZW119">
        <v>0</v>
      </c>
      <c r="ZX119">
        <v>0</v>
      </c>
      <c r="ZY119">
        <v>0</v>
      </c>
    </row>
    <row r="120" spans="1:701"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1">
        <v>3.09</v>
      </c>
      <c r="RT120" s="71">
        <v>5.4</v>
      </c>
      <c r="RU120" s="71">
        <v>3.38</v>
      </c>
      <c r="RV120" s="71">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c r="ZF120" t="s">
        <v>301</v>
      </c>
      <c r="ZG120">
        <v>1.26</v>
      </c>
      <c r="ZH120">
        <v>9.3000000000000007</v>
      </c>
      <c r="ZI120">
        <v>0</v>
      </c>
      <c r="ZJ120">
        <v>0</v>
      </c>
      <c r="ZK120">
        <v>0</v>
      </c>
      <c r="ZM120" t="s">
        <v>301</v>
      </c>
      <c r="ZN120">
        <v>1.64</v>
      </c>
      <c r="ZO120">
        <v>3.11</v>
      </c>
      <c r="ZP120">
        <v>0</v>
      </c>
      <c r="ZQ120">
        <v>0</v>
      </c>
      <c r="ZR120">
        <v>0</v>
      </c>
      <c r="ZT120" t="s">
        <v>301</v>
      </c>
      <c r="ZU120">
        <v>0.57999999999999996</v>
      </c>
      <c r="ZV120">
        <v>2.62</v>
      </c>
      <c r="ZW120">
        <v>0.22</v>
      </c>
      <c r="ZX120">
        <v>0.3</v>
      </c>
      <c r="ZY120">
        <v>0</v>
      </c>
    </row>
    <row r="121" spans="1:701"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1">
        <v>0</v>
      </c>
      <c r="RT121" s="71">
        <v>0</v>
      </c>
      <c r="RU121" s="71">
        <v>0</v>
      </c>
      <c r="RV121" s="71">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c r="ZF121" t="s">
        <v>302</v>
      </c>
      <c r="ZG121">
        <v>0</v>
      </c>
      <c r="ZH121">
        <v>0</v>
      </c>
      <c r="ZI121">
        <v>0</v>
      </c>
      <c r="ZJ121">
        <v>0</v>
      </c>
      <c r="ZK121">
        <v>0</v>
      </c>
      <c r="ZM121" t="s">
        <v>302</v>
      </c>
      <c r="ZN121">
        <v>0</v>
      </c>
      <c r="ZO121">
        <v>0</v>
      </c>
      <c r="ZP121">
        <v>0</v>
      </c>
      <c r="ZQ121">
        <v>0</v>
      </c>
      <c r="ZR121">
        <v>0</v>
      </c>
      <c r="ZT121" t="s">
        <v>302</v>
      </c>
      <c r="ZU121">
        <v>0</v>
      </c>
      <c r="ZV121">
        <v>0</v>
      </c>
      <c r="ZW121">
        <v>0</v>
      </c>
      <c r="ZX121">
        <v>0</v>
      </c>
      <c r="ZY121">
        <v>0</v>
      </c>
    </row>
    <row r="122" spans="1:701"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1">
        <v>1.1200000000000001</v>
      </c>
      <c r="RT122" s="71">
        <v>0</v>
      </c>
      <c r="RU122" s="71">
        <v>0</v>
      </c>
      <c r="RV122" s="71">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c r="ZF122" t="s">
        <v>303</v>
      </c>
      <c r="ZG122">
        <v>0</v>
      </c>
      <c r="ZH122">
        <v>0</v>
      </c>
      <c r="ZI122">
        <v>0</v>
      </c>
      <c r="ZJ122">
        <v>0</v>
      </c>
      <c r="ZK122">
        <v>0</v>
      </c>
      <c r="ZM122" t="s">
        <v>303</v>
      </c>
      <c r="ZN122">
        <v>0</v>
      </c>
      <c r="ZO122">
        <v>0</v>
      </c>
      <c r="ZP122">
        <v>0</v>
      </c>
      <c r="ZQ122">
        <v>0</v>
      </c>
      <c r="ZR122">
        <v>0</v>
      </c>
      <c r="ZT122" t="s">
        <v>303</v>
      </c>
      <c r="ZU122">
        <v>0.54</v>
      </c>
      <c r="ZV122">
        <v>0</v>
      </c>
      <c r="ZW122">
        <v>0.67</v>
      </c>
      <c r="ZX122">
        <v>0.61</v>
      </c>
      <c r="ZY122">
        <v>0.84</v>
      </c>
    </row>
    <row r="123" spans="1:701"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1">
        <v>0</v>
      </c>
      <c r="RT123" s="71">
        <v>0</v>
      </c>
      <c r="RU123" s="71">
        <v>0</v>
      </c>
      <c r="RV123" s="71">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c r="ZF123" t="s">
        <v>304</v>
      </c>
      <c r="ZG123">
        <v>0</v>
      </c>
      <c r="ZH123">
        <v>0</v>
      </c>
      <c r="ZI123">
        <v>0</v>
      </c>
      <c r="ZJ123">
        <v>0</v>
      </c>
      <c r="ZK123">
        <v>0</v>
      </c>
      <c r="ZM123" t="s">
        <v>304</v>
      </c>
      <c r="ZN123">
        <v>0</v>
      </c>
      <c r="ZO123">
        <v>0</v>
      </c>
      <c r="ZP123">
        <v>0</v>
      </c>
      <c r="ZQ123">
        <v>0</v>
      </c>
      <c r="ZR123">
        <v>0</v>
      </c>
      <c r="ZT123" t="s">
        <v>304</v>
      </c>
      <c r="ZU123">
        <v>0</v>
      </c>
      <c r="ZV123">
        <v>0</v>
      </c>
      <c r="ZW123">
        <v>0</v>
      </c>
      <c r="ZX123">
        <v>0</v>
      </c>
      <c r="ZY123">
        <v>0</v>
      </c>
    </row>
    <row r="124" spans="1:701"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1">
        <v>2.0499999999999998</v>
      </c>
      <c r="RT124" s="71">
        <v>2.3199999999999998</v>
      </c>
      <c r="RU124" s="71">
        <v>2.6</v>
      </c>
      <c r="RV124" s="71">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c r="ZF124" t="s">
        <v>305</v>
      </c>
      <c r="ZG124">
        <v>0</v>
      </c>
      <c r="ZH124">
        <v>0</v>
      </c>
      <c r="ZI124">
        <v>0</v>
      </c>
      <c r="ZJ124">
        <v>0</v>
      </c>
      <c r="ZK124">
        <v>0</v>
      </c>
      <c r="ZM124" t="s">
        <v>305</v>
      </c>
      <c r="ZN124">
        <v>0.44</v>
      </c>
      <c r="ZO124">
        <v>0</v>
      </c>
      <c r="ZP124">
        <v>0.57999999999999996</v>
      </c>
      <c r="ZQ124">
        <v>0.72</v>
      </c>
      <c r="ZR124">
        <v>0</v>
      </c>
      <c r="ZT124" t="s">
        <v>305</v>
      </c>
      <c r="ZU124">
        <v>0.59</v>
      </c>
      <c r="ZV124">
        <v>0</v>
      </c>
      <c r="ZW124">
        <v>0.74</v>
      </c>
      <c r="ZX124">
        <v>0</v>
      </c>
      <c r="ZY124">
        <v>2.68</v>
      </c>
    </row>
    <row r="125" spans="1:701"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1">
        <v>0.33</v>
      </c>
      <c r="RT125" s="71">
        <v>1.89</v>
      </c>
      <c r="RU125" s="71">
        <v>0</v>
      </c>
      <c r="RV125" s="71">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c r="ZF125" t="s">
        <v>306</v>
      </c>
      <c r="ZG125">
        <v>0.94</v>
      </c>
      <c r="ZH125">
        <v>0</v>
      </c>
      <c r="ZI125">
        <v>1.1100000000000001</v>
      </c>
      <c r="ZJ125">
        <v>0.44</v>
      </c>
      <c r="ZK125">
        <v>3.77</v>
      </c>
      <c r="ZM125" t="s">
        <v>306</v>
      </c>
      <c r="ZN125">
        <v>0.21</v>
      </c>
      <c r="ZO125">
        <v>0</v>
      </c>
      <c r="ZP125">
        <v>0.28000000000000003</v>
      </c>
      <c r="ZQ125">
        <v>0</v>
      </c>
      <c r="ZR125">
        <v>1.5</v>
      </c>
      <c r="ZT125" t="s">
        <v>306</v>
      </c>
      <c r="ZU125">
        <v>0</v>
      </c>
      <c r="ZV125">
        <v>0</v>
      </c>
      <c r="ZW125">
        <v>0</v>
      </c>
      <c r="ZX125">
        <v>0</v>
      </c>
      <c r="ZY125">
        <v>0</v>
      </c>
    </row>
    <row r="126" spans="1:701"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1">
        <v>0</v>
      </c>
      <c r="RT126" s="71">
        <v>0</v>
      </c>
      <c r="RU126" s="71">
        <v>0</v>
      </c>
      <c r="RV126" s="71">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v>
      </c>
      <c r="ZH126">
        <v>0</v>
      </c>
      <c r="ZI126">
        <v>0</v>
      </c>
      <c r="ZJ126">
        <v>0</v>
      </c>
      <c r="ZK126">
        <v>0</v>
      </c>
      <c r="ZM126" t="s">
        <v>307</v>
      </c>
      <c r="ZN126">
        <v>0</v>
      </c>
      <c r="ZO126">
        <v>0</v>
      </c>
      <c r="ZP126">
        <v>0</v>
      </c>
      <c r="ZQ126">
        <v>0</v>
      </c>
      <c r="ZR126">
        <v>0</v>
      </c>
      <c r="ZT126" t="s">
        <v>307</v>
      </c>
      <c r="ZU126">
        <v>0</v>
      </c>
      <c r="ZV126">
        <v>0</v>
      </c>
      <c r="ZW126">
        <v>0</v>
      </c>
      <c r="ZX126">
        <v>0</v>
      </c>
      <c r="ZY126">
        <v>0</v>
      </c>
    </row>
    <row r="127" spans="1:701"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1">
        <v>0</v>
      </c>
      <c r="RT127" s="71">
        <v>0</v>
      </c>
      <c r="RU127" s="71">
        <v>0</v>
      </c>
      <c r="RV127" s="71">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row>
    <row r="128" spans="1:701"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1">
        <v>0</v>
      </c>
      <c r="RT128" s="71">
        <v>0</v>
      </c>
      <c r="RU128" s="71">
        <v>0</v>
      </c>
      <c r="RV128" s="71">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c r="ZT128" t="s">
        <v>309</v>
      </c>
      <c r="ZU128">
        <v>0</v>
      </c>
      <c r="ZV128">
        <v>0</v>
      </c>
      <c r="ZW128">
        <v>0</v>
      </c>
      <c r="ZX128">
        <v>0</v>
      </c>
      <c r="ZY128">
        <v>0</v>
      </c>
    </row>
    <row r="129" spans="1:701"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1">
        <v>0</v>
      </c>
      <c r="RT129" s="71">
        <v>0</v>
      </c>
      <c r="RU129" s="71">
        <v>0</v>
      </c>
      <c r="RV129" s="71">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c r="ZT129" t="s">
        <v>310</v>
      </c>
      <c r="ZU129">
        <v>0</v>
      </c>
      <c r="ZV129">
        <v>0</v>
      </c>
      <c r="ZW129">
        <v>0</v>
      </c>
      <c r="ZX129">
        <v>0</v>
      </c>
      <c r="ZY129">
        <v>0</v>
      </c>
    </row>
    <row r="130" spans="1:701"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1">
        <v>0.19</v>
      </c>
      <c r="RT130" s="71">
        <v>1.1200000000000001</v>
      </c>
      <c r="RU130" s="71">
        <v>0</v>
      </c>
      <c r="RV130" s="71">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c r="ZF130" t="s">
        <v>311</v>
      </c>
      <c r="ZG130">
        <v>0</v>
      </c>
      <c r="ZH130">
        <v>0</v>
      </c>
      <c r="ZI130">
        <v>0</v>
      </c>
      <c r="ZJ130">
        <v>0</v>
      </c>
      <c r="ZK130">
        <v>0</v>
      </c>
      <c r="ZM130" t="s">
        <v>311</v>
      </c>
      <c r="ZN130">
        <v>0.94</v>
      </c>
      <c r="ZO130">
        <v>3.44</v>
      </c>
      <c r="ZP130">
        <v>0.4</v>
      </c>
      <c r="ZQ130">
        <v>0.49</v>
      </c>
      <c r="ZR130">
        <v>0</v>
      </c>
      <c r="ZT130" t="s">
        <v>311</v>
      </c>
      <c r="ZU130">
        <v>0.9</v>
      </c>
      <c r="ZV130">
        <v>1.81</v>
      </c>
      <c r="ZW130">
        <v>0.59</v>
      </c>
      <c r="ZX130">
        <v>0.81</v>
      </c>
      <c r="ZY130">
        <v>0</v>
      </c>
    </row>
    <row r="131" spans="1:701"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1">
        <v>0.32</v>
      </c>
      <c r="RT131" s="71">
        <v>1.85</v>
      </c>
      <c r="RU131" s="71">
        <v>0</v>
      </c>
      <c r="RV131" s="71">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c r="ZF131" t="s">
        <v>312</v>
      </c>
      <c r="ZG131">
        <v>0</v>
      </c>
      <c r="ZH131">
        <v>0</v>
      </c>
      <c r="ZI131">
        <v>0</v>
      </c>
      <c r="ZJ131">
        <v>0</v>
      </c>
      <c r="ZK131">
        <v>0</v>
      </c>
      <c r="ZM131" t="s">
        <v>312</v>
      </c>
      <c r="ZN131">
        <v>0</v>
      </c>
      <c r="ZO131">
        <v>0</v>
      </c>
      <c r="ZP131">
        <v>0</v>
      </c>
      <c r="ZQ131">
        <v>0</v>
      </c>
      <c r="ZR131">
        <v>0</v>
      </c>
      <c r="ZT131" t="s">
        <v>312</v>
      </c>
      <c r="ZU131">
        <v>0</v>
      </c>
      <c r="ZV131">
        <v>0</v>
      </c>
      <c r="ZW131">
        <v>0</v>
      </c>
      <c r="ZX131">
        <v>0</v>
      </c>
      <c r="ZY131">
        <v>0</v>
      </c>
    </row>
    <row r="132" spans="1:701"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1">
        <v>0</v>
      </c>
      <c r="RT132" s="71">
        <v>0</v>
      </c>
      <c r="RU132" s="71">
        <v>0</v>
      </c>
      <c r="RV132" s="71">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c r="ZF132" t="s">
        <v>313</v>
      </c>
      <c r="ZG132">
        <v>0</v>
      </c>
      <c r="ZH132">
        <v>0</v>
      </c>
      <c r="ZI132">
        <v>0</v>
      </c>
      <c r="ZJ132">
        <v>0</v>
      </c>
      <c r="ZK132">
        <v>0</v>
      </c>
      <c r="ZM132" t="s">
        <v>313</v>
      </c>
      <c r="ZN132">
        <v>0</v>
      </c>
      <c r="ZO132">
        <v>0</v>
      </c>
      <c r="ZP132">
        <v>0</v>
      </c>
      <c r="ZQ132">
        <v>0</v>
      </c>
      <c r="ZR132">
        <v>0</v>
      </c>
      <c r="ZT132" t="s">
        <v>313</v>
      </c>
      <c r="ZU132">
        <v>0</v>
      </c>
      <c r="ZV132">
        <v>0</v>
      </c>
      <c r="ZW132">
        <v>0</v>
      </c>
      <c r="ZX132">
        <v>0</v>
      </c>
      <c r="ZY132">
        <v>0</v>
      </c>
    </row>
    <row r="133" spans="1:701"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1">
        <v>0</v>
      </c>
      <c r="RT133" s="71">
        <v>0</v>
      </c>
      <c r="RU133" s="71">
        <v>0</v>
      </c>
      <c r="RV133" s="71">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0.91</v>
      </c>
      <c r="ZH133">
        <v>0</v>
      </c>
      <c r="ZI133">
        <v>0.43</v>
      </c>
      <c r="ZJ133">
        <v>0.53</v>
      </c>
      <c r="ZK133">
        <v>0</v>
      </c>
      <c r="ZM133" t="s">
        <v>314</v>
      </c>
      <c r="ZN133">
        <v>1.1499999999999999</v>
      </c>
      <c r="ZO133">
        <v>3.43</v>
      </c>
      <c r="ZP133">
        <v>0.69</v>
      </c>
      <c r="ZQ133">
        <v>0.84</v>
      </c>
      <c r="ZR133">
        <v>0</v>
      </c>
      <c r="ZT133" t="s">
        <v>314</v>
      </c>
      <c r="ZU133">
        <v>0</v>
      </c>
      <c r="ZV133">
        <v>0</v>
      </c>
      <c r="ZW133">
        <v>0</v>
      </c>
      <c r="ZX133">
        <v>0</v>
      </c>
      <c r="ZY133">
        <v>0</v>
      </c>
    </row>
    <row r="134" spans="1:701"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1">
        <v>0.51</v>
      </c>
      <c r="RT134" s="71">
        <v>0</v>
      </c>
      <c r="RU134" s="71">
        <v>0.8</v>
      </c>
      <c r="RV134" s="71">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c r="ZF134" t="s">
        <v>315</v>
      </c>
      <c r="ZG134">
        <v>0</v>
      </c>
      <c r="ZH134">
        <v>0</v>
      </c>
      <c r="ZI134">
        <v>0</v>
      </c>
      <c r="ZJ134">
        <v>0</v>
      </c>
      <c r="ZK134">
        <v>0</v>
      </c>
      <c r="ZM134" t="s">
        <v>315</v>
      </c>
      <c r="ZN134">
        <v>0</v>
      </c>
      <c r="ZO134">
        <v>0</v>
      </c>
      <c r="ZP134">
        <v>0</v>
      </c>
      <c r="ZQ134">
        <v>0</v>
      </c>
      <c r="ZR134">
        <v>0</v>
      </c>
      <c r="ZT134" t="s">
        <v>315</v>
      </c>
      <c r="ZU134">
        <v>0</v>
      </c>
      <c r="ZV134">
        <v>0</v>
      </c>
      <c r="ZW134">
        <v>0</v>
      </c>
      <c r="ZX134">
        <v>0</v>
      </c>
      <c r="ZY134">
        <v>0</v>
      </c>
    </row>
    <row r="135" spans="1:701"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1">
        <v>0</v>
      </c>
      <c r="RT135" s="71">
        <v>0</v>
      </c>
      <c r="RU135" s="71">
        <v>0</v>
      </c>
      <c r="RV135" s="71">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c r="ZF135" t="s">
        <v>316</v>
      </c>
      <c r="ZG135">
        <v>0</v>
      </c>
      <c r="ZH135">
        <v>0</v>
      </c>
      <c r="ZI135">
        <v>0</v>
      </c>
      <c r="ZJ135">
        <v>0</v>
      </c>
      <c r="ZK135">
        <v>0</v>
      </c>
      <c r="ZM135" t="s">
        <v>316</v>
      </c>
      <c r="ZN135">
        <v>0.19</v>
      </c>
      <c r="ZO135">
        <v>0</v>
      </c>
      <c r="ZP135">
        <v>0.25</v>
      </c>
      <c r="ZQ135">
        <v>0</v>
      </c>
      <c r="ZR135">
        <v>1.34</v>
      </c>
      <c r="ZT135" t="s">
        <v>316</v>
      </c>
      <c r="ZU135">
        <v>0</v>
      </c>
      <c r="ZV135">
        <v>0</v>
      </c>
      <c r="ZW135">
        <v>0</v>
      </c>
      <c r="ZX135">
        <v>0</v>
      </c>
      <c r="ZY135">
        <v>0</v>
      </c>
    </row>
    <row r="136" spans="1:701"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1">
        <v>0</v>
      </c>
      <c r="RT136" s="71">
        <v>0</v>
      </c>
      <c r="RU136" s="71">
        <v>0</v>
      </c>
      <c r="RV136" s="71">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c r="ZT136" t="s">
        <v>317</v>
      </c>
      <c r="ZU136">
        <v>0</v>
      </c>
      <c r="ZV136">
        <v>0</v>
      </c>
      <c r="ZW136">
        <v>0</v>
      </c>
      <c r="ZX136">
        <v>0</v>
      </c>
      <c r="ZY136">
        <v>0</v>
      </c>
    </row>
    <row r="137" spans="1:701"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1">
        <v>0</v>
      </c>
      <c r="RT137" s="71">
        <v>0</v>
      </c>
      <c r="RU137" s="71">
        <v>0</v>
      </c>
      <c r="RV137" s="71">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c r="ZT137" t="s">
        <v>318</v>
      </c>
      <c r="ZU137">
        <v>0</v>
      </c>
      <c r="ZV137">
        <v>0</v>
      </c>
      <c r="ZW137">
        <v>0</v>
      </c>
      <c r="ZX137">
        <v>0</v>
      </c>
      <c r="ZY137">
        <v>0</v>
      </c>
    </row>
    <row r="138" spans="1:701"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1">
        <v>0</v>
      </c>
      <c r="RT138" s="71">
        <v>0</v>
      </c>
      <c r="RU138" s="71">
        <v>0</v>
      </c>
      <c r="RV138" s="71">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c r="ZF138" t="s">
        <v>319</v>
      </c>
      <c r="ZG138">
        <v>0.12</v>
      </c>
      <c r="ZH138">
        <v>0</v>
      </c>
      <c r="ZI138">
        <v>0.14000000000000001</v>
      </c>
      <c r="ZJ138">
        <v>0</v>
      </c>
      <c r="ZK138">
        <v>0.69</v>
      </c>
      <c r="ZM138" t="s">
        <v>319</v>
      </c>
      <c r="ZN138">
        <v>0.38</v>
      </c>
      <c r="ZO138">
        <v>0</v>
      </c>
      <c r="ZP138">
        <v>0.18</v>
      </c>
      <c r="ZQ138">
        <v>0</v>
      </c>
      <c r="ZR138">
        <v>0.99</v>
      </c>
      <c r="ZT138" t="s">
        <v>319</v>
      </c>
      <c r="ZU138">
        <v>0.08</v>
      </c>
      <c r="ZV138">
        <v>0</v>
      </c>
      <c r="ZW138">
        <v>0.1</v>
      </c>
      <c r="ZX138">
        <v>0.14000000000000001</v>
      </c>
      <c r="ZY138">
        <v>0</v>
      </c>
    </row>
    <row r="139" spans="1:701"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1">
        <v>0</v>
      </c>
      <c r="RT139" s="71">
        <v>0</v>
      </c>
      <c r="RU139" s="71">
        <v>0</v>
      </c>
      <c r="RV139" s="71">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c r="ZT139" t="s">
        <v>320</v>
      </c>
      <c r="ZU139">
        <v>0</v>
      </c>
      <c r="ZV139">
        <v>0</v>
      </c>
      <c r="ZW139">
        <v>0</v>
      </c>
      <c r="ZX139">
        <v>0</v>
      </c>
      <c r="ZY139">
        <v>0</v>
      </c>
    </row>
    <row r="140" spans="1:701"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1">
        <v>0.41</v>
      </c>
      <c r="RT140" s="71">
        <v>1.19</v>
      </c>
      <c r="RU140" s="71">
        <v>0.31</v>
      </c>
      <c r="RV140" s="71">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c r="ZF140" t="s">
        <v>321</v>
      </c>
      <c r="ZG140">
        <v>0</v>
      </c>
      <c r="ZH140">
        <v>0</v>
      </c>
      <c r="ZI140">
        <v>0</v>
      </c>
      <c r="ZJ140">
        <v>0</v>
      </c>
      <c r="ZK140">
        <v>0</v>
      </c>
      <c r="ZM140" t="s">
        <v>321</v>
      </c>
      <c r="ZN140">
        <v>0</v>
      </c>
      <c r="ZO140">
        <v>0</v>
      </c>
      <c r="ZP140">
        <v>0</v>
      </c>
      <c r="ZQ140">
        <v>0</v>
      </c>
      <c r="ZR140">
        <v>0</v>
      </c>
      <c r="ZT140" t="s">
        <v>321</v>
      </c>
      <c r="ZU140">
        <v>0</v>
      </c>
      <c r="ZV140">
        <v>0</v>
      </c>
      <c r="ZW140">
        <v>0</v>
      </c>
      <c r="ZX140">
        <v>0</v>
      </c>
      <c r="ZY140">
        <v>0</v>
      </c>
    </row>
    <row r="141" spans="1:701"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1">
        <v>0</v>
      </c>
      <c r="RT141" s="71">
        <v>0</v>
      </c>
      <c r="RU141" s="71">
        <v>0</v>
      </c>
      <c r="RV141" s="71">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v>
      </c>
      <c r="ZH141">
        <v>0</v>
      </c>
      <c r="ZI141">
        <v>0</v>
      </c>
      <c r="ZJ141">
        <v>0</v>
      </c>
      <c r="ZK141">
        <v>0</v>
      </c>
      <c r="ZM141" t="s">
        <v>322</v>
      </c>
      <c r="ZN141">
        <v>0</v>
      </c>
      <c r="ZO141">
        <v>0</v>
      </c>
      <c r="ZP141">
        <v>0</v>
      </c>
      <c r="ZQ141">
        <v>0</v>
      </c>
      <c r="ZR141">
        <v>0</v>
      </c>
      <c r="ZT141" t="s">
        <v>322</v>
      </c>
      <c r="ZU141">
        <v>0</v>
      </c>
      <c r="ZV141">
        <v>0</v>
      </c>
      <c r="ZW141">
        <v>0</v>
      </c>
      <c r="ZX141">
        <v>0</v>
      </c>
      <c r="ZY141">
        <v>0</v>
      </c>
    </row>
    <row r="142" spans="1:701"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1">
        <v>0.39</v>
      </c>
      <c r="RT142" s="71">
        <v>2.2799999999999998</v>
      </c>
      <c r="RU142" s="71">
        <v>0</v>
      </c>
      <c r="RV142" s="71">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c r="ZF142" t="s">
        <v>323</v>
      </c>
      <c r="ZG142">
        <v>0</v>
      </c>
      <c r="ZH142">
        <v>0</v>
      </c>
      <c r="ZI142">
        <v>0</v>
      </c>
      <c r="ZJ142">
        <v>0</v>
      </c>
      <c r="ZK142">
        <v>0</v>
      </c>
      <c r="ZM142" t="s">
        <v>323</v>
      </c>
      <c r="ZN142">
        <v>0</v>
      </c>
      <c r="ZO142">
        <v>0</v>
      </c>
      <c r="ZP142">
        <v>0</v>
      </c>
      <c r="ZQ142">
        <v>0</v>
      </c>
      <c r="ZR142">
        <v>0</v>
      </c>
      <c r="ZT142" t="s">
        <v>323</v>
      </c>
      <c r="ZU142">
        <v>0</v>
      </c>
      <c r="ZV142">
        <v>0</v>
      </c>
      <c r="ZW142">
        <v>0</v>
      </c>
      <c r="ZX142">
        <v>0</v>
      </c>
      <c r="ZY142">
        <v>0</v>
      </c>
    </row>
    <row r="143" spans="1:701"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1">
        <v>0</v>
      </c>
      <c r="RT143" s="71">
        <v>0</v>
      </c>
      <c r="RU143" s="71">
        <v>0</v>
      </c>
      <c r="RV143" s="71">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v>
      </c>
      <c r="ZO143">
        <v>0</v>
      </c>
      <c r="ZP143">
        <v>0</v>
      </c>
      <c r="ZQ143">
        <v>0</v>
      </c>
      <c r="ZR143">
        <v>0</v>
      </c>
      <c r="ZT143" t="s">
        <v>324</v>
      </c>
      <c r="ZU143">
        <v>0</v>
      </c>
      <c r="ZV143">
        <v>0</v>
      </c>
      <c r="ZW143">
        <v>0</v>
      </c>
      <c r="ZX143">
        <v>0</v>
      </c>
      <c r="ZY143">
        <v>0</v>
      </c>
    </row>
    <row r="144" spans="1:701"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1">
        <v>0.16</v>
      </c>
      <c r="RT144" s="71">
        <v>0</v>
      </c>
      <c r="RU144" s="71">
        <v>0.25</v>
      </c>
      <c r="RV144" s="71">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c r="ZF144" t="s">
        <v>325</v>
      </c>
      <c r="ZG144">
        <v>0</v>
      </c>
      <c r="ZH144">
        <v>0</v>
      </c>
      <c r="ZI144">
        <v>0</v>
      </c>
      <c r="ZJ144">
        <v>0</v>
      </c>
      <c r="ZK144">
        <v>0</v>
      </c>
      <c r="ZM144" t="s">
        <v>325</v>
      </c>
      <c r="ZN144">
        <v>0</v>
      </c>
      <c r="ZO144">
        <v>0</v>
      </c>
      <c r="ZP144">
        <v>0</v>
      </c>
      <c r="ZQ144">
        <v>0</v>
      </c>
      <c r="ZR144">
        <v>0</v>
      </c>
      <c r="ZT144" t="s">
        <v>325</v>
      </c>
      <c r="ZU144">
        <v>0</v>
      </c>
      <c r="ZV144">
        <v>0</v>
      </c>
      <c r="ZW144">
        <v>0</v>
      </c>
      <c r="ZX144">
        <v>0</v>
      </c>
      <c r="ZY144">
        <v>0</v>
      </c>
    </row>
    <row r="145" spans="1:701"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1">
        <v>2</v>
      </c>
      <c r="RT145" s="71">
        <v>0</v>
      </c>
      <c r="RU145" s="71">
        <v>3.14</v>
      </c>
      <c r="RV145" s="71">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c r="ZF145" t="s">
        <v>326</v>
      </c>
      <c r="ZG145">
        <v>0</v>
      </c>
      <c r="ZH145">
        <v>0</v>
      </c>
      <c r="ZI145">
        <v>0</v>
      </c>
      <c r="ZJ145">
        <v>0</v>
      </c>
      <c r="ZK145">
        <v>0</v>
      </c>
      <c r="ZM145" t="s">
        <v>326</v>
      </c>
      <c r="ZN145">
        <v>0</v>
      </c>
      <c r="ZO145">
        <v>0</v>
      </c>
      <c r="ZP145">
        <v>0</v>
      </c>
      <c r="ZQ145">
        <v>0</v>
      </c>
      <c r="ZR145">
        <v>0</v>
      </c>
      <c r="ZT145" t="s">
        <v>326</v>
      </c>
      <c r="ZU145">
        <v>0</v>
      </c>
      <c r="ZV145">
        <v>0</v>
      </c>
      <c r="ZW145">
        <v>0</v>
      </c>
      <c r="ZX145">
        <v>0</v>
      </c>
      <c r="ZY145">
        <v>0</v>
      </c>
    </row>
    <row r="146" spans="1:701"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1">
        <v>0</v>
      </c>
      <c r="RT146" s="71">
        <v>0</v>
      </c>
      <c r="RU146" s="71">
        <v>0</v>
      </c>
      <c r="RV146" s="71">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c r="ZF146" t="s">
        <v>327</v>
      </c>
      <c r="ZG146">
        <v>0</v>
      </c>
      <c r="ZH146">
        <v>0</v>
      </c>
      <c r="ZI146">
        <v>0</v>
      </c>
      <c r="ZJ146">
        <v>0</v>
      </c>
      <c r="ZK146">
        <v>0</v>
      </c>
      <c r="ZM146" t="s">
        <v>327</v>
      </c>
      <c r="ZN146">
        <v>0</v>
      </c>
      <c r="ZO146">
        <v>0</v>
      </c>
      <c r="ZP146">
        <v>0</v>
      </c>
      <c r="ZQ146">
        <v>0</v>
      </c>
      <c r="ZR146">
        <v>0</v>
      </c>
      <c r="ZT146" t="s">
        <v>327</v>
      </c>
      <c r="ZU146">
        <v>0</v>
      </c>
      <c r="ZV146">
        <v>0</v>
      </c>
      <c r="ZW146">
        <v>0</v>
      </c>
      <c r="ZX146">
        <v>0</v>
      </c>
      <c r="ZY146">
        <v>0</v>
      </c>
    </row>
    <row r="147" spans="1:701"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1">
        <v>0</v>
      </c>
      <c r="RT147" s="71">
        <v>0</v>
      </c>
      <c r="RU147" s="71">
        <v>0</v>
      </c>
      <c r="RV147" s="71">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c r="ZF147" t="s">
        <v>328</v>
      </c>
      <c r="ZG147">
        <v>0</v>
      </c>
      <c r="ZH147">
        <v>0</v>
      </c>
      <c r="ZI147">
        <v>0</v>
      </c>
      <c r="ZJ147">
        <v>0</v>
      </c>
      <c r="ZK147">
        <v>0</v>
      </c>
      <c r="ZM147" t="s">
        <v>328</v>
      </c>
      <c r="ZN147">
        <v>0</v>
      </c>
      <c r="ZO147">
        <v>0</v>
      </c>
      <c r="ZP147">
        <v>0</v>
      </c>
      <c r="ZQ147">
        <v>0</v>
      </c>
      <c r="ZR147">
        <v>0</v>
      </c>
      <c r="ZT147" t="s">
        <v>328</v>
      </c>
      <c r="ZU147">
        <v>0</v>
      </c>
      <c r="ZV147">
        <v>0</v>
      </c>
      <c r="ZW147">
        <v>0</v>
      </c>
      <c r="ZX147">
        <v>0</v>
      </c>
      <c r="ZY147">
        <v>0</v>
      </c>
    </row>
    <row r="148" spans="1:701"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1">
        <v>0.32</v>
      </c>
      <c r="RT148" s="71">
        <v>0</v>
      </c>
      <c r="RU148" s="71">
        <v>0</v>
      </c>
      <c r="RV148" s="71">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c r="ZT148" t="s">
        <v>329</v>
      </c>
      <c r="ZU148">
        <v>0</v>
      </c>
      <c r="ZV148">
        <v>0</v>
      </c>
      <c r="ZW148">
        <v>0</v>
      </c>
      <c r="ZX148">
        <v>0</v>
      </c>
      <c r="ZY148">
        <v>0</v>
      </c>
    </row>
    <row r="149" spans="1:701"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1">
        <v>0</v>
      </c>
      <c r="RT149" s="71">
        <v>0</v>
      </c>
      <c r="RU149" s="71">
        <v>0</v>
      </c>
      <c r="RV149" s="71">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c r="ZF149" t="s">
        <v>330</v>
      </c>
      <c r="ZG149">
        <v>0</v>
      </c>
      <c r="ZH149">
        <v>0</v>
      </c>
      <c r="ZI149">
        <v>0</v>
      </c>
      <c r="ZJ149">
        <v>0</v>
      </c>
      <c r="ZK149">
        <v>0</v>
      </c>
      <c r="ZM149" t="s">
        <v>330</v>
      </c>
      <c r="ZN149">
        <v>0</v>
      </c>
      <c r="ZO149">
        <v>0</v>
      </c>
      <c r="ZP149">
        <v>0</v>
      </c>
      <c r="ZQ149">
        <v>0</v>
      </c>
      <c r="ZR149">
        <v>0</v>
      </c>
      <c r="ZT149" t="s">
        <v>330</v>
      </c>
      <c r="ZU149">
        <v>0</v>
      </c>
      <c r="ZV149">
        <v>0</v>
      </c>
      <c r="ZW149">
        <v>0</v>
      </c>
      <c r="ZX149">
        <v>0</v>
      </c>
      <c r="ZY149">
        <v>0</v>
      </c>
    </row>
    <row r="150" spans="1:701"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1">
        <v>0</v>
      </c>
      <c r="RT150" s="71">
        <v>0</v>
      </c>
      <c r="RU150" s="71">
        <v>0</v>
      </c>
      <c r="RV150" s="71">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c r="ZF150" t="s">
        <v>331</v>
      </c>
      <c r="ZG150">
        <v>0</v>
      </c>
      <c r="ZH150">
        <v>0</v>
      </c>
      <c r="ZI150">
        <v>0</v>
      </c>
      <c r="ZJ150">
        <v>0</v>
      </c>
      <c r="ZK150">
        <v>0</v>
      </c>
      <c r="ZM150" t="s">
        <v>331</v>
      </c>
      <c r="ZN150">
        <v>0</v>
      </c>
      <c r="ZO150">
        <v>0</v>
      </c>
      <c r="ZP150">
        <v>0</v>
      </c>
      <c r="ZQ150">
        <v>0</v>
      </c>
      <c r="ZR150">
        <v>0</v>
      </c>
      <c r="ZT150" t="s">
        <v>331</v>
      </c>
      <c r="ZU150">
        <v>0.25</v>
      </c>
      <c r="ZV150">
        <v>0</v>
      </c>
      <c r="ZW150">
        <v>0.32</v>
      </c>
      <c r="ZX150">
        <v>0.44</v>
      </c>
      <c r="ZY150">
        <v>0</v>
      </c>
    </row>
    <row r="151" spans="1:701"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1">
        <v>0</v>
      </c>
      <c r="RT151" s="71">
        <v>0</v>
      </c>
      <c r="RU151" s="71">
        <v>0</v>
      </c>
      <c r="RV151" s="71">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c r="ZT151" t="s">
        <v>332</v>
      </c>
      <c r="ZU151">
        <v>0</v>
      </c>
      <c r="ZV151">
        <v>0</v>
      </c>
      <c r="ZW151">
        <v>0</v>
      </c>
      <c r="ZX151">
        <v>0</v>
      </c>
      <c r="ZY151">
        <v>0</v>
      </c>
    </row>
    <row r="152" spans="1:701"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1">
        <v>2.4500000000000002</v>
      </c>
      <c r="RT152" s="71">
        <v>14.16</v>
      </c>
      <c r="RU152" s="71">
        <v>0</v>
      </c>
      <c r="RV152" s="71">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v>
      </c>
      <c r="ZO152">
        <v>0</v>
      </c>
      <c r="ZP152">
        <v>0</v>
      </c>
      <c r="ZQ152">
        <v>0</v>
      </c>
      <c r="ZR152">
        <v>0</v>
      </c>
      <c r="ZT152" t="s">
        <v>333</v>
      </c>
      <c r="ZU152">
        <v>0</v>
      </c>
      <c r="ZV152">
        <v>0</v>
      </c>
      <c r="ZW152">
        <v>0</v>
      </c>
      <c r="ZX152">
        <v>0</v>
      </c>
      <c r="ZY152">
        <v>0</v>
      </c>
    </row>
    <row r="153" spans="1:701"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1">
        <v>0</v>
      </c>
      <c r="RT153" s="71">
        <v>0</v>
      </c>
      <c r="RU153" s="71">
        <v>0</v>
      </c>
      <c r="RV153" s="71">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0.55000000000000004</v>
      </c>
      <c r="ZH153">
        <v>3.45</v>
      </c>
      <c r="ZI153">
        <v>0</v>
      </c>
      <c r="ZJ153">
        <v>0</v>
      </c>
      <c r="ZK153">
        <v>0</v>
      </c>
      <c r="ZM153" t="s">
        <v>334</v>
      </c>
      <c r="ZN153">
        <v>0</v>
      </c>
      <c r="ZO153">
        <v>0</v>
      </c>
      <c r="ZP153">
        <v>0</v>
      </c>
      <c r="ZQ153">
        <v>0</v>
      </c>
      <c r="ZR153">
        <v>0</v>
      </c>
      <c r="ZT153" t="s">
        <v>334</v>
      </c>
      <c r="ZU153">
        <v>0</v>
      </c>
      <c r="ZV153">
        <v>0</v>
      </c>
      <c r="ZW153">
        <v>0</v>
      </c>
      <c r="ZX153">
        <v>0</v>
      </c>
      <c r="ZY153">
        <v>0</v>
      </c>
    </row>
    <row r="154" spans="1:701"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1">
        <v>0</v>
      </c>
      <c r="RT154" s="71">
        <v>0</v>
      </c>
      <c r="RU154" s="71">
        <v>0</v>
      </c>
      <c r="RV154" s="71">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c r="ZF154" t="s">
        <v>335</v>
      </c>
      <c r="ZG154">
        <v>0</v>
      </c>
      <c r="ZH154">
        <v>0</v>
      </c>
      <c r="ZI154">
        <v>0</v>
      </c>
      <c r="ZJ154">
        <v>0</v>
      </c>
      <c r="ZK154">
        <v>0</v>
      </c>
      <c r="ZM154" t="s">
        <v>335</v>
      </c>
      <c r="ZN154">
        <v>0</v>
      </c>
      <c r="ZO154">
        <v>0</v>
      </c>
      <c r="ZP154">
        <v>0</v>
      </c>
      <c r="ZQ154">
        <v>0</v>
      </c>
      <c r="ZR154">
        <v>0</v>
      </c>
      <c r="ZT154" t="s">
        <v>335</v>
      </c>
      <c r="ZU154">
        <v>0</v>
      </c>
      <c r="ZV154">
        <v>0</v>
      </c>
      <c r="ZW154">
        <v>0</v>
      </c>
      <c r="ZX154">
        <v>0</v>
      </c>
      <c r="ZY154">
        <v>0</v>
      </c>
    </row>
    <row r="155" spans="1:701"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1">
        <v>0</v>
      </c>
      <c r="RT155" s="71">
        <v>0</v>
      </c>
      <c r="RU155" s="71">
        <v>0</v>
      </c>
      <c r="RV155" s="71">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c r="ZF155" t="s">
        <v>336</v>
      </c>
      <c r="ZG155">
        <v>0.13</v>
      </c>
      <c r="ZH155">
        <v>0</v>
      </c>
      <c r="ZI155">
        <v>0.16</v>
      </c>
      <c r="ZJ155">
        <v>0.2</v>
      </c>
      <c r="ZK155">
        <v>0</v>
      </c>
      <c r="ZM155" t="s">
        <v>336</v>
      </c>
      <c r="ZN155">
        <v>0</v>
      </c>
      <c r="ZO155">
        <v>0</v>
      </c>
      <c r="ZP155">
        <v>0</v>
      </c>
      <c r="ZQ155">
        <v>0</v>
      </c>
      <c r="ZR155">
        <v>0</v>
      </c>
      <c r="ZT155" t="s">
        <v>336</v>
      </c>
      <c r="ZU155">
        <v>0</v>
      </c>
      <c r="ZV155">
        <v>0</v>
      </c>
      <c r="ZW155">
        <v>0</v>
      </c>
      <c r="ZX155">
        <v>0</v>
      </c>
      <c r="ZY155">
        <v>0</v>
      </c>
    </row>
    <row r="156" spans="1:701"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1">
        <v>1.43</v>
      </c>
      <c r="RT156" s="71">
        <v>4.2</v>
      </c>
      <c r="RU156" s="71">
        <v>1.1000000000000001</v>
      </c>
      <c r="RV156" s="71">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c r="ZT156" t="s">
        <v>337</v>
      </c>
      <c r="ZU156">
        <v>0</v>
      </c>
      <c r="ZV156">
        <v>0</v>
      </c>
      <c r="ZW156">
        <v>0</v>
      </c>
      <c r="ZX156">
        <v>0</v>
      </c>
      <c r="ZY156">
        <v>0</v>
      </c>
    </row>
    <row r="157" spans="1:701"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1">
        <v>0</v>
      </c>
      <c r="RT157" s="71">
        <v>0</v>
      </c>
      <c r="RU157" s="71">
        <v>0</v>
      </c>
      <c r="RV157" s="71">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c r="ZT157" t="s">
        <v>338</v>
      </c>
      <c r="ZU157">
        <v>0</v>
      </c>
      <c r="ZV157">
        <v>0</v>
      </c>
      <c r="ZW157">
        <v>0</v>
      </c>
      <c r="ZX157">
        <v>0</v>
      </c>
      <c r="ZY157">
        <v>0</v>
      </c>
    </row>
    <row r="158" spans="1:701"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1">
        <v>0</v>
      </c>
      <c r="RT158" s="71">
        <v>0</v>
      </c>
      <c r="RU158" s="71">
        <v>0</v>
      </c>
      <c r="RV158" s="71">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c r="ZF158" t="s">
        <v>339</v>
      </c>
      <c r="ZG158">
        <v>0</v>
      </c>
      <c r="ZH158">
        <v>0</v>
      </c>
      <c r="ZI158">
        <v>0</v>
      </c>
      <c r="ZJ158">
        <v>0</v>
      </c>
      <c r="ZK158">
        <v>0</v>
      </c>
      <c r="ZM158" t="s">
        <v>339</v>
      </c>
      <c r="ZN158">
        <v>0</v>
      </c>
      <c r="ZO158">
        <v>0</v>
      </c>
      <c r="ZP158">
        <v>0</v>
      </c>
      <c r="ZQ158">
        <v>0</v>
      </c>
      <c r="ZR158">
        <v>0</v>
      </c>
      <c r="ZT158" t="s">
        <v>339</v>
      </c>
      <c r="ZU158">
        <v>0</v>
      </c>
      <c r="ZV158">
        <v>0</v>
      </c>
      <c r="ZW158">
        <v>0</v>
      </c>
      <c r="ZX158">
        <v>0</v>
      </c>
      <c r="ZY158">
        <v>0</v>
      </c>
    </row>
    <row r="159" spans="1:701"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1">
        <v>0</v>
      </c>
      <c r="RT159" s="71">
        <v>0</v>
      </c>
      <c r="RU159" s="71">
        <v>0</v>
      </c>
      <c r="RV159" s="71">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c r="ZT159" t="s">
        <v>340</v>
      </c>
      <c r="ZU159">
        <v>0</v>
      </c>
      <c r="ZV159">
        <v>0</v>
      </c>
      <c r="ZW159">
        <v>0</v>
      </c>
      <c r="ZX159">
        <v>0</v>
      </c>
      <c r="ZY159">
        <v>0</v>
      </c>
    </row>
    <row r="160" spans="1:701"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1">
        <v>0</v>
      </c>
      <c r="RT160" s="71">
        <v>0</v>
      </c>
      <c r="RU160" s="71">
        <v>0</v>
      </c>
      <c r="RV160" s="71">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c r="ZT160" t="s">
        <v>341</v>
      </c>
      <c r="ZU160">
        <v>0</v>
      </c>
      <c r="ZV160">
        <v>0</v>
      </c>
      <c r="ZW160">
        <v>0</v>
      </c>
      <c r="ZX160">
        <v>0</v>
      </c>
      <c r="ZY160">
        <v>0</v>
      </c>
    </row>
    <row r="161" spans="1:701"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1">
        <v>0.76</v>
      </c>
      <c r="RT161" s="71">
        <v>4.42</v>
      </c>
      <c r="RU161" s="71">
        <v>0</v>
      </c>
      <c r="RV161" s="71">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c r="ZT161" t="s">
        <v>342</v>
      </c>
      <c r="ZU161">
        <v>0</v>
      </c>
      <c r="ZV161">
        <v>0</v>
      </c>
      <c r="ZW161">
        <v>0</v>
      </c>
      <c r="ZX161">
        <v>0</v>
      </c>
      <c r="ZY161">
        <v>0</v>
      </c>
    </row>
    <row r="162" spans="1:701"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1">
        <v>0</v>
      </c>
      <c r="RT162" s="71">
        <v>0</v>
      </c>
      <c r="RU162" s="71">
        <v>0</v>
      </c>
      <c r="RV162" s="71">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c r="ZT162" t="s">
        <v>343</v>
      </c>
      <c r="ZU162">
        <v>0</v>
      </c>
      <c r="ZV162">
        <v>0</v>
      </c>
      <c r="ZW162">
        <v>0</v>
      </c>
      <c r="ZX162">
        <v>0</v>
      </c>
      <c r="ZY162">
        <v>0</v>
      </c>
    </row>
    <row r="163" spans="1:701"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1">
        <v>0</v>
      </c>
      <c r="RT163" s="71">
        <v>0</v>
      </c>
      <c r="RU163" s="71">
        <v>0</v>
      </c>
      <c r="RV163" s="71">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c r="ZT163" t="s">
        <v>344</v>
      </c>
      <c r="ZU163">
        <v>0</v>
      </c>
      <c r="ZV163">
        <v>0</v>
      </c>
      <c r="ZW163">
        <v>0</v>
      </c>
      <c r="ZX163">
        <v>0</v>
      </c>
      <c r="ZY163">
        <v>0</v>
      </c>
    </row>
    <row r="164" spans="1:701"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1">
        <v>0</v>
      </c>
      <c r="RT164" s="71">
        <v>0</v>
      </c>
      <c r="RU164" s="71">
        <v>0</v>
      </c>
      <c r="RV164" s="71">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c r="ZF164" t="s">
        <v>345</v>
      </c>
      <c r="ZG164">
        <v>0.8</v>
      </c>
      <c r="ZH164">
        <v>6.68</v>
      </c>
      <c r="ZI164">
        <v>0</v>
      </c>
      <c r="ZJ164">
        <v>0</v>
      </c>
      <c r="ZK164">
        <v>0</v>
      </c>
      <c r="ZM164" t="s">
        <v>345</v>
      </c>
      <c r="ZN164">
        <v>0</v>
      </c>
      <c r="ZO164">
        <v>0</v>
      </c>
      <c r="ZP164">
        <v>0</v>
      </c>
      <c r="ZQ164">
        <v>0</v>
      </c>
      <c r="ZR164">
        <v>0</v>
      </c>
      <c r="ZT164" t="s">
        <v>345</v>
      </c>
      <c r="ZU164">
        <v>0</v>
      </c>
      <c r="ZV164">
        <v>0</v>
      </c>
      <c r="ZW164">
        <v>0</v>
      </c>
      <c r="ZX164">
        <v>0</v>
      </c>
      <c r="ZY164">
        <v>0</v>
      </c>
    </row>
    <row r="165" spans="1:701"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1">
        <v>0.54</v>
      </c>
      <c r="RT165" s="71">
        <v>1.02</v>
      </c>
      <c r="RU165" s="71">
        <v>0.34</v>
      </c>
      <c r="RV165" s="71">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c r="ZF165" t="s">
        <v>346</v>
      </c>
      <c r="ZG165">
        <v>0</v>
      </c>
      <c r="ZH165">
        <v>0</v>
      </c>
      <c r="ZI165">
        <v>0</v>
      </c>
      <c r="ZJ165">
        <v>0</v>
      </c>
      <c r="ZK165">
        <v>0</v>
      </c>
      <c r="ZM165" t="s">
        <v>346</v>
      </c>
      <c r="ZN165">
        <v>0.37</v>
      </c>
      <c r="ZO165">
        <v>0</v>
      </c>
      <c r="ZP165">
        <v>0.5</v>
      </c>
      <c r="ZQ165">
        <v>0.61</v>
      </c>
      <c r="ZR165">
        <v>0</v>
      </c>
      <c r="ZT165" t="s">
        <v>346</v>
      </c>
      <c r="ZU165">
        <v>0.1</v>
      </c>
      <c r="ZV165">
        <v>0</v>
      </c>
      <c r="ZW165">
        <v>0</v>
      </c>
      <c r="ZX165">
        <v>0</v>
      </c>
      <c r="ZY165">
        <v>0</v>
      </c>
    </row>
    <row r="166" spans="1:701"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1">
        <v>0</v>
      </c>
      <c r="RT166" s="71">
        <v>0</v>
      </c>
      <c r="RU166" s="71">
        <v>0</v>
      </c>
      <c r="RV166" s="71">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row>
    <row r="167" spans="1:701"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1">
        <v>0</v>
      </c>
      <c r="RT167" s="71">
        <v>0</v>
      </c>
      <c r="RU167" s="71">
        <v>0</v>
      </c>
      <c r="RV167" s="71">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c r="ZT167" t="s">
        <v>348</v>
      </c>
      <c r="ZU167">
        <v>0</v>
      </c>
      <c r="ZV167">
        <v>0</v>
      </c>
      <c r="ZW167">
        <v>0</v>
      </c>
      <c r="ZX167">
        <v>0</v>
      </c>
      <c r="ZY167">
        <v>0</v>
      </c>
    </row>
    <row r="168" spans="1:701"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1">
        <v>0</v>
      </c>
      <c r="RT168" s="71">
        <v>0</v>
      </c>
      <c r="RU168" s="71">
        <v>0</v>
      </c>
      <c r="RV168" s="71">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row>
    <row r="169" spans="1:701"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1">
        <v>0</v>
      </c>
      <c r="RT169" s="71">
        <v>0</v>
      </c>
      <c r="RU169" s="71">
        <v>0</v>
      </c>
      <c r="RV169" s="71">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c r="ZT169" t="s">
        <v>350</v>
      </c>
      <c r="ZU169">
        <v>0</v>
      </c>
      <c r="ZV169">
        <v>0</v>
      </c>
      <c r="ZW169">
        <v>0</v>
      </c>
      <c r="ZX169">
        <v>0</v>
      </c>
      <c r="ZY169">
        <v>0</v>
      </c>
    </row>
    <row r="170" spans="1:701"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1">
        <v>0.3</v>
      </c>
      <c r="RT170" s="71">
        <v>1.73</v>
      </c>
      <c r="RU170" s="71">
        <v>0</v>
      </c>
      <c r="RV170" s="71">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c r="ZT170" t="s">
        <v>351</v>
      </c>
      <c r="ZU170">
        <v>0</v>
      </c>
      <c r="ZV170">
        <v>0</v>
      </c>
      <c r="ZW170">
        <v>0</v>
      </c>
      <c r="ZX170">
        <v>0</v>
      </c>
      <c r="ZY170">
        <v>0</v>
      </c>
    </row>
    <row r="171" spans="1:701"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1">
        <v>0</v>
      </c>
      <c r="RT171" s="71">
        <v>0</v>
      </c>
      <c r="RU171" s="71">
        <v>0</v>
      </c>
      <c r="RV171" s="71">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c r="ZT171" t="s">
        <v>352</v>
      </c>
      <c r="ZU171">
        <v>0</v>
      </c>
      <c r="ZV171">
        <v>0</v>
      </c>
      <c r="ZW171">
        <v>0</v>
      </c>
      <c r="ZX171">
        <v>0</v>
      </c>
      <c r="ZY171">
        <v>0</v>
      </c>
    </row>
    <row r="172" spans="1:701"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1">
        <v>1.38</v>
      </c>
      <c r="RT172" s="71">
        <v>7.99</v>
      </c>
      <c r="RU172" s="71">
        <v>0</v>
      </c>
      <c r="RV172" s="71">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c r="ZF172" t="s">
        <v>353</v>
      </c>
      <c r="ZG172">
        <v>0</v>
      </c>
      <c r="ZH172">
        <v>0</v>
      </c>
      <c r="ZI172">
        <v>0</v>
      </c>
      <c r="ZJ172">
        <v>0</v>
      </c>
      <c r="ZK172">
        <v>0</v>
      </c>
      <c r="ZM172" t="s">
        <v>353</v>
      </c>
      <c r="ZN172">
        <v>0.53</v>
      </c>
      <c r="ZO172">
        <v>0</v>
      </c>
      <c r="ZP172">
        <v>0.7</v>
      </c>
      <c r="ZQ172">
        <v>0.87</v>
      </c>
      <c r="ZR172">
        <v>0</v>
      </c>
      <c r="ZT172" t="s">
        <v>353</v>
      </c>
      <c r="ZU172">
        <v>0</v>
      </c>
      <c r="ZV172">
        <v>0</v>
      </c>
      <c r="ZW172">
        <v>0</v>
      </c>
      <c r="ZX172">
        <v>0</v>
      </c>
      <c r="ZY172">
        <v>0</v>
      </c>
    </row>
    <row r="173" spans="1:701"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1">
        <v>0</v>
      </c>
      <c r="RT173" s="71">
        <v>0</v>
      </c>
      <c r="RU173" s="71">
        <v>0</v>
      </c>
      <c r="RV173" s="71">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row>
    <row r="174" spans="1:701"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1">
        <v>0.33</v>
      </c>
      <c r="RT174" s="71">
        <v>1.92</v>
      </c>
      <c r="RU174" s="71">
        <v>0</v>
      </c>
      <c r="RV174" s="71">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c r="ZT174" t="s">
        <v>355</v>
      </c>
      <c r="ZU174">
        <v>0</v>
      </c>
      <c r="ZV174">
        <v>0</v>
      </c>
      <c r="ZW174">
        <v>0</v>
      </c>
      <c r="ZX174">
        <v>0</v>
      </c>
      <c r="ZY174">
        <v>0</v>
      </c>
    </row>
    <row r="175" spans="1:701"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1">
        <v>0</v>
      </c>
      <c r="RT175" s="71">
        <v>0</v>
      </c>
      <c r="RU175" s="71">
        <v>0</v>
      </c>
      <c r="RV175" s="71">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c r="ZT175" t="s">
        <v>356</v>
      </c>
      <c r="ZU175">
        <v>0</v>
      </c>
      <c r="ZV175">
        <v>0</v>
      </c>
      <c r="ZW175">
        <v>0</v>
      </c>
      <c r="ZX175">
        <v>0</v>
      </c>
      <c r="ZY175">
        <v>0</v>
      </c>
    </row>
    <row r="176" spans="1:701"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1">
        <v>0</v>
      </c>
      <c r="RT176" s="71">
        <v>0</v>
      </c>
      <c r="RU176" s="71">
        <v>0</v>
      </c>
      <c r="RV176" s="71">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v>
      </c>
      <c r="ZV176">
        <v>0</v>
      </c>
      <c r="ZW176">
        <v>0</v>
      </c>
      <c r="ZX176">
        <v>0</v>
      </c>
      <c r="ZY176">
        <v>0</v>
      </c>
    </row>
    <row r="177" spans="1:701"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1">
        <v>0</v>
      </c>
      <c r="RT177" s="71">
        <v>0</v>
      </c>
      <c r="RU177" s="71">
        <v>0</v>
      </c>
      <c r="RV177" s="71">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row>
    <row r="178" spans="1:701"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1">
        <v>0</v>
      </c>
      <c r="RT178" s="71">
        <v>0</v>
      </c>
      <c r="RU178" s="71">
        <v>0</v>
      </c>
      <c r="RV178" s="71">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0.44</v>
      </c>
      <c r="ZO178">
        <v>0</v>
      </c>
      <c r="ZP178">
        <v>0</v>
      </c>
      <c r="ZQ178">
        <v>0</v>
      </c>
      <c r="ZR178">
        <v>0</v>
      </c>
      <c r="ZT178" t="s">
        <v>359</v>
      </c>
      <c r="ZU178">
        <v>0</v>
      </c>
      <c r="ZV178">
        <v>0</v>
      </c>
      <c r="ZW178">
        <v>0</v>
      </c>
      <c r="ZX178">
        <v>0</v>
      </c>
      <c r="ZY178">
        <v>0</v>
      </c>
    </row>
    <row r="179" spans="1:701"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1">
        <v>0</v>
      </c>
      <c r="RT179" s="71">
        <v>0</v>
      </c>
      <c r="RU179" s="71">
        <v>0</v>
      </c>
      <c r="RV179" s="71">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0.18</v>
      </c>
      <c r="ZV179">
        <v>0</v>
      </c>
      <c r="ZW179">
        <v>0</v>
      </c>
      <c r="ZX179">
        <v>0</v>
      </c>
      <c r="ZY179">
        <v>0</v>
      </c>
    </row>
    <row r="180" spans="1:701"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1">
        <v>0</v>
      </c>
      <c r="RT180" s="71">
        <v>0</v>
      </c>
      <c r="RU180" s="71">
        <v>0</v>
      </c>
      <c r="RV180" s="71">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v>
      </c>
      <c r="ZO180">
        <v>0</v>
      </c>
      <c r="ZP180">
        <v>0</v>
      </c>
      <c r="ZQ180">
        <v>0</v>
      </c>
      <c r="ZR180">
        <v>0</v>
      </c>
      <c r="ZT180" t="s">
        <v>361</v>
      </c>
      <c r="ZU180">
        <v>0</v>
      </c>
      <c r="ZV180">
        <v>0</v>
      </c>
      <c r="ZW180">
        <v>0</v>
      </c>
      <c r="ZX180">
        <v>0</v>
      </c>
      <c r="ZY180">
        <v>0</v>
      </c>
    </row>
    <row r="181" spans="1:70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1">
        <v>0</v>
      </c>
      <c r="RT181" s="71">
        <v>0</v>
      </c>
      <c r="RU181" s="71">
        <v>0</v>
      </c>
      <c r="RV181" s="71">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c r="ZT181" t="s">
        <v>362</v>
      </c>
      <c r="ZU181">
        <v>0</v>
      </c>
      <c r="ZV181">
        <v>0</v>
      </c>
      <c r="ZW181">
        <v>0</v>
      </c>
      <c r="ZX181">
        <v>0</v>
      </c>
      <c r="ZY181">
        <v>0</v>
      </c>
    </row>
    <row r="182" spans="1:70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1">
        <v>0</v>
      </c>
      <c r="RT182" s="71">
        <v>0</v>
      </c>
      <c r="RU182" s="71">
        <v>0</v>
      </c>
      <c r="RV182" s="71">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row>
    <row r="183" spans="1:70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1">
        <v>0</v>
      </c>
      <c r="RT183" s="71">
        <v>0</v>
      </c>
      <c r="RU183" s="71">
        <v>0</v>
      </c>
      <c r="RV183" s="71">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v>
      </c>
      <c r="ZO183">
        <v>0</v>
      </c>
      <c r="ZP183">
        <v>0</v>
      </c>
      <c r="ZQ183">
        <v>0</v>
      </c>
      <c r="ZR183">
        <v>0</v>
      </c>
      <c r="ZT183" t="s">
        <v>364</v>
      </c>
      <c r="ZU183">
        <v>0</v>
      </c>
      <c r="ZV183">
        <v>0</v>
      </c>
      <c r="ZW183">
        <v>0</v>
      </c>
      <c r="ZX183">
        <v>0</v>
      </c>
      <c r="ZY183">
        <v>0</v>
      </c>
    </row>
    <row r="184" spans="1:70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1">
        <v>0</v>
      </c>
      <c r="RT184" s="71">
        <v>0</v>
      </c>
      <c r="RU184" s="71">
        <v>0</v>
      </c>
      <c r="RV184" s="71">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c r="ZF184" t="s">
        <v>365</v>
      </c>
      <c r="ZG184">
        <v>0</v>
      </c>
      <c r="ZH184">
        <v>0</v>
      </c>
      <c r="ZI184">
        <v>0</v>
      </c>
      <c r="ZJ184">
        <v>0</v>
      </c>
      <c r="ZK184">
        <v>0</v>
      </c>
      <c r="ZM184" t="s">
        <v>365</v>
      </c>
      <c r="ZN184">
        <v>0</v>
      </c>
      <c r="ZO184">
        <v>0</v>
      </c>
      <c r="ZP184">
        <v>0</v>
      </c>
      <c r="ZQ184">
        <v>0</v>
      </c>
      <c r="ZR184">
        <v>0</v>
      </c>
      <c r="ZT184" t="s">
        <v>365</v>
      </c>
      <c r="ZU184">
        <v>0</v>
      </c>
      <c r="ZV184">
        <v>0</v>
      </c>
      <c r="ZW184">
        <v>0</v>
      </c>
      <c r="ZX184">
        <v>0</v>
      </c>
      <c r="ZY184">
        <v>0</v>
      </c>
    </row>
    <row r="185" spans="1:70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1">
        <v>0</v>
      </c>
      <c r="RT185" s="71">
        <v>0</v>
      </c>
      <c r="RU185" s="71">
        <v>0</v>
      </c>
      <c r="RV185" s="71">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c r="ZF185" t="s">
        <v>366</v>
      </c>
      <c r="ZG185">
        <v>0.23</v>
      </c>
      <c r="ZH185">
        <v>0</v>
      </c>
      <c r="ZI185">
        <v>0.27</v>
      </c>
      <c r="ZJ185">
        <v>0.34</v>
      </c>
      <c r="ZK185">
        <v>0</v>
      </c>
      <c r="ZM185" t="s">
        <v>366</v>
      </c>
      <c r="ZN185">
        <v>0</v>
      </c>
      <c r="ZO185">
        <v>0</v>
      </c>
      <c r="ZP185">
        <v>0</v>
      </c>
      <c r="ZQ185">
        <v>0</v>
      </c>
      <c r="ZR185">
        <v>0</v>
      </c>
      <c r="ZT185" t="s">
        <v>366</v>
      </c>
      <c r="ZU185">
        <v>0.13</v>
      </c>
      <c r="ZV185">
        <v>0</v>
      </c>
      <c r="ZW185">
        <v>0.17</v>
      </c>
      <c r="ZX185">
        <v>0.23</v>
      </c>
      <c r="ZY185">
        <v>0</v>
      </c>
    </row>
    <row r="186" spans="1:70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1">
        <v>0</v>
      </c>
      <c r="RT186" s="71">
        <v>0</v>
      </c>
      <c r="RU186" s="71">
        <v>0</v>
      </c>
      <c r="RV186" s="71">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c r="ZT186" t="s">
        <v>367</v>
      </c>
      <c r="ZU186">
        <v>0</v>
      </c>
      <c r="ZV186">
        <v>0</v>
      </c>
      <c r="ZW186">
        <v>0</v>
      </c>
      <c r="ZX186">
        <v>0</v>
      </c>
      <c r="ZY186">
        <v>0</v>
      </c>
    </row>
    <row r="187" spans="1:70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1">
        <v>0</v>
      </c>
      <c r="RT187" s="71">
        <v>0</v>
      </c>
      <c r="RU187" s="71">
        <v>0</v>
      </c>
      <c r="RV187" s="71">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row>
    <row r="188" spans="1:701"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1">
        <v>0</v>
      </c>
      <c r="RT188" s="71">
        <v>0</v>
      </c>
      <c r="RU188" s="71">
        <v>0</v>
      </c>
      <c r="RV188" s="71">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c r="ZT188" t="s">
        <v>369</v>
      </c>
      <c r="ZU188">
        <v>0</v>
      </c>
      <c r="ZV188">
        <v>0</v>
      </c>
      <c r="ZW188">
        <v>0</v>
      </c>
      <c r="ZX188">
        <v>0</v>
      </c>
      <c r="ZY188">
        <v>0</v>
      </c>
    </row>
    <row r="189" spans="1:701"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1">
        <v>0</v>
      </c>
      <c r="RT189" s="71">
        <v>0</v>
      </c>
      <c r="RU189" s="71">
        <v>0</v>
      </c>
      <c r="RV189" s="71">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c r="ZF189" t="s">
        <v>370</v>
      </c>
      <c r="ZG189">
        <v>0</v>
      </c>
      <c r="ZH189">
        <v>0</v>
      </c>
      <c r="ZI189">
        <v>0</v>
      </c>
      <c r="ZJ189">
        <v>0</v>
      </c>
      <c r="ZK189">
        <v>0</v>
      </c>
      <c r="ZM189" t="s">
        <v>370</v>
      </c>
      <c r="ZN189">
        <v>0</v>
      </c>
      <c r="ZO189">
        <v>0</v>
      </c>
      <c r="ZP189">
        <v>0</v>
      </c>
      <c r="ZQ189">
        <v>0</v>
      </c>
      <c r="ZR189">
        <v>0</v>
      </c>
      <c r="ZT189" t="s">
        <v>370</v>
      </c>
      <c r="ZU189">
        <v>0</v>
      </c>
      <c r="ZV189">
        <v>0</v>
      </c>
      <c r="ZW189">
        <v>0</v>
      </c>
      <c r="ZX189">
        <v>0</v>
      </c>
      <c r="ZY189">
        <v>0</v>
      </c>
    </row>
    <row r="190" spans="1:70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1">
        <v>0</v>
      </c>
      <c r="RT190" s="71">
        <v>0</v>
      </c>
      <c r="RU190" s="71">
        <v>0</v>
      </c>
      <c r="RV190" s="71">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c r="ZF190" t="s">
        <v>371</v>
      </c>
      <c r="ZG190">
        <v>0</v>
      </c>
      <c r="ZH190">
        <v>0</v>
      </c>
      <c r="ZI190">
        <v>0</v>
      </c>
      <c r="ZJ190">
        <v>0</v>
      </c>
      <c r="ZK190">
        <v>0</v>
      </c>
      <c r="ZM190" t="s">
        <v>371</v>
      </c>
      <c r="ZN190">
        <v>0</v>
      </c>
      <c r="ZO190">
        <v>0</v>
      </c>
      <c r="ZP190">
        <v>0</v>
      </c>
      <c r="ZQ190">
        <v>0</v>
      </c>
      <c r="ZR190">
        <v>0</v>
      </c>
      <c r="ZT190" t="s">
        <v>371</v>
      </c>
      <c r="ZU190">
        <v>0</v>
      </c>
      <c r="ZV190">
        <v>0</v>
      </c>
      <c r="ZW190">
        <v>0</v>
      </c>
      <c r="ZX190">
        <v>0</v>
      </c>
      <c r="ZY190">
        <v>0</v>
      </c>
    </row>
    <row r="191" spans="1:701"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1">
        <v>0</v>
      </c>
      <c r="RT191" s="71">
        <v>0</v>
      </c>
      <c r="RU191" s="71">
        <v>0</v>
      </c>
      <c r="RV191" s="7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0.1</v>
      </c>
      <c r="ZO191">
        <v>0</v>
      </c>
      <c r="ZP191">
        <v>0.14000000000000001</v>
      </c>
      <c r="ZQ191">
        <v>0</v>
      </c>
      <c r="ZR191">
        <v>0.73</v>
      </c>
      <c r="ZT191" t="s">
        <v>372</v>
      </c>
      <c r="ZU191">
        <v>0</v>
      </c>
      <c r="ZV191">
        <v>0</v>
      </c>
      <c r="ZW191">
        <v>0</v>
      </c>
      <c r="ZX191">
        <v>0</v>
      </c>
      <c r="ZY191">
        <v>0</v>
      </c>
    </row>
    <row r="192" spans="1:701"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1">
        <v>0</v>
      </c>
      <c r="RT192" s="71">
        <v>0</v>
      </c>
      <c r="RU192" s="71">
        <v>0</v>
      </c>
      <c r="RV192" s="71">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c r="ZT192" t="s">
        <v>373</v>
      </c>
      <c r="ZU192">
        <v>0</v>
      </c>
      <c r="ZV192">
        <v>0</v>
      </c>
      <c r="ZW192">
        <v>0</v>
      </c>
      <c r="ZX192">
        <v>0</v>
      </c>
      <c r="ZY192">
        <v>0</v>
      </c>
    </row>
    <row r="193" spans="1:701"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1">
        <v>0</v>
      </c>
      <c r="RT193" s="71">
        <v>0</v>
      </c>
      <c r="RU193" s="71">
        <v>0</v>
      </c>
      <c r="RV193" s="71">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c r="ZT193" t="s">
        <v>374</v>
      </c>
      <c r="ZU193">
        <v>0</v>
      </c>
      <c r="ZV193">
        <v>0</v>
      </c>
      <c r="ZW193">
        <v>0</v>
      </c>
      <c r="ZX193">
        <v>0</v>
      </c>
      <c r="ZY193">
        <v>0</v>
      </c>
    </row>
    <row r="194" spans="1:701"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1">
        <v>0</v>
      </c>
      <c r="RT194" s="71">
        <v>0</v>
      </c>
      <c r="RU194" s="71">
        <v>0</v>
      </c>
      <c r="RV194" s="71">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row>
    <row r="195" spans="1:701"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1">
        <v>1.58</v>
      </c>
      <c r="RT195" s="71">
        <v>0</v>
      </c>
      <c r="RU195" s="71">
        <v>0</v>
      </c>
      <c r="RV195" s="71">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c r="ZT195" t="s">
        <v>376</v>
      </c>
      <c r="ZU195">
        <v>0</v>
      </c>
      <c r="ZV195">
        <v>0</v>
      </c>
      <c r="ZW195">
        <v>0</v>
      </c>
      <c r="ZX195">
        <v>0</v>
      </c>
      <c r="ZY195">
        <v>0</v>
      </c>
    </row>
    <row r="196" spans="1:701"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1">
        <v>0</v>
      </c>
      <c r="RT196" s="71">
        <v>0</v>
      </c>
      <c r="RU196" s="71">
        <v>0</v>
      </c>
      <c r="RV196" s="71">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c r="ZT196" t="s">
        <v>377</v>
      </c>
      <c r="ZU196">
        <v>0</v>
      </c>
      <c r="ZV196">
        <v>0</v>
      </c>
      <c r="ZW196">
        <v>0</v>
      </c>
      <c r="ZX196">
        <v>0</v>
      </c>
      <c r="ZY196">
        <v>0</v>
      </c>
    </row>
    <row r="197" spans="1:701"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1">
        <v>0</v>
      </c>
      <c r="RT197" s="71">
        <v>0</v>
      </c>
      <c r="RU197" s="71">
        <v>0</v>
      </c>
      <c r="RV197" s="71">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c r="ZT197" t="s">
        <v>378</v>
      </c>
      <c r="ZU197">
        <v>0</v>
      </c>
      <c r="ZV197">
        <v>0</v>
      </c>
      <c r="ZW197">
        <v>0</v>
      </c>
      <c r="ZX197">
        <v>0</v>
      </c>
      <c r="ZY197">
        <v>0</v>
      </c>
    </row>
    <row r="198" spans="1:701"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1">
        <v>0</v>
      </c>
      <c r="RT198" s="71">
        <v>0</v>
      </c>
      <c r="RU198" s="71">
        <v>0</v>
      </c>
      <c r="RV198" s="71">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c r="ZT198" t="s">
        <v>379</v>
      </c>
      <c r="ZU198">
        <v>0</v>
      </c>
      <c r="ZV198">
        <v>0</v>
      </c>
      <c r="ZW198">
        <v>0</v>
      </c>
      <c r="ZX198">
        <v>0</v>
      </c>
      <c r="ZY198">
        <v>0</v>
      </c>
    </row>
    <row r="199" spans="1:701"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1">
        <v>0</v>
      </c>
      <c r="RT199" s="71">
        <v>0</v>
      </c>
      <c r="RU199" s="71">
        <v>0</v>
      </c>
      <c r="RV199" s="71">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c r="ZF199" t="s">
        <v>380</v>
      </c>
      <c r="ZG199">
        <v>0</v>
      </c>
      <c r="ZH199">
        <v>0</v>
      </c>
      <c r="ZI199">
        <v>0</v>
      </c>
      <c r="ZJ199">
        <v>0</v>
      </c>
      <c r="ZK199">
        <v>0</v>
      </c>
      <c r="ZM199" t="s">
        <v>380</v>
      </c>
      <c r="ZN199">
        <v>0</v>
      </c>
      <c r="ZO199">
        <v>0</v>
      </c>
      <c r="ZP199">
        <v>0</v>
      </c>
      <c r="ZQ199">
        <v>0</v>
      </c>
      <c r="ZR199">
        <v>0</v>
      </c>
      <c r="ZT199" t="s">
        <v>380</v>
      </c>
      <c r="ZU199">
        <v>0</v>
      </c>
      <c r="ZV199">
        <v>0</v>
      </c>
      <c r="ZW199">
        <v>0</v>
      </c>
      <c r="ZX199">
        <v>0</v>
      </c>
      <c r="ZY199">
        <v>0</v>
      </c>
    </row>
    <row r="200" spans="1:701"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1">
        <v>0</v>
      </c>
      <c r="RT200" s="71">
        <v>0</v>
      </c>
      <c r="RU200" s="71">
        <v>0</v>
      </c>
      <c r="RV200" s="71">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c r="ZT200" t="s">
        <v>381</v>
      </c>
      <c r="ZU200">
        <v>0</v>
      </c>
      <c r="ZV200">
        <v>0</v>
      </c>
      <c r="ZW200">
        <v>0</v>
      </c>
      <c r="ZX200">
        <v>0</v>
      </c>
      <c r="ZY200">
        <v>0</v>
      </c>
    </row>
    <row r="201" spans="1:701"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1">
        <v>0</v>
      </c>
      <c r="RT201" s="71">
        <v>0</v>
      </c>
      <c r="RU201" s="71">
        <v>0</v>
      </c>
      <c r="RV201" s="71">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0.39</v>
      </c>
      <c r="ZH201">
        <v>0</v>
      </c>
      <c r="ZI201">
        <v>0</v>
      </c>
      <c r="ZJ201">
        <v>0</v>
      </c>
      <c r="ZK201">
        <v>0</v>
      </c>
      <c r="ZM201" t="s">
        <v>382</v>
      </c>
      <c r="ZN201">
        <v>0</v>
      </c>
      <c r="ZO201">
        <v>0</v>
      </c>
      <c r="ZP201">
        <v>0</v>
      </c>
      <c r="ZQ201">
        <v>0</v>
      </c>
      <c r="ZR201">
        <v>0</v>
      </c>
      <c r="ZT201" t="s">
        <v>382</v>
      </c>
      <c r="ZU201">
        <v>0</v>
      </c>
      <c r="ZV201">
        <v>0</v>
      </c>
      <c r="ZW201">
        <v>0</v>
      </c>
      <c r="ZX201">
        <v>0</v>
      </c>
      <c r="ZY201">
        <v>0</v>
      </c>
    </row>
    <row r="202" spans="1:701"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1">
        <v>0</v>
      </c>
      <c r="RT202" s="71">
        <v>0</v>
      </c>
      <c r="RU202" s="71">
        <v>0</v>
      </c>
      <c r="RV202" s="71">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row>
    <row r="203" spans="1:701"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1">
        <v>0</v>
      </c>
      <c r="RT203" s="71">
        <v>0</v>
      </c>
      <c r="RU203" s="71">
        <v>0</v>
      </c>
      <c r="RV203" s="71">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c r="ZT203" t="s">
        <v>384</v>
      </c>
      <c r="ZU203">
        <v>0.22</v>
      </c>
      <c r="ZV203">
        <v>0</v>
      </c>
      <c r="ZW203">
        <v>0.28000000000000003</v>
      </c>
      <c r="ZX203">
        <v>0.39</v>
      </c>
      <c r="ZY203">
        <v>0</v>
      </c>
    </row>
    <row r="204" spans="1:701"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1">
        <v>0</v>
      </c>
      <c r="RT204" s="71">
        <v>0</v>
      </c>
      <c r="RU204" s="71">
        <v>0</v>
      </c>
      <c r="RV204" s="71">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v>
      </c>
      <c r="ZH204">
        <v>0</v>
      </c>
      <c r="ZI204">
        <v>0</v>
      </c>
      <c r="ZJ204">
        <v>0</v>
      </c>
      <c r="ZK204">
        <v>0</v>
      </c>
      <c r="ZM204" t="s">
        <v>385</v>
      </c>
      <c r="ZN204">
        <v>0</v>
      </c>
      <c r="ZO204">
        <v>0</v>
      </c>
      <c r="ZP204">
        <v>0</v>
      </c>
      <c r="ZQ204">
        <v>0</v>
      </c>
      <c r="ZR204">
        <v>0</v>
      </c>
      <c r="ZT204" t="s">
        <v>385</v>
      </c>
      <c r="ZU204">
        <v>0</v>
      </c>
      <c r="ZV204">
        <v>0</v>
      </c>
      <c r="ZW204">
        <v>0</v>
      </c>
      <c r="ZX204">
        <v>0</v>
      </c>
      <c r="ZY204">
        <v>0</v>
      </c>
    </row>
    <row r="205" spans="1:701"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1">
        <v>0</v>
      </c>
      <c r="RT205" s="71">
        <v>0</v>
      </c>
      <c r="RU205" s="71">
        <v>0</v>
      </c>
      <c r="RV205" s="71">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c r="ZF205" t="s">
        <v>386</v>
      </c>
      <c r="ZG205">
        <v>0</v>
      </c>
      <c r="ZH205">
        <v>0</v>
      </c>
      <c r="ZI205">
        <v>0</v>
      </c>
      <c r="ZJ205">
        <v>0</v>
      </c>
      <c r="ZK205">
        <v>0</v>
      </c>
      <c r="ZM205" t="s">
        <v>386</v>
      </c>
      <c r="ZN205">
        <v>0</v>
      </c>
      <c r="ZO205">
        <v>0</v>
      </c>
      <c r="ZP205">
        <v>0</v>
      </c>
      <c r="ZQ205">
        <v>0</v>
      </c>
      <c r="ZR205">
        <v>0</v>
      </c>
      <c r="ZT205" t="s">
        <v>386</v>
      </c>
      <c r="ZU205">
        <v>0.27</v>
      </c>
      <c r="ZV205">
        <v>0</v>
      </c>
      <c r="ZW205">
        <v>0</v>
      </c>
      <c r="ZX205">
        <v>0</v>
      </c>
      <c r="ZY205">
        <v>0</v>
      </c>
    </row>
    <row r="206" spans="1:70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1">
        <v>0</v>
      </c>
      <c r="RT206" s="71">
        <v>0</v>
      </c>
      <c r="RU206" s="71">
        <v>0</v>
      </c>
      <c r="RV206" s="71">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c r="ZT206" t="s">
        <v>387</v>
      </c>
      <c r="ZU206">
        <v>0</v>
      </c>
      <c r="ZV206">
        <v>0</v>
      </c>
      <c r="ZW206">
        <v>0</v>
      </c>
      <c r="ZX206">
        <v>0</v>
      </c>
      <c r="ZY206">
        <v>0</v>
      </c>
    </row>
    <row r="207" spans="1:701"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1">
        <v>0</v>
      </c>
      <c r="RT207" s="71">
        <v>0</v>
      </c>
      <c r="RU207" s="71">
        <v>0</v>
      </c>
      <c r="RV207" s="71">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v>
      </c>
      <c r="ZV207">
        <v>0</v>
      </c>
      <c r="ZW207">
        <v>0</v>
      </c>
      <c r="ZX207">
        <v>0</v>
      </c>
      <c r="ZY207">
        <v>0</v>
      </c>
    </row>
    <row r="208" spans="1:70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1">
        <v>0</v>
      </c>
      <c r="RT208" s="71">
        <v>0</v>
      </c>
      <c r="RU208" s="71">
        <v>0</v>
      </c>
      <c r="RV208" s="71">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row>
    <row r="209" spans="1:70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1">
        <v>0</v>
      </c>
      <c r="RT209" s="71">
        <v>0</v>
      </c>
      <c r="RU209" s="71">
        <v>0</v>
      </c>
      <c r="RV209" s="71">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row>
    <row r="210" spans="1:701"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1">
        <v>0</v>
      </c>
      <c r="RT210" s="71">
        <v>0</v>
      </c>
      <c r="RU210" s="71">
        <v>0</v>
      </c>
      <c r="RV210" s="71">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v>
      </c>
      <c r="ZV210">
        <v>0</v>
      </c>
      <c r="ZW210">
        <v>0</v>
      </c>
      <c r="ZX210">
        <v>0</v>
      </c>
      <c r="ZY210">
        <v>0</v>
      </c>
    </row>
    <row r="211" spans="1:70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1">
        <v>0</v>
      </c>
      <c r="RT211" s="71">
        <v>0</v>
      </c>
      <c r="RU211" s="71">
        <v>0</v>
      </c>
      <c r="RV211" s="7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c r="ZT211" t="s">
        <v>392</v>
      </c>
      <c r="ZU211">
        <v>0</v>
      </c>
      <c r="ZV211">
        <v>0</v>
      </c>
      <c r="ZW211">
        <v>0</v>
      </c>
      <c r="ZX211">
        <v>0</v>
      </c>
      <c r="ZY211">
        <v>0</v>
      </c>
    </row>
    <row r="212" spans="1:70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1">
        <v>0</v>
      </c>
      <c r="RT212" s="71">
        <v>0</v>
      </c>
      <c r="RU212" s="71">
        <v>0</v>
      </c>
      <c r="RV212" s="71">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row>
    <row r="213" spans="1:701"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1">
        <v>0</v>
      </c>
      <c r="RT213" s="71">
        <v>0</v>
      </c>
      <c r="RU213" s="71">
        <v>0</v>
      </c>
      <c r="RV213" s="71">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row>
    <row r="214" spans="1:701"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1">
        <v>0</v>
      </c>
      <c r="RT214" s="71">
        <v>0</v>
      </c>
      <c r="RU214" s="71">
        <v>0</v>
      </c>
      <c r="RV214" s="71">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row>
    <row r="215" spans="1:701"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1">
        <v>0</v>
      </c>
      <c r="RT215" s="71">
        <v>0</v>
      </c>
      <c r="RU215" s="71">
        <v>0</v>
      </c>
      <c r="RV215" s="71">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c r="ZT215" t="s">
        <v>396</v>
      </c>
      <c r="ZU215">
        <v>0</v>
      </c>
      <c r="ZV215">
        <v>0</v>
      </c>
      <c r="ZW215">
        <v>0</v>
      </c>
      <c r="ZX215">
        <v>0</v>
      </c>
      <c r="ZY215">
        <v>0</v>
      </c>
    </row>
    <row r="216" spans="1:701"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1">
        <v>0</v>
      </c>
      <c r="RT216" s="71">
        <v>0</v>
      </c>
      <c r="RU216" s="71">
        <v>0</v>
      </c>
      <c r="RV216" s="71">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row>
    <row r="217" spans="1:701"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1">
        <v>0</v>
      </c>
      <c r="RT217" s="71">
        <v>0</v>
      </c>
      <c r="RU217" s="71">
        <v>0</v>
      </c>
      <c r="RV217" s="71">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v>
      </c>
      <c r="ZV217">
        <v>0</v>
      </c>
      <c r="ZW217">
        <v>0</v>
      </c>
      <c r="ZX217">
        <v>0</v>
      </c>
      <c r="ZY217">
        <v>0</v>
      </c>
    </row>
    <row r="218" spans="1:70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1">
        <v>0</v>
      </c>
      <c r="RT218" s="71">
        <v>0</v>
      </c>
      <c r="RU218" s="71">
        <v>0</v>
      </c>
      <c r="RV218" s="71">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c r="ZT218" t="s">
        <v>399</v>
      </c>
      <c r="ZU218">
        <v>0.6</v>
      </c>
      <c r="ZV218">
        <v>0</v>
      </c>
      <c r="ZW218">
        <v>0.75</v>
      </c>
      <c r="ZX218">
        <v>1.04</v>
      </c>
      <c r="ZY218">
        <v>0</v>
      </c>
    </row>
    <row r="219" spans="1:70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1">
        <v>0</v>
      </c>
      <c r="RT219" s="71">
        <v>0</v>
      </c>
      <c r="RU219" s="71">
        <v>0</v>
      </c>
      <c r="RV219" s="71">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row>
    <row r="220" spans="1:701"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1">
        <v>0</v>
      </c>
      <c r="RT220" s="71">
        <v>0</v>
      </c>
      <c r="RU220" s="71">
        <v>0</v>
      </c>
      <c r="RV220" s="71">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c r="ZT220" t="s">
        <v>401</v>
      </c>
      <c r="ZU220">
        <v>0</v>
      </c>
      <c r="ZV220">
        <v>0</v>
      </c>
      <c r="ZW220">
        <v>0</v>
      </c>
      <c r="ZX220">
        <v>0</v>
      </c>
      <c r="ZY220">
        <v>0</v>
      </c>
    </row>
    <row r="221" spans="1:701"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1">
        <v>0</v>
      </c>
      <c r="RT221" s="71">
        <v>0</v>
      </c>
      <c r="RU221" s="71">
        <v>0</v>
      </c>
      <c r="RV221" s="71">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row>
    <row r="222" spans="1:70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1">
        <v>0</v>
      </c>
      <c r="RT222" s="71">
        <v>0</v>
      </c>
      <c r="RU222" s="71">
        <v>0</v>
      </c>
      <c r="RV222" s="71">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row>
    <row r="223" spans="1:70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1">
        <v>0</v>
      </c>
      <c r="RT223" s="71">
        <v>0</v>
      </c>
      <c r="RU223" s="71">
        <v>0</v>
      </c>
      <c r="RV223" s="71">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c r="ZT223" t="s">
        <v>404</v>
      </c>
      <c r="ZU223">
        <v>0</v>
      </c>
      <c r="ZV223">
        <v>0</v>
      </c>
      <c r="ZW223">
        <v>0</v>
      </c>
      <c r="ZX223">
        <v>0</v>
      </c>
      <c r="ZY223">
        <v>0</v>
      </c>
    </row>
    <row r="224" spans="1:701"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1">
        <v>0</v>
      </c>
      <c r="RT224" s="71">
        <v>0</v>
      </c>
      <c r="RU224" s="71">
        <v>0</v>
      </c>
      <c r="RV224" s="71">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c r="ZT224" t="s">
        <v>405</v>
      </c>
      <c r="ZU224">
        <v>0</v>
      </c>
      <c r="ZV224">
        <v>0</v>
      </c>
      <c r="ZW224">
        <v>0</v>
      </c>
      <c r="ZX224">
        <v>0</v>
      </c>
      <c r="ZY224">
        <v>0</v>
      </c>
    </row>
    <row r="225" spans="1:70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1">
        <v>0</v>
      </c>
      <c r="RT225" s="71">
        <v>0</v>
      </c>
      <c r="RU225" s="71">
        <v>0</v>
      </c>
      <c r="RV225" s="71">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c r="ZT225" t="s">
        <v>406</v>
      </c>
      <c r="ZU225">
        <v>0</v>
      </c>
      <c r="ZV225">
        <v>0</v>
      </c>
      <c r="ZW225">
        <v>0</v>
      </c>
      <c r="ZX225">
        <v>0</v>
      </c>
      <c r="ZY225">
        <v>0</v>
      </c>
    </row>
    <row r="226" spans="1:70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1">
        <v>0</v>
      </c>
      <c r="RT226" s="71">
        <v>0</v>
      </c>
      <c r="RU226" s="71">
        <v>0</v>
      </c>
      <c r="RV226" s="71">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c r="ZT226" t="s">
        <v>407</v>
      </c>
      <c r="ZU226">
        <v>0</v>
      </c>
      <c r="ZV226">
        <v>0</v>
      </c>
      <c r="ZW226">
        <v>0</v>
      </c>
      <c r="ZX226">
        <v>0</v>
      </c>
      <c r="ZY226">
        <v>0</v>
      </c>
    </row>
    <row r="227" spans="1:70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1">
        <v>0</v>
      </c>
      <c r="RT227" s="71">
        <v>0</v>
      </c>
      <c r="RU227" s="71">
        <v>0</v>
      </c>
      <c r="RV227" s="71">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c r="ZT227" t="s">
        <v>408</v>
      </c>
      <c r="ZU227">
        <v>0</v>
      </c>
      <c r="ZV227">
        <v>0</v>
      </c>
      <c r="ZW227">
        <v>0</v>
      </c>
      <c r="ZX227">
        <v>0</v>
      </c>
      <c r="ZY227">
        <v>0</v>
      </c>
    </row>
    <row r="228" spans="1:70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1">
        <v>0</v>
      </c>
      <c r="RT228" s="71">
        <v>0</v>
      </c>
      <c r="RU228" s="71">
        <v>0</v>
      </c>
      <c r="RV228" s="71">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row>
    <row r="229" spans="1:70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1">
        <v>0</v>
      </c>
      <c r="RT229" s="71">
        <v>0</v>
      </c>
      <c r="RU229" s="71">
        <v>0</v>
      </c>
      <c r="RV229" s="71">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v>
      </c>
      <c r="ZV229">
        <v>0</v>
      </c>
      <c r="ZW229">
        <v>0</v>
      </c>
      <c r="ZX229">
        <v>0</v>
      </c>
      <c r="ZY229">
        <v>0</v>
      </c>
    </row>
    <row r="230" spans="1:701"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1">
        <v>0</v>
      </c>
      <c r="RT230" s="71">
        <v>0</v>
      </c>
      <c r="RU230" s="71">
        <v>0</v>
      </c>
      <c r="RV230" s="71">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row>
    <row r="231" spans="1:701"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1">
        <v>0</v>
      </c>
      <c r="RT231" s="71">
        <v>0</v>
      </c>
      <c r="RU231" s="71">
        <v>0</v>
      </c>
      <c r="RV231" s="7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row>
    <row r="232" spans="1:70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1">
        <v>0</v>
      </c>
      <c r="RT232" s="71">
        <v>0</v>
      </c>
      <c r="RU232" s="71">
        <v>0</v>
      </c>
      <c r="RV232" s="71">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row>
    <row r="233" spans="1:701"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1">
        <v>0</v>
      </c>
      <c r="RT233" s="71">
        <v>0</v>
      </c>
      <c r="RU233" s="71">
        <v>0</v>
      </c>
      <c r="RV233" s="71">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c r="ZT233" t="s">
        <v>414</v>
      </c>
      <c r="ZU233">
        <v>0</v>
      </c>
      <c r="ZV233">
        <v>0</v>
      </c>
      <c r="ZW233">
        <v>0</v>
      </c>
      <c r="ZX233">
        <v>0</v>
      </c>
      <c r="ZY233">
        <v>0</v>
      </c>
    </row>
    <row r="234" spans="1:701"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1">
        <v>0</v>
      </c>
      <c r="RT234" s="71">
        <v>0</v>
      </c>
      <c r="RU234" s="71">
        <v>0</v>
      </c>
      <c r="RV234" s="71">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0.36</v>
      </c>
      <c r="ZV234">
        <v>2.2999999999999998</v>
      </c>
      <c r="ZW234">
        <v>0</v>
      </c>
      <c r="ZX234">
        <v>0</v>
      </c>
      <c r="ZY234">
        <v>0</v>
      </c>
    </row>
    <row r="235" spans="1:701"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1">
        <v>0</v>
      </c>
      <c r="RT235" s="71">
        <v>0</v>
      </c>
      <c r="RU235" s="71">
        <v>0</v>
      </c>
      <c r="RV235" s="71">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row>
    <row r="236" spans="1:70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1">
        <v>0</v>
      </c>
      <c r="RT236" s="71">
        <v>0</v>
      </c>
      <c r="RU236" s="71">
        <v>0</v>
      </c>
      <c r="RV236" s="71">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row>
    <row r="237" spans="1:70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1">
        <v>0</v>
      </c>
      <c r="RT237" s="71">
        <v>0</v>
      </c>
      <c r="RU237" s="71">
        <v>0</v>
      </c>
      <c r="RV237" s="71">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row>
    <row r="238" spans="1:70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1">
        <v>0</v>
      </c>
      <c r="RT238" s="71">
        <v>0</v>
      </c>
      <c r="RU238" s="71">
        <v>0</v>
      </c>
      <c r="RV238" s="71">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row>
    <row r="239" spans="1:701"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1">
        <v>0</v>
      </c>
      <c r="RT239" s="71">
        <v>0</v>
      </c>
      <c r="RU239" s="71">
        <v>0</v>
      </c>
      <c r="RV239" s="71">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0</v>
      </c>
      <c r="ZV239">
        <v>0</v>
      </c>
      <c r="ZW239">
        <v>0</v>
      </c>
      <c r="ZX239">
        <v>0</v>
      </c>
      <c r="ZY239">
        <v>0</v>
      </c>
    </row>
    <row r="240" spans="1:70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1">
        <v>0</v>
      </c>
      <c r="RT240" s="71">
        <v>0</v>
      </c>
      <c r="RU240" s="71">
        <v>0</v>
      </c>
      <c r="RV240" s="71">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row>
    <row r="241" spans="1:70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1">
        <v>0</v>
      </c>
      <c r="RT241" s="71">
        <v>0</v>
      </c>
      <c r="RU241" s="71">
        <v>0</v>
      </c>
      <c r="RV241" s="7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c r="ZT241" t="s">
        <v>422</v>
      </c>
      <c r="ZU241">
        <v>0</v>
      </c>
      <c r="ZV241">
        <v>0</v>
      </c>
      <c r="ZW241">
        <v>0</v>
      </c>
      <c r="ZX241">
        <v>0</v>
      </c>
      <c r="ZY241">
        <v>0</v>
      </c>
    </row>
    <row r="242" spans="1:70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1">
        <v>0</v>
      </c>
      <c r="RT242" s="71">
        <v>0</v>
      </c>
      <c r="RU242" s="71">
        <v>0</v>
      </c>
      <c r="RV242" s="71">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row>
    <row r="243" spans="1:701"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1">
        <v>0.49</v>
      </c>
      <c r="RT243" s="71">
        <v>0</v>
      </c>
      <c r="RU243" s="71">
        <v>0.78</v>
      </c>
      <c r="RV243" s="71">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0.17</v>
      </c>
      <c r="ZH243">
        <v>0</v>
      </c>
      <c r="ZI243">
        <v>0.21</v>
      </c>
      <c r="ZJ243">
        <v>0.26</v>
      </c>
      <c r="ZK243">
        <v>0</v>
      </c>
      <c r="ZM243" t="s">
        <v>424</v>
      </c>
      <c r="ZN243">
        <v>0</v>
      </c>
      <c r="ZO243">
        <v>0</v>
      </c>
      <c r="ZP243">
        <v>0</v>
      </c>
      <c r="ZQ243">
        <v>0</v>
      </c>
      <c r="ZR243">
        <v>0</v>
      </c>
      <c r="ZT243" t="s">
        <v>424</v>
      </c>
      <c r="ZU243">
        <v>0</v>
      </c>
      <c r="ZV243">
        <v>0</v>
      </c>
      <c r="ZW243">
        <v>0</v>
      </c>
      <c r="ZX243">
        <v>0</v>
      </c>
      <c r="ZY243">
        <v>0</v>
      </c>
    </row>
    <row r="244" spans="1:701"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1">
        <v>0</v>
      </c>
      <c r="RT244" s="71">
        <v>0</v>
      </c>
      <c r="RU244" s="71">
        <v>0</v>
      </c>
      <c r="RV244" s="71">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v>
      </c>
      <c r="ZH244">
        <v>0</v>
      </c>
      <c r="ZI244">
        <v>0</v>
      </c>
      <c r="ZJ244">
        <v>0</v>
      </c>
      <c r="ZK244">
        <v>0</v>
      </c>
      <c r="ZM244" t="s">
        <v>425</v>
      </c>
      <c r="ZN244">
        <v>0</v>
      </c>
      <c r="ZO244">
        <v>0</v>
      </c>
      <c r="ZP244">
        <v>0</v>
      </c>
      <c r="ZQ244">
        <v>0</v>
      </c>
      <c r="ZR244">
        <v>0</v>
      </c>
      <c r="ZT244" t="s">
        <v>425</v>
      </c>
      <c r="ZU244">
        <v>0</v>
      </c>
      <c r="ZV244">
        <v>0</v>
      </c>
      <c r="ZW244">
        <v>0</v>
      </c>
      <c r="ZX244">
        <v>0</v>
      </c>
      <c r="ZY244">
        <v>0</v>
      </c>
    </row>
    <row r="245" spans="1:701"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1">
        <v>0</v>
      </c>
      <c r="RT245" s="71">
        <v>0</v>
      </c>
      <c r="RU245" s="71">
        <v>0</v>
      </c>
      <c r="RV245" s="71">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c r="ZF245" t="s">
        <v>426</v>
      </c>
      <c r="ZG245">
        <v>0</v>
      </c>
      <c r="ZH245">
        <v>0</v>
      </c>
      <c r="ZI245">
        <v>0</v>
      </c>
      <c r="ZJ245">
        <v>0</v>
      </c>
      <c r="ZK245">
        <v>0</v>
      </c>
      <c r="ZM245" t="s">
        <v>426</v>
      </c>
      <c r="ZN245">
        <v>0</v>
      </c>
      <c r="ZO245">
        <v>0</v>
      </c>
      <c r="ZP245">
        <v>0</v>
      </c>
      <c r="ZQ245">
        <v>0</v>
      </c>
      <c r="ZR245">
        <v>0</v>
      </c>
      <c r="ZT245" t="s">
        <v>426</v>
      </c>
      <c r="ZU245">
        <v>0</v>
      </c>
      <c r="ZV245">
        <v>0</v>
      </c>
      <c r="ZW245">
        <v>0</v>
      </c>
      <c r="ZX245">
        <v>0</v>
      </c>
      <c r="ZY245">
        <v>0</v>
      </c>
    </row>
    <row r="246" spans="1:70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1">
        <v>0</v>
      </c>
      <c r="RT246" s="71">
        <v>0</v>
      </c>
      <c r="RU246" s="71">
        <v>0</v>
      </c>
      <c r="RV246" s="71">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row>
    <row r="247" spans="1:701"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1">
        <v>0</v>
      </c>
      <c r="RT247" s="71">
        <v>0</v>
      </c>
      <c r="RU247" s="71">
        <v>0</v>
      </c>
      <c r="RV247" s="71">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row>
    <row r="248" spans="1:70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1">
        <v>0</v>
      </c>
      <c r="RT248" s="71">
        <v>0</v>
      </c>
      <c r="RU248" s="71">
        <v>0</v>
      </c>
      <c r="RV248" s="71">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row>
    <row r="249" spans="1:70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1">
        <v>0</v>
      </c>
      <c r="RT249" s="71">
        <v>0</v>
      </c>
      <c r="RU249" s="71">
        <v>0</v>
      </c>
      <c r="RV249" s="71">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row>
    <row r="250" spans="1:701"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1">
        <v>0</v>
      </c>
      <c r="RT250" s="71">
        <v>0</v>
      </c>
      <c r="RU250" s="71">
        <v>0</v>
      </c>
      <c r="RV250" s="71">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c r="ZT250" t="s">
        <v>431</v>
      </c>
      <c r="ZU250">
        <v>0</v>
      </c>
      <c r="ZV250">
        <v>0</v>
      </c>
      <c r="ZW250">
        <v>0</v>
      </c>
      <c r="ZX250">
        <v>0</v>
      </c>
      <c r="ZY250">
        <v>0</v>
      </c>
    </row>
    <row r="251" spans="1:70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1">
        <v>0</v>
      </c>
      <c r="RT251" s="71">
        <v>0</v>
      </c>
      <c r="RU251" s="71">
        <v>0</v>
      </c>
      <c r="RV251" s="7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c r="ZT251" t="s">
        <v>432</v>
      </c>
      <c r="ZU251">
        <v>0</v>
      </c>
      <c r="ZV251">
        <v>0</v>
      </c>
      <c r="ZW251">
        <v>0</v>
      </c>
      <c r="ZX251">
        <v>0</v>
      </c>
      <c r="ZY251">
        <v>0</v>
      </c>
    </row>
    <row r="252" spans="1:70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1">
        <v>0</v>
      </c>
      <c r="RT252" s="71">
        <v>0</v>
      </c>
      <c r="RU252" s="71">
        <v>0</v>
      </c>
      <c r="RV252" s="71">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row>
    <row r="253" spans="1:701"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1">
        <v>0</v>
      </c>
      <c r="RT253" s="71">
        <v>0</v>
      </c>
      <c r="RU253" s="71">
        <v>0</v>
      </c>
      <c r="RV253" s="71">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row>
    <row r="254" spans="1:701"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1">
        <v>0</v>
      </c>
      <c r="RT254" s="71">
        <v>0</v>
      </c>
      <c r="RU254" s="71">
        <v>0</v>
      </c>
      <c r="RV254" s="71">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c r="ZT254" t="s">
        <v>435</v>
      </c>
      <c r="ZU254">
        <v>0</v>
      </c>
      <c r="ZV254">
        <v>0</v>
      </c>
      <c r="ZW254">
        <v>0</v>
      </c>
      <c r="ZX254">
        <v>0</v>
      </c>
      <c r="ZY254">
        <v>0</v>
      </c>
    </row>
    <row r="255" spans="1:701"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1">
        <v>0</v>
      </c>
      <c r="RT255" s="71">
        <v>0</v>
      </c>
      <c r="RU255" s="71">
        <v>0</v>
      </c>
      <c r="RV255" s="71">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c r="ZT255" t="s">
        <v>436</v>
      </c>
      <c r="ZU255">
        <v>0</v>
      </c>
      <c r="ZV255">
        <v>0</v>
      </c>
      <c r="ZW255">
        <v>0</v>
      </c>
      <c r="ZX255">
        <v>0</v>
      </c>
      <c r="ZY255">
        <v>0</v>
      </c>
    </row>
    <row r="256" spans="1:701"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1">
        <v>0</v>
      </c>
      <c r="RT256" s="71">
        <v>0</v>
      </c>
      <c r="RU256" s="71">
        <v>0</v>
      </c>
      <c r="RV256" s="71">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row>
    <row r="257" spans="1:701"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1">
        <v>0.48</v>
      </c>
      <c r="RT257" s="71">
        <v>1.4</v>
      </c>
      <c r="RU257" s="71">
        <v>0.38</v>
      </c>
      <c r="RV257" s="71">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c r="ZF257" t="s">
        <v>438</v>
      </c>
      <c r="ZG257">
        <v>0.45</v>
      </c>
      <c r="ZH257">
        <v>3.75</v>
      </c>
      <c r="ZI257">
        <v>0</v>
      </c>
      <c r="ZJ257">
        <v>0</v>
      </c>
      <c r="ZK257">
        <v>0</v>
      </c>
      <c r="ZM257" t="s">
        <v>438</v>
      </c>
      <c r="ZN257">
        <v>0.55000000000000004</v>
      </c>
      <c r="ZO257">
        <v>3</v>
      </c>
      <c r="ZP257">
        <v>0</v>
      </c>
      <c r="ZQ257">
        <v>0</v>
      </c>
      <c r="ZR257">
        <v>0</v>
      </c>
      <c r="ZT257" t="s">
        <v>438</v>
      </c>
      <c r="ZU257">
        <v>0.96</v>
      </c>
      <c r="ZV257">
        <v>1.87</v>
      </c>
      <c r="ZW257">
        <v>0</v>
      </c>
      <c r="ZX257">
        <v>0</v>
      </c>
      <c r="ZY257">
        <v>0</v>
      </c>
    </row>
    <row r="259" spans="1:701"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row>
    <row r="260" spans="1:701"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row>
    <row r="261" spans="1:70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row>
    <row r="262" spans="1:701" x14ac:dyDescent="0.25">
      <c r="A262" s="9">
        <f>'TAM Aceite virgen'!B10</f>
        <v>0</v>
      </c>
      <c r="B262" s="9">
        <f>'TAM Aceite virgen'!C10</f>
        <v>3</v>
      </c>
      <c r="C262" s="9"/>
      <c r="D262" s="5">
        <f>SUMIF('Aceite virgen'!$B6:$B257,"&lt;="&amp;$B262,'Aceite virgen'!D$6:D$257)</f>
        <v>4.68</v>
      </c>
      <c r="E262" s="5">
        <f>SUMIF('Aceite virgen'!$B6:$B257,"&lt;="&amp;$B262,'Aceite virgen'!E$6:E$257)</f>
        <v>11.010000000000002</v>
      </c>
      <c r="F262" s="5">
        <f>SUMIF('Aceite virgen'!$B6:$B257,"&lt;="&amp;$B262,'Aceite virgen'!F$6:F$257)</f>
        <v>3.5</v>
      </c>
      <c r="G262" s="5">
        <f>SUMIF('Aceite virgen'!$B6:$B257,"&lt;="&amp;$B262,'Aceite virgen'!G$6:G$257)</f>
        <v>0</v>
      </c>
      <c r="H262" s="9"/>
      <c r="I262" s="9"/>
      <c r="J262" s="9"/>
      <c r="K262" s="5">
        <f>SUMIF('Aceite virgen'!$B6:$B257,"&lt;="&amp;$B262,'Aceite virgen'!K$6:K$257)</f>
        <v>3.07</v>
      </c>
      <c r="L262" s="5">
        <f>SUMIF('Aceite virgen'!$B6:$B257,"&lt;="&amp;$B262,'Aceite virgen'!L$6:L$257)</f>
        <v>3.5599999999999996</v>
      </c>
      <c r="M262" s="5">
        <f>SUMIF('Aceite virgen'!$B6:$B257,"&lt;="&amp;$B262,'Aceite virgen'!M$6:M$257)</f>
        <v>3.13</v>
      </c>
      <c r="N262" s="5">
        <f>SUMIF('Aceite virgen'!$B6:$B257,"&lt;="&amp;$B262,'Aceite virgen'!N$6:N$257)</f>
        <v>0</v>
      </c>
      <c r="O262" s="9"/>
      <c r="P262" s="9"/>
      <c r="Q262" s="9"/>
      <c r="R262" s="5">
        <f>SUMIF('Aceite virgen'!$B6:$B257,"&lt;="&amp;$B262,'Aceite virgen'!R$6:R$257)</f>
        <v>4.0200000000000005</v>
      </c>
      <c r="S262" s="5">
        <f>SUMIF('Aceite virgen'!$B6:$B257,"&lt;="&amp;$B262,'Aceite virgen'!S$6:S$257)</f>
        <v>5.5</v>
      </c>
      <c r="T262" s="5">
        <f>SUMIF('Aceite virgen'!$B6:$B257,"&lt;="&amp;$B262,'Aceite virgen'!T$6:T$257)</f>
        <v>4.1400000000000006</v>
      </c>
      <c r="U262" s="5">
        <f>SUMIF('Aceite virgen'!$B6:$B257,"&lt;="&amp;$B262,'Aceite virgen'!U$6:U$257)</f>
        <v>0</v>
      </c>
      <c r="V262" s="9"/>
      <c r="W262" s="9"/>
      <c r="X262" s="9"/>
      <c r="Y262" s="5">
        <f>SUMIF('Aceite virgen'!$B6:$B257,"&lt;="&amp;$B262,'Aceite virgen'!Y$6:Y$257)</f>
        <v>4.9400000000000004</v>
      </c>
      <c r="Z262" s="5">
        <f>SUMIF('Aceite virgen'!$B6:$B257,"&lt;="&amp;$B262,'Aceite virgen'!Z$6:Z$257)</f>
        <v>12.32</v>
      </c>
      <c r="AA262" s="5">
        <f>SUMIF('Aceite virgen'!$B6:$B257,"&lt;="&amp;$B262,'Aceite virgen'!AA$6:AA$257)</f>
        <v>3.4</v>
      </c>
      <c r="AB262" s="5">
        <f>SUMIF('Aceite virgen'!$B6:$B257,"&lt;="&amp;$B262,'Aceite virgen'!AB$6:AB$257)</f>
        <v>1.68</v>
      </c>
      <c r="AC262" s="9"/>
      <c r="AD262" s="9"/>
      <c r="AE262" s="9"/>
      <c r="AF262" s="5">
        <f>SUMIF('Aceite virgen'!$B6:$B257,"&lt;="&amp;$B262,'Aceite virgen'!AF$6:AF$257)</f>
        <v>1.4800000000000004</v>
      </c>
      <c r="AG262" s="5">
        <f>SUMIF('Aceite virgen'!$B6:$B257,"&lt;="&amp;$B262,'Aceite virgen'!AG$6:AG$257)</f>
        <v>2.2800000000000002</v>
      </c>
      <c r="AH262" s="5">
        <f>SUMIF('Aceite virgen'!$B6:$B257,"&lt;="&amp;$B262,'Aceite virgen'!AH$6:AH$257)</f>
        <v>1.19</v>
      </c>
      <c r="AI262" s="5">
        <f>SUMIF('Aceite virgen'!$B6:$B257,"&lt;="&amp;$B262,'Aceite virgen'!AI$6:AI$257)</f>
        <v>1.56</v>
      </c>
      <c r="AJ262" s="9"/>
      <c r="AK262" s="9"/>
      <c r="AL262" s="9"/>
      <c r="AM262" s="5">
        <f>SUMIF('Aceite virgen'!$B6:$B257,"&lt;="&amp;$B262,'Aceite virgen'!AM$6:AM$257)</f>
        <v>2.08</v>
      </c>
      <c r="AN262" s="5">
        <f>SUMIF('Aceite virgen'!$B6:$B257,"&lt;="&amp;$B262,'Aceite virgen'!AN$6:AN$257)</f>
        <v>1.4</v>
      </c>
      <c r="AO262" s="5">
        <f>SUMIF('Aceite virgen'!$B6:$B257,"&lt;="&amp;$B262,'Aceite virgen'!AO$6:AO$257)</f>
        <v>2.06</v>
      </c>
      <c r="AP262" s="5">
        <f>SUMIF('Aceite virgen'!$B6:$B257,"&lt;="&amp;$B262,'Aceite virgen'!AP$6:AP$257)</f>
        <v>1.36</v>
      </c>
      <c r="AQ262" s="9"/>
      <c r="AR262" s="9"/>
      <c r="AT262" s="5">
        <f>SUMIF('Aceite virgen'!$B6:$B257,"&lt;="&amp;$B262,'Aceite virgen'!AT$6:AT$257)</f>
        <v>1.93</v>
      </c>
      <c r="AU262" s="5">
        <f>SUMIF('Aceite virgen'!$B6:$B257,"&lt;="&amp;$B262,'Aceite virgen'!AU$6:AU$257)</f>
        <v>0</v>
      </c>
      <c r="AV262" s="5">
        <f>SUMIF('Aceite virgen'!$B6:$B257,"&lt;="&amp;$B262,'Aceite virgen'!AV$6:AV$257)</f>
        <v>1.5000000000000002</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2.29</v>
      </c>
      <c r="BW262" s="5">
        <f>SUMIF('Aceite virgen'!$B6:$B257,"&lt;="&amp;$B262,'Aceite virgen'!BW$6:BW$257)</f>
        <v>3.44</v>
      </c>
      <c r="BX262" s="5">
        <f>SUMIF('Aceite virgen'!$B6:$B257,"&lt;="&amp;$B262,'Aceite virgen'!BX$6:BX$257)</f>
        <v>0.76</v>
      </c>
      <c r="BY262" s="5">
        <f>SUMIF('Aceite virgen'!$B6:$B257,"&lt;="&amp;$B262,'Aceite virgen'!BY$6:BY$257)</f>
        <v>1.06</v>
      </c>
      <c r="CC262" s="5">
        <f>SUMIF('Aceite virgen'!$B6:$B257,"&lt;="&amp;$B262,'Aceite virgen'!CC$6:CC$257)</f>
        <v>1.7</v>
      </c>
      <c r="CD262" s="5">
        <f>SUMIF('Aceite virgen'!$B6:$B257,"&lt;="&amp;$B262,'Aceite virgen'!CD$6:CD$257)</f>
        <v>5.38</v>
      </c>
      <c r="CE262" s="5">
        <f>SUMIF('Aceite virgen'!$B6:$B257,"&lt;="&amp;$B262,'Aceite virgen'!CE$6:CE$257)</f>
        <v>0.85000000000000009</v>
      </c>
      <c r="CF262" s="5">
        <f>SUMIF('Aceite virgen'!$B6:$B257,"&lt;="&amp;$B262,'Aceite virgen'!CF$6:CF$257)</f>
        <v>19.18</v>
      </c>
      <c r="CJ262" s="5">
        <f>SUMIF('Aceite virgen'!$B6:$B257,"&lt;="&amp;$B262,'Aceite virgen'!CJ$6:CJ$257)</f>
        <v>3.2199999999999998</v>
      </c>
      <c r="CK262" s="5">
        <f>SUMIF('Aceite virgen'!$B6:$B257,"&lt;="&amp;$B262,'Aceite virgen'!CK$6:CK$257)</f>
        <v>6.84</v>
      </c>
      <c r="CL262" s="5">
        <f>SUMIF('Aceite virgen'!$B6:$B257,"&lt;="&amp;$B262,'Aceite virgen'!CL$6:CL$257)</f>
        <v>2.87</v>
      </c>
      <c r="CM262" s="5">
        <f>SUMIF('Aceite virgen'!$B6:$B257,"&lt;="&amp;$B262,'Aceite virgen'!CM$6:CM$257)</f>
        <v>0</v>
      </c>
      <c r="CQ262" s="5">
        <f>SUMIF('Aceite virgen'!$B6:$B257,"&lt;="&amp;$B262,'Aceite virgen'!CQ$6:CQ$257)</f>
        <v>7.55</v>
      </c>
      <c r="CR262" s="5">
        <f>SUMIF('Aceite virgen'!$B6:$B257,"&lt;="&amp;$B262,'Aceite virgen'!CR$6:CR$257)</f>
        <v>6.7399999999999993</v>
      </c>
      <c r="CS262" s="5">
        <f>SUMIF('Aceite virgen'!$B6:$B257,"&lt;="&amp;$B262,'Aceite virgen'!CS$6:CS$257)</f>
        <v>7.7099999999999991</v>
      </c>
      <c r="CT262" s="5">
        <f>SUMIF('Aceite virgen'!$B6:$B257,"&lt;="&amp;$B262,'Aceite virgen'!CT$6:CT$257)</f>
        <v>1.91</v>
      </c>
      <c r="CX262" s="5">
        <f>SUMIF('Aceite virgen'!$B6:$B257,"&lt;="&amp;$B262,'Aceite virgen'!CX$6:CX$257)</f>
        <v>5.07</v>
      </c>
      <c r="CY262" s="5">
        <f>SUMIF('Aceite virgen'!$B6:$B257,"&lt;="&amp;$B262,'Aceite virgen'!CY$6:CY$257)</f>
        <v>1.05</v>
      </c>
      <c r="CZ262" s="5">
        <f>SUMIF('Aceite virgen'!$B6:$B257,"&lt;="&amp;$B262,'Aceite virgen'!CZ$6:CZ$257)</f>
        <v>5.75</v>
      </c>
      <c r="DA262" s="5">
        <f>SUMIF('Aceite virgen'!$B6:$B257,"&lt;="&amp;$B262,'Aceite virgen'!DA$6:DA$257)</f>
        <v>8.16</v>
      </c>
      <c r="DE262" s="5">
        <f>SUMIF('Aceite virgen'!$B6:$B257,"&lt;="&amp;$B262,'Aceite virgen'!DE$6:DE$257)</f>
        <v>8.7899999999999991</v>
      </c>
      <c r="DF262" s="5">
        <f>SUMIF('Aceite virgen'!$B6:$B257,"&lt;="&amp;$B262,'Aceite virgen'!DF$6:DF$257)</f>
        <v>17.61</v>
      </c>
      <c r="DG262" s="5">
        <f>SUMIF('Aceite virgen'!$B6:$B257,"&lt;="&amp;$B262,'Aceite virgen'!DG$6:DG$257)</f>
        <v>5.97</v>
      </c>
      <c r="DH262" s="5">
        <f>SUMIF('Aceite virgen'!$B6:$B257,"&lt;="&amp;$B262,'Aceite virgen'!DH$6:DH$257)</f>
        <v>8.86</v>
      </c>
      <c r="DL262" s="5">
        <f>SUMIF('Aceite virgen'!$B6:$B257,"&lt;="&amp;$B262,'Aceite virgen'!DL$6:DL$257)</f>
        <v>8.1999999999999993</v>
      </c>
      <c r="DM262" s="5">
        <f>SUMIF('Aceite virgen'!$B6:$B257,"&lt;="&amp;$B262,'Aceite virgen'!DM$6:DM$257)</f>
        <v>12.28</v>
      </c>
      <c r="DN262" s="5">
        <f>SUMIF('Aceite virgen'!$B6:$B257,"&lt;="&amp;$B262,'Aceite virgen'!DN$6:DN$257)</f>
        <v>8.15</v>
      </c>
      <c r="DO262" s="5">
        <f>SUMIF('Aceite virgen'!$B6:$B257,"&lt;="&amp;$B262,'Aceite virgen'!DO$6:DO$257)</f>
        <v>3.04</v>
      </c>
      <c r="DS262" s="5">
        <f>SUMIF('Aceite virgen'!$B6:$B257,"&lt;="&amp;$B262,'Aceite virgen'!DS$6:DS$257)</f>
        <v>18.909999999999997</v>
      </c>
      <c r="DT262" s="5">
        <f>SUMIF('Aceite virgen'!$B6:$B257,"&lt;="&amp;$B262,'Aceite virgen'!DT$6:DT$257)</f>
        <v>17.32</v>
      </c>
      <c r="DU262" s="5">
        <f>SUMIF('Aceite virgen'!$B6:$B257,"&lt;="&amp;$B262,'Aceite virgen'!DU$6:DU$257)</f>
        <v>19.009999999999998</v>
      </c>
      <c r="DV262" s="5">
        <f>SUMIF('Aceite virgen'!$B6:$B257,"&lt;="&amp;$B262,'Aceite virgen'!DV$6:DV$257)</f>
        <v>7.71</v>
      </c>
      <c r="DZ262" s="5">
        <f>SUMIF('Aceite virgen'!$B6:$B257,"&lt;="&amp;$B262,'Aceite virgen'!DZ$6:DZ$257)</f>
        <v>18.990000000000002</v>
      </c>
      <c r="EA262" s="5">
        <f>SUMIF('Aceite virgen'!$B6:$B257,"&lt;="&amp;$B262,'Aceite virgen'!EA$6:EA$257)</f>
        <v>45.84</v>
      </c>
      <c r="EB262" s="5">
        <f>SUMIF('Aceite virgen'!$B6:$B257,"&lt;="&amp;$B262,'Aceite virgen'!EB$6:EB$257)</f>
        <v>12.52</v>
      </c>
      <c r="EC262" s="5">
        <f>SUMIF('Aceite virgen'!$B6:$B257,"&lt;="&amp;$B262,'Aceite virgen'!EC$6:EC$257)</f>
        <v>32.43</v>
      </c>
      <c r="EG262" s="5">
        <f>SUMIF('Aceite virgen'!$B6:$B257,"&lt;="&amp;$B262,'Aceite virgen'!EG$6:EG$257)</f>
        <v>20.490000000000002</v>
      </c>
      <c r="EH262" s="5">
        <f>SUMIF('Aceite virgen'!$B6:$B257,"&lt;="&amp;$B262,'Aceite virgen'!EH$6:EH$257)</f>
        <v>34.749999999999993</v>
      </c>
      <c r="EI262" s="5">
        <f>SUMIF('Aceite virgen'!$B6:$B257,"&lt;="&amp;$B262,'Aceite virgen'!EI$6:EI$257)</f>
        <v>14.360000000000003</v>
      </c>
      <c r="EJ262" s="5">
        <f>SUMIF('Aceite virgen'!$B6:$B257,"&lt;="&amp;$B262,'Aceite virgen'!EJ$6:EJ$257)</f>
        <v>21.27</v>
      </c>
      <c r="EN262" s="5">
        <f>SUMIF('Aceite virgen'!$B6:$B257,"&lt;="&amp;$B262,'Aceite virgen'!EN$6:EN$257)</f>
        <v>32.85</v>
      </c>
      <c r="EO262" s="5">
        <f>SUMIF('Aceite virgen'!$B6:$B257,"&lt;="&amp;$B262,'Aceite virgen'!EO$6:EO$257)</f>
        <v>49.29</v>
      </c>
      <c r="EP262" s="5">
        <f>SUMIF('Aceite virgen'!$B6:$B257,"&lt;="&amp;$B262,'Aceite virgen'!EP$6:EP$257)</f>
        <v>22.41</v>
      </c>
      <c r="EQ262" s="5">
        <f>SUMIF('Aceite virgen'!$B6:$B257,"&lt;="&amp;$B262,'Aceite virgen'!EQ$6:EQ$257)</f>
        <v>57.85</v>
      </c>
      <c r="EU262" s="5">
        <f>SUMIF('Aceite virgen'!$B6:$B257,"&lt;="&amp;$B262,'Aceite virgen'!EU$6:EU$257)</f>
        <v>33.529999999999994</v>
      </c>
      <c r="EV262" s="5">
        <f>SUMIF('Aceite virgen'!$B6:$B257,"&lt;="&amp;$B262,'Aceite virgen'!EV$6:EV$257)</f>
        <v>50.44</v>
      </c>
      <c r="EW262" s="5">
        <f>SUMIF('Aceite virgen'!$B6:$B257,"&lt;="&amp;$B262,'Aceite virgen'!EW$6:EW$257)</f>
        <v>25.75</v>
      </c>
      <c r="EX262" s="5">
        <f>SUMIF('Aceite virgen'!$B6:$B257,"&lt;="&amp;$B262,'Aceite virgen'!EX$6:EX$257)</f>
        <v>50.459999999999994</v>
      </c>
      <c r="FB262" s="5">
        <f>SUMIF('Aceite virgen'!$B6:$B257,"&lt;="&amp;$B262,'Aceite virgen'!FB$6:FB$257)</f>
        <v>49.83</v>
      </c>
      <c r="FC262" s="5">
        <f>SUMIF('Aceite virgen'!$B6:$B257,"&lt;="&amp;$B262,'Aceite virgen'!FC$6:FC$257)</f>
        <v>64.040000000000006</v>
      </c>
      <c r="FD262" s="5">
        <f>SUMIF('Aceite virgen'!$B6:$B257,"&lt;="&amp;$B262,'Aceite virgen'!FD$6:FD$257)</f>
        <v>43.57</v>
      </c>
      <c r="FE262" s="5">
        <f>SUMIF('Aceite virgen'!$B6:$B257,"&lt;="&amp;$B262,'Aceite virgen'!FE$6:FE$257)</f>
        <v>70.73</v>
      </c>
      <c r="FI262" s="5">
        <f>SUMIF('Aceite virgen'!$B6:$B257,"&lt;="&amp;$B262,'Aceite virgen'!FI$6:FI$257)</f>
        <v>45.03</v>
      </c>
      <c r="FJ262" s="5">
        <f>SUMIF('Aceite virgen'!$B6:$B257,"&lt;="&amp;$B262,'Aceite virgen'!FJ$6:FJ$257)</f>
        <v>49.38</v>
      </c>
      <c r="FK262" s="5">
        <f>SUMIF('Aceite virgen'!$B6:$B257,"&lt;="&amp;$B262,'Aceite virgen'!FK$6:FK$257)</f>
        <v>42.129999999999995</v>
      </c>
      <c r="FL262" s="5">
        <f>SUMIF('Aceite virgen'!$B6:$B257,"&lt;="&amp;$B262,'Aceite virgen'!FL$6:FL$257)</f>
        <v>61.519999999999996</v>
      </c>
      <c r="FP262" s="5">
        <f>SUMIF('Aceite virgen'!$B6:$B257,"&lt;="&amp;$B262,'Aceite virgen'!FP$6:FP$257)</f>
        <v>41.910000000000004</v>
      </c>
      <c r="FQ262" s="5">
        <f>SUMIF('Aceite virgen'!$B6:$B257,"&lt;="&amp;$B262,'Aceite virgen'!FQ$6:FQ$257)</f>
        <v>28.470000000000002</v>
      </c>
      <c r="FR262" s="5">
        <f>SUMIF('Aceite virgen'!$B6:$B257,"&lt;="&amp;$B262,'Aceite virgen'!FR$6:FR$257)</f>
        <v>46.489999999999995</v>
      </c>
      <c r="FS262" s="5">
        <f>SUMIF('Aceite virgen'!$B6:$B257,"&lt;="&amp;$B262,'Aceite virgen'!FS$6:FS$257)</f>
        <v>38.909999999999997</v>
      </c>
      <c r="FW262" s="5">
        <f>SUMIF('Aceite virgen'!$B6:$B257,"&lt;="&amp;$B262,'Aceite virgen'!FW$6:FW$257)</f>
        <v>48.39</v>
      </c>
      <c r="FX262" s="5">
        <f>SUMIF('Aceite virgen'!$B6:$B257,"&lt;="&amp;$B262,'Aceite virgen'!FX$6:FX$257)</f>
        <v>54.309999999999995</v>
      </c>
      <c r="FY262" s="5">
        <f>SUMIF('Aceite virgen'!$B6:$B257,"&lt;="&amp;$B262,'Aceite virgen'!FY$6:FY$257)</f>
        <v>46.660000000000004</v>
      </c>
      <c r="FZ262" s="5">
        <f>SUMIF('Aceite virgen'!$B6:$B257,"&lt;="&amp;$B262,'Aceite virgen'!FZ$6:FZ$257)</f>
        <v>65.67</v>
      </c>
      <c r="GD262" s="5">
        <f>SUMIF('Aceite virgen'!$B6:$B257,"&lt;="&amp;$B262,'Aceite virgen'!GD$6:GD$257)</f>
        <v>54.660000000000004</v>
      </c>
      <c r="GE262" s="5">
        <f>SUMIF('Aceite virgen'!$B6:$B257,"&lt;="&amp;$B262,'Aceite virgen'!GE$6:GE$257)</f>
        <v>50</v>
      </c>
      <c r="GF262" s="5">
        <f>SUMIF('Aceite virgen'!$B6:$B257,"&lt;="&amp;$B262,'Aceite virgen'!GF$6:GF$257)</f>
        <v>53</v>
      </c>
      <c r="GG262" s="5">
        <f>SUMIF('Aceite virgen'!$B6:$B257,"&lt;="&amp;$B262,'Aceite virgen'!GG$6:GG$257)</f>
        <v>69.889999999999986</v>
      </c>
      <c r="GK262" s="5">
        <f>SUMIF('Aceite virgen'!$B6:$B257,"&lt;="&amp;$B262,'Aceite virgen'!GK$6:GK$257)</f>
        <v>50.169999999999995</v>
      </c>
      <c r="GL262" s="5">
        <f>SUMIF('Aceite virgen'!$B6:$B257,"&lt;="&amp;$B262,'Aceite virgen'!GL$6:GL$257)</f>
        <v>68.42</v>
      </c>
      <c r="GM262" s="5">
        <f>SUMIF('Aceite virgen'!$B6:$B257,"&lt;="&amp;$B262,'Aceite virgen'!GM$6:GM$257)</f>
        <v>48.39</v>
      </c>
      <c r="GN262" s="5">
        <f>SUMIF('Aceite virgen'!$B6:$B257,"&lt;="&amp;$B262,'Aceite virgen'!GN$6:GN$257)</f>
        <v>36.840000000000003</v>
      </c>
      <c r="GR262" s="5">
        <f>SUMIF('Aceite virgen'!$B6:$B257,"&lt;="&amp;$B262,'Aceite virgen'!GR$6:GR$257)</f>
        <v>54.53</v>
      </c>
      <c r="GS262" s="5">
        <f>SUMIF('Aceite virgen'!$B6:$B257,"&lt;="&amp;$B262,'Aceite virgen'!GS$6:GS$257)</f>
        <v>57.590000000000011</v>
      </c>
      <c r="GT262" s="5">
        <f>SUMIF('Aceite virgen'!$B6:$B257,"&lt;="&amp;$B262,'Aceite virgen'!GT$6:GT$257)</f>
        <v>49.1</v>
      </c>
      <c r="GU262" s="5">
        <f>SUMIF('Aceite virgen'!$B6:$B257,"&lt;="&amp;$B262,'Aceite virgen'!GU$6:GU$257)</f>
        <v>79.699999999999989</v>
      </c>
      <c r="GY262" s="5">
        <f>SUMIF('Aceite virgen'!$B6:$B257,"&lt;="&amp;$B262,'Aceite virgen'!GY$6:GY$257)</f>
        <v>51.489999999999995</v>
      </c>
      <c r="GZ262" s="5">
        <f>SUMIF('Aceite virgen'!$B6:$B257,"&lt;="&amp;$B262,'Aceite virgen'!GZ$6:GZ$257)</f>
        <v>29.800000000000004</v>
      </c>
      <c r="HA262" s="5">
        <f>SUMIF('Aceite virgen'!$B6:$B257,"&lt;="&amp;$B262,'Aceite virgen'!HA$6:HA$257)</f>
        <v>53.330000000000005</v>
      </c>
      <c r="HB262" s="5">
        <f>SUMIF('Aceite virgen'!$B6:$B257,"&lt;="&amp;$B262,'Aceite virgen'!HB$6:HB$257)</f>
        <v>72.53</v>
      </c>
      <c r="HF262" s="5">
        <f>SUMIF('Aceite virgen'!$B6:$B257,"&lt;="&amp;$B262,'Aceite virgen'!HF$6:HF$257)</f>
        <v>46.779999999999994</v>
      </c>
      <c r="HG262" s="5">
        <f>SUMIF('Aceite virgen'!$B6:$B257,"&lt;="&amp;$B262,'Aceite virgen'!HG$6:HG$257)</f>
        <v>43.42</v>
      </c>
      <c r="HH262" s="5">
        <f>SUMIF('Aceite virgen'!$B6:$B257,"&lt;="&amp;$B262,'Aceite virgen'!HH$6:HH$257)</f>
        <v>47.970000000000006</v>
      </c>
      <c r="HI262" s="5">
        <f>SUMIF('Aceite virgen'!$B6:$B257,"&lt;="&amp;$B262,'Aceite virgen'!HI$6:HI$257)</f>
        <v>57.3</v>
      </c>
      <c r="HM262" s="5">
        <f>SUMIF('Aceite virgen'!$B6:$B257,"&lt;="&amp;$B262,'Aceite virgen'!HM$6:HM$257)</f>
        <v>46.17</v>
      </c>
      <c r="HN262" s="5">
        <f>SUMIF('Aceite virgen'!$B6:$B257,"&lt;="&amp;$B262,'Aceite virgen'!HN$6:HN$257)</f>
        <v>48.9</v>
      </c>
      <c r="HO262" s="5">
        <f>SUMIF('Aceite virgen'!$B6:$B257,"&lt;="&amp;$B262,'Aceite virgen'!HO$6:HO$257)</f>
        <v>44.150000000000006</v>
      </c>
      <c r="HP262" s="5">
        <f>SUMIF('Aceite virgen'!$B6:$B257,"&lt;="&amp;$B262,'Aceite virgen'!HP$6:HP$257)</f>
        <v>51.04</v>
      </c>
      <c r="HT262" s="5">
        <f>SUMIF('Aceite virgen'!$B6:$B257,"&lt;="&amp;$B262,'Aceite virgen'!HT$6:HT$257)</f>
        <v>58.769999999999996</v>
      </c>
      <c r="HU262" s="5">
        <f>SUMIF('Aceite virgen'!$B6:$B257,"&lt;="&amp;$B262,'Aceite virgen'!HU$6:HU$257)</f>
        <v>78.97</v>
      </c>
      <c r="HV262" s="5">
        <f>SUMIF('Aceite virgen'!$B6:$B257,"&lt;="&amp;$B262,'Aceite virgen'!HV$6:HV$257)</f>
        <v>52.769999999999996</v>
      </c>
      <c r="HW262" s="5">
        <f>SUMIF('Aceite virgen'!$B6:$B257,"&lt;="&amp;$B262,'Aceite virgen'!HW$6:HW$257)</f>
        <v>55.76</v>
      </c>
      <c r="IA262" s="5">
        <f>SUMIF('Aceite virgen'!$B6:$B257,"&lt;="&amp;$B262,'Aceite virgen'!IA$6:IA$257)</f>
        <v>59.169999999999987</v>
      </c>
      <c r="IB262" s="5">
        <f>SUMIF('Aceite virgen'!$B6:$B257,"&lt;="&amp;$B262,'Aceite virgen'!IB$6:IB$257)</f>
        <v>59.77</v>
      </c>
      <c r="IC262" s="5">
        <f>SUMIF('Aceite virgen'!$B6:$B257,"&lt;="&amp;$B262,'Aceite virgen'!IC$6:IC$257)</f>
        <v>54.699999999999996</v>
      </c>
      <c r="ID262" s="5">
        <f>SUMIF('Aceite virgen'!$B6:$B257,"&lt;="&amp;$B262,'Aceite virgen'!ID$6:ID$257)</f>
        <v>84.85</v>
      </c>
      <c r="IH262" s="5">
        <f>SUMIF('Aceite virgen'!$B6:$B257,"&lt;="&amp;$B262,'Aceite virgen'!IH$6:IH$257)</f>
        <v>54.03</v>
      </c>
      <c r="II262" s="5">
        <f>SUMIF('Aceite virgen'!$B6:$B257,"&lt;="&amp;$B262,'Aceite virgen'!II$6:II$257)</f>
        <v>58.129999999999995</v>
      </c>
      <c r="IJ262" s="5">
        <f>SUMIF('Aceite virgen'!$B6:$B257,"&lt;="&amp;$B262,'Aceite virgen'!IJ$6:IJ$257)</f>
        <v>50.3</v>
      </c>
      <c r="IK262" s="5">
        <f>SUMIF('Aceite virgen'!$B6:$B257,"&lt;="&amp;$B262,'Aceite virgen'!IK$6:IK$257)</f>
        <v>66.31</v>
      </c>
      <c r="IO262" s="5">
        <f>SUMIF('Aceite virgen'!$B6:$B257,"&lt;="&amp;$B262,'Aceite virgen'!IO$6:IO$257)</f>
        <v>61.33</v>
      </c>
      <c r="IP262" s="5">
        <f>SUMIF('Aceite virgen'!$B6:$B257,"&lt;="&amp;$B262,'Aceite virgen'!IP$6:IP$257)</f>
        <v>68.62</v>
      </c>
      <c r="IQ262" s="5">
        <f>SUMIF('Aceite virgen'!$B6:$B257,"&lt;="&amp;$B262,'Aceite virgen'!IQ$6:IQ$257)</f>
        <v>55.17</v>
      </c>
      <c r="IR262" s="5">
        <f>SUMIF('Aceite virgen'!$B6:$B257,"&lt;="&amp;$B262,'Aceite virgen'!IR$6:IR$257)</f>
        <v>83.649999999999991</v>
      </c>
      <c r="IV262" s="5">
        <f>SUMIF('Aceite virgen'!$B6:$B257,"&lt;="&amp;$B262,'Aceite virgen'!IV$6:IV$257)</f>
        <v>58.410000000000011</v>
      </c>
      <c r="IW262" s="5">
        <f>SUMIF('Aceite virgen'!$B6:$B257,"&lt;="&amp;$B262,'Aceite virgen'!IW$6:IW$257)</f>
        <v>82.59</v>
      </c>
      <c r="IX262" s="5">
        <f>SUMIF('Aceite virgen'!$B6:$B257,"&lt;="&amp;$B262,'Aceite virgen'!IX$6:IX$257)</f>
        <v>50.019999999999996</v>
      </c>
      <c r="IY262" s="5">
        <f>SUMIF('Aceite virgen'!$B6:$B257,"&lt;="&amp;$B262,'Aceite virgen'!IY$6:IY$257)</f>
        <v>85.220000000000013</v>
      </c>
      <c r="JC262" s="5">
        <f>SUMIF('Aceite virgen'!$B6:$B257,"&lt;="&amp;$B262,'Aceite virgen'!JC$6:JC$257)</f>
        <v>51.379999999999995</v>
      </c>
      <c r="JD262" s="5">
        <f>SUMIF('Aceite virgen'!$B6:$B257,"&lt;="&amp;$B262,'Aceite virgen'!JD$6:JD$257)</f>
        <v>52.97</v>
      </c>
      <c r="JE262" s="5">
        <f>SUMIF('Aceite virgen'!$B6:$B257,"&lt;="&amp;$B262,'Aceite virgen'!JE$6:JE$257)</f>
        <v>48.730000000000011</v>
      </c>
      <c r="JF262" s="5">
        <f>SUMIF('Aceite virgen'!$B6:$B257,"&lt;="&amp;$B262,'Aceite virgen'!JF$6:JF$257)</f>
        <v>65.960000000000008</v>
      </c>
      <c r="JJ262" s="5">
        <f>SUMIF('Aceite virgen'!$B6:$B257,"&lt;="&amp;$B262,'Aceite virgen'!JJ$6:JJ$257)</f>
        <v>54.140000000000008</v>
      </c>
      <c r="JK262" s="5">
        <f>SUMIF('Aceite virgen'!$B6:$B257,"&lt;="&amp;$B262,'Aceite virgen'!JK$6:JK$257)</f>
        <v>70.34</v>
      </c>
      <c r="JL262" s="5">
        <f>SUMIF('Aceite virgen'!$B6:$B257,"&lt;="&amp;$B262,'Aceite virgen'!JL$6:JL$257)</f>
        <v>52.66</v>
      </c>
      <c r="JM262" s="5">
        <f>SUMIF('Aceite virgen'!$B6:$B257,"&lt;="&amp;$B262,'Aceite virgen'!JM$6:JM$257)</f>
        <v>67.509999999999991</v>
      </c>
      <c r="JQ262" s="5">
        <f>SUMIF('Aceite virgen'!$B6:$B257,"&lt;="&amp;$B262,'Aceite virgen'!JQ$6:JQ$257)</f>
        <v>51.42</v>
      </c>
      <c r="JR262" s="5">
        <f>SUMIF('Aceite virgen'!$B6:$B257,"&lt;="&amp;$B262,'Aceite virgen'!JR$6:JR$257)</f>
        <v>54.480000000000004</v>
      </c>
      <c r="JS262" s="5">
        <f>SUMIF('Aceite virgen'!$B6:$B257,"&lt;="&amp;$B262,'Aceite virgen'!JS$6:JS$257)</f>
        <v>50.359999999999992</v>
      </c>
      <c r="JT262" s="5">
        <f>SUMIF('Aceite virgen'!$B6:$B257,"&lt;="&amp;$B262,'Aceite virgen'!JT$6:JT$257)</f>
        <v>49.999999999999993</v>
      </c>
      <c r="JX262" s="5">
        <f>SUMIF('Aceite virgen'!$B6:$B257,"&lt;="&amp;$B262,'Aceite virgen'!JX$6:JX$257)</f>
        <v>53.370000000000005</v>
      </c>
      <c r="JY262" s="5">
        <f>SUMIF('Aceite virgen'!$B6:$B257,"&lt;="&amp;$B262,'Aceite virgen'!JY$6:JY$257)</f>
        <v>63.22</v>
      </c>
      <c r="JZ262" s="5">
        <f>SUMIF('Aceite virgen'!$B6:$B257,"&lt;="&amp;$B262,'Aceite virgen'!JZ$6:JZ$257)</f>
        <v>46.839999999999996</v>
      </c>
      <c r="KA262" s="5">
        <f>SUMIF('Aceite virgen'!$B6:$B257,"&lt;="&amp;$B262,'Aceite virgen'!KA$6:KA$257)</f>
        <v>79.540000000000006</v>
      </c>
      <c r="KE262" s="5">
        <f>SUMIF('Aceite virgen'!$B6:$B257,"&lt;="&amp;$B262,'Aceite virgen'!KE$6:KE$257)</f>
        <v>47.309999999999995</v>
      </c>
      <c r="KF262" s="5">
        <f>SUMIF('Aceite virgen'!$B6:$B257,"&lt;="&amp;$B262,'Aceite virgen'!KF$6:KF$257)</f>
        <v>51.529999999999994</v>
      </c>
      <c r="KG262" s="5">
        <f>SUMIF('Aceite virgen'!$B6:$B257,"&lt;="&amp;$B262,'Aceite virgen'!KG$6:KG$257)</f>
        <v>47.859999999999992</v>
      </c>
      <c r="KH262" s="5">
        <f>SUMIF('Aceite virgen'!$B6:$B257,"&lt;="&amp;$B262,'Aceite virgen'!KH$6:KH$257)</f>
        <v>58.660000000000004</v>
      </c>
      <c r="KL262" s="5">
        <f>SUMIF('Aceite virgen'!$B6:$B257,"&lt;="&amp;$B262,'Aceite virgen'!KL$6:KL$257)</f>
        <v>41.910000000000004</v>
      </c>
      <c r="KM262" s="5">
        <f>SUMIF('Aceite virgen'!$B6:$B257,"&lt;="&amp;$B262,'Aceite virgen'!KM$6:KM$257)</f>
        <v>49.749999999999993</v>
      </c>
      <c r="KN262" s="5">
        <f>SUMIF('Aceite virgen'!$B6:$B257,"&lt;="&amp;$B262,'Aceite virgen'!KN$6:KN$257)</f>
        <v>43.180000000000007</v>
      </c>
      <c r="KO262" s="5">
        <f>SUMIF('Aceite virgen'!$B6:$B257,"&lt;="&amp;$B262,'Aceite virgen'!KO$6:KO$257)</f>
        <v>33.25</v>
      </c>
      <c r="KS262" s="5">
        <f>SUMIF('Aceite virgen'!$B6:$B257,"&lt;="&amp;$B262,'Aceite virgen'!KS$6:KS$257)</f>
        <v>64.81</v>
      </c>
      <c r="KT262" s="5">
        <f>SUMIF('Aceite virgen'!$B6:$B257,"&lt;="&amp;$B262,'Aceite virgen'!KT$6:KT$257)</f>
        <v>53.56</v>
      </c>
      <c r="KU262" s="5">
        <f>SUMIF('Aceite virgen'!$B6:$B257,"&lt;="&amp;$B262,'Aceite virgen'!KU$6:KU$257)</f>
        <v>73.850000000000009</v>
      </c>
      <c r="KV262" s="5">
        <f>SUMIF('Aceite virgen'!$B6:$B257,"&lt;="&amp;$B262,'Aceite virgen'!KV$6:KV$257)</f>
        <v>40.07</v>
      </c>
      <c r="KZ262" s="5">
        <f>SUMIF('Aceite virgen'!$B6:$B257,"&lt;="&amp;$B262,'Aceite virgen'!KZ$6:KZ$257)</f>
        <v>78.580000000000013</v>
      </c>
      <c r="LA262" s="5">
        <f>SUMIF('Aceite virgen'!$B6:$B257,"&lt;="&amp;$B262,'Aceite virgen'!LA$6:LA$257)</f>
        <v>81.8</v>
      </c>
      <c r="LB262" s="5">
        <f>SUMIF('Aceite virgen'!$B6:$B257,"&lt;="&amp;$B262,'Aceite virgen'!LB$6:LB$257)</f>
        <v>85.31</v>
      </c>
      <c r="LC262" s="5">
        <f>SUMIF('Aceite virgen'!$B6:$B257,"&lt;="&amp;$B262,'Aceite virgen'!LC$6:LC$257)</f>
        <v>65.92</v>
      </c>
      <c r="LG262" s="5">
        <f>SUMIF('Aceite virgen'!$B6:$B257,"&lt;="&amp;$B262,'Aceite virgen'!LG$6:LG$257)</f>
        <v>77.28</v>
      </c>
      <c r="LH262" s="5">
        <f>SUMIF('Aceite virgen'!$B6:$B257,"&lt;="&amp;$B262,'Aceite virgen'!LH$6:LH$257)</f>
        <v>83.92</v>
      </c>
      <c r="LI262" s="5">
        <f>SUMIF('Aceite virgen'!$B6:$B257,"&lt;="&amp;$B262,'Aceite virgen'!LI$6:LI$257)</f>
        <v>83.41</v>
      </c>
      <c r="LJ262" s="5">
        <f>SUMIF('Aceite virgen'!$B6:$B257,"&lt;="&amp;$B262,'Aceite virgen'!LJ$6:LJ$257)</f>
        <v>65.94</v>
      </c>
      <c r="LN262" s="5">
        <f>SUMIF('Aceite virgen'!$B6:$B257,"&lt;="&amp;$B262,'Aceite virgen'!LN$6:LN$257)</f>
        <v>77.34</v>
      </c>
      <c r="LO262" s="5">
        <f>SUMIF('Aceite virgen'!$B6:$B257,"&lt;="&amp;$B262,'Aceite virgen'!LO$6:LO$257)</f>
        <v>60.040000000000006</v>
      </c>
      <c r="LP262" s="5">
        <f>SUMIF('Aceite virgen'!$B6:$B257,"&lt;="&amp;$B262,'Aceite virgen'!LP$6:LP$257)</f>
        <v>87.01</v>
      </c>
      <c r="LQ262" s="5">
        <f>SUMIF('Aceite virgen'!$B6:$B257,"&lt;="&amp;$B262,'Aceite virgen'!LQ$6:LQ$257)</f>
        <v>62.33</v>
      </c>
      <c r="LU262" s="5">
        <f>SUMIF('Aceite virgen'!$B6:$B257,"&lt;="&amp;$B262,'Aceite virgen'!LU$6:LU$257)</f>
        <v>48.2</v>
      </c>
      <c r="LV262" s="5">
        <f>SUMIF('Aceite virgen'!$B6:$B257,"&lt;="&amp;$B262,'Aceite virgen'!LV$6:LV$257)</f>
        <v>51.78</v>
      </c>
      <c r="LW262" s="5">
        <f>SUMIF('Aceite virgen'!$B6:$B257,"&lt;="&amp;$B262,'Aceite virgen'!LW$6:LW$257)</f>
        <v>50.489999999999995</v>
      </c>
      <c r="LX262" s="5">
        <f>SUMIF('Aceite virgen'!$B6:$B257,"&lt;="&amp;$B262,'Aceite virgen'!LX$6:LX$257)</f>
        <v>41</v>
      </c>
      <c r="MB262" s="5">
        <f>SUMIF('Aceite virgen'!$B6:$B257,"&lt;="&amp;$B262,'Aceite virgen'!MB$6:MB$257)</f>
        <v>34.299999999999997</v>
      </c>
      <c r="MC262" s="5">
        <f>SUMIF('Aceite virgen'!$B6:$B257,"&lt;="&amp;$B262,'Aceite virgen'!MC$6:MC$257)</f>
        <v>28.04</v>
      </c>
      <c r="MD262" s="5">
        <f>SUMIF('Aceite virgen'!$B6:$B257,"&lt;="&amp;$B262,'Aceite virgen'!MD$6:MD$257)</f>
        <v>41.65</v>
      </c>
      <c r="ME262" s="5">
        <f>SUMIF('Aceite virgen'!$B6:$B257,"&lt;="&amp;$B262,'Aceite virgen'!ME$6:ME$257)</f>
        <v>14.899999999999999</v>
      </c>
      <c r="MI262" s="5">
        <f>SUMIF('Aceite virgen'!$B6:$B257,"&lt;="&amp;$B262,'Aceite virgen'!MI$6:MI$257)</f>
        <v>9.9599999999999991</v>
      </c>
      <c r="MJ262" s="5">
        <f>SUMIF('Aceite virgen'!$B6:$B257,"&lt;="&amp;$B262,'Aceite virgen'!MJ$6:MJ$257)</f>
        <v>23.17</v>
      </c>
      <c r="MK262" s="5">
        <f>SUMIF('Aceite virgen'!$B6:$B257,"&lt;="&amp;$B262,'Aceite virgen'!MK$6:MK$257)</f>
        <v>5.29</v>
      </c>
      <c r="ML262" s="5">
        <f>SUMIF('Aceite virgen'!$B6:$B257,"&lt;="&amp;$B262,'Aceite virgen'!ML$6:ML$257)</f>
        <v>10.45</v>
      </c>
      <c r="MP262" s="5">
        <f>SUMIF('Aceite virgen'!$B6:$B257,"&lt;="&amp;$B262,'Aceite virgen'!MP$6:MP$257)</f>
        <v>7.1199999999999992</v>
      </c>
      <c r="MQ262" s="5">
        <f>SUMIF('Aceite virgen'!$B6:$B257,"&lt;="&amp;$B262,'Aceite virgen'!MQ$6:MQ$257)</f>
        <v>2.58</v>
      </c>
      <c r="MR262" s="5">
        <f>SUMIF('Aceite virgen'!$B6:$B257,"&lt;="&amp;$B262,'Aceite virgen'!MR$6:MR$257)</f>
        <v>8.27</v>
      </c>
      <c r="MS262" s="5">
        <f>SUMIF('Aceite virgen'!$B6:$B257,"&lt;="&amp;$B262,'Aceite virgen'!MS$6:MS$257)</f>
        <v>5.59</v>
      </c>
      <c r="MW262" s="5">
        <f>SUMIF('Aceite virgen'!$B6:$B257,"&lt;="&amp;$B262,'Aceite virgen'!MW$6:MW$257)</f>
        <v>5.2900000000000009</v>
      </c>
      <c r="MX262" s="5">
        <f>SUMIF('Aceite virgen'!$B6:$B257,"&lt;="&amp;$B262,'Aceite virgen'!MX$6:MX$257)</f>
        <v>10.629999999999999</v>
      </c>
      <c r="MY262" s="5">
        <f>SUMIF('Aceite virgen'!$B6:$B257,"&lt;="&amp;$B262,'Aceite virgen'!MY$6:MY$257)</f>
        <v>4.16</v>
      </c>
      <c r="MZ262" s="5">
        <f>SUMIF('Aceite virgen'!$B6:$B257,"&lt;="&amp;$B262,'Aceite virgen'!MZ$6:MZ$257)</f>
        <v>0.76</v>
      </c>
      <c r="ND262" s="5">
        <f>SUMIF('Aceite virgen'!$B6:$B257,"&lt;="&amp;$B262,'Aceite virgen'!ND$6:ND$257)</f>
        <v>5.7099999999999991</v>
      </c>
      <c r="NE262" s="5">
        <f>SUMIF('Aceite virgen'!$B6:$B257,"&lt;="&amp;$B262,'Aceite virgen'!NE$6:NE$257)</f>
        <v>22.05</v>
      </c>
      <c r="NF262" s="5">
        <f>SUMIF('Aceite virgen'!$B6:$B257,"&lt;="&amp;$B262,'Aceite virgen'!NF$6:NF$257)</f>
        <v>1.55</v>
      </c>
      <c r="NG262" s="5">
        <f>SUMIF('Aceite virgen'!$B6:$B257,"&lt;="&amp;$B262,'Aceite virgen'!NG$6:NG$257)</f>
        <v>1.31</v>
      </c>
      <c r="NK262" s="5">
        <f>SUMIF('Aceite virgen'!$B6:$B257,"&lt;="&amp;$B262,'Aceite virgen'!NK$6:NK$257)</f>
        <v>4.4800000000000004</v>
      </c>
      <c r="NL262" s="5">
        <f>SUMIF('Aceite virgen'!$B6:$B257,"&lt;="&amp;$B262,'Aceite virgen'!NL$6:NL$257)</f>
        <v>6.1199999999999992</v>
      </c>
      <c r="NM262" s="5">
        <f>SUMIF('Aceite virgen'!$B6:$B257,"&lt;="&amp;$B262,'Aceite virgen'!NM$6:NM$257)</f>
        <v>4.67</v>
      </c>
      <c r="NN262" s="5">
        <f>SUMIF('Aceite virgen'!$B6:$B257,"&lt;="&amp;$B262,'Aceite virgen'!NN$6:NN$257)</f>
        <v>0.52</v>
      </c>
      <c r="NR262" s="5">
        <f>SUMIF('Aceite virgen'!$B6:$B257,"&lt;="&amp;$B262,'Aceite virgen'!NR$6:NR$257)</f>
        <v>4.66</v>
      </c>
      <c r="NS262" s="5">
        <f>SUMIF('Aceite virgen'!$B6:$B257,"&lt;="&amp;$B262,'Aceite virgen'!NS$6:NS$257)</f>
        <v>4.07</v>
      </c>
      <c r="NT262" s="5">
        <f>SUMIF('Aceite virgen'!$B6:$B257,"&lt;="&amp;$B262,'Aceite virgen'!NT$6:NT$257)</f>
        <v>5.8500000000000005</v>
      </c>
      <c r="NU262" s="5">
        <f>SUMIF('Aceite virgen'!$B6:$B257,"&lt;="&amp;$B262,'Aceite virgen'!NU$6:NU$257)</f>
        <v>0</v>
      </c>
      <c r="NY262" s="5">
        <f>SUMIF('Aceite virgen'!$B6:$B257,"&lt;="&amp;$B262,'Aceite virgen'!NY$6:NY$257)</f>
        <v>2.9499999999999997</v>
      </c>
      <c r="NZ262" s="5">
        <f>SUMIF('Aceite virgen'!$B6:$B257,"&lt;="&amp;$B262,'Aceite virgen'!NZ$6:NZ$257)</f>
        <v>3.8600000000000003</v>
      </c>
      <c r="OA262" s="5">
        <f>SUMIF('Aceite virgen'!$B6:$B257,"&lt;="&amp;$B262,'Aceite virgen'!OA$6:OA$257)</f>
        <v>3.24</v>
      </c>
      <c r="OB262" s="5">
        <f>SUMIF('Aceite virgen'!$B6:$B257,"&lt;="&amp;$B262,'Aceite virgen'!OB$6:OB$257)</f>
        <v>0</v>
      </c>
      <c r="OF262" s="5">
        <f>SUMIF('Aceite virgen'!$B6:$B257,"&lt;="&amp;$B262,'Aceite virgen'!OF$6:OF$257)</f>
        <v>1.99</v>
      </c>
      <c r="OG262" s="5">
        <f>SUMIF('Aceite virgen'!$B6:$B257,"&lt;="&amp;$B262,'Aceite virgen'!OG$6:OG$257)</f>
        <v>3.37</v>
      </c>
      <c r="OH262" s="5">
        <f>SUMIF('Aceite virgen'!$B6:$B257,"&lt;="&amp;$B262,'Aceite virgen'!OH$6:OH$257)</f>
        <v>1.2</v>
      </c>
      <c r="OI262" s="5">
        <f>SUMIF('Aceite virgen'!$B6:$B257,"&lt;="&amp;$B262,'Aceite virgen'!OI$6:OI$257)</f>
        <v>0</v>
      </c>
      <c r="OM262" s="5">
        <f>SUMIF('Aceite virgen'!$B6:$B257,"&lt;="&amp;$B262,'Aceite virgen'!OM$6:OM$257)</f>
        <v>1.66</v>
      </c>
      <c r="ON262" s="5">
        <f>SUMIF('Aceite virgen'!$B6:$B257,"&lt;="&amp;$B262,'Aceite virgen'!ON$6:ON$257)</f>
        <v>4.59</v>
      </c>
      <c r="OO262" s="5">
        <f>SUMIF('Aceite virgen'!$B6:$B257,"&lt;="&amp;$B262,'Aceite virgen'!OO$6:OO$257)</f>
        <v>0.69</v>
      </c>
      <c r="OP262" s="5">
        <f>SUMIF('Aceite virgen'!$B6:$B257,"&lt;="&amp;$B262,'Aceite virgen'!OP$6:OP$257)</f>
        <v>0</v>
      </c>
      <c r="OT262" s="5">
        <f>SUMIF('Aceite virgen'!$B6:$B257,"&lt;="&amp;$B262,'Aceite virgen'!OT$6:OT$257)</f>
        <v>1.2400000000000002</v>
      </c>
      <c r="OU262" s="5">
        <f>SUMIF('Aceite virgen'!$B6:$B257,"&lt;="&amp;$B262,'Aceite virgen'!OU$6:OU$257)</f>
        <v>5.4700000000000006</v>
      </c>
      <c r="OV262" s="5">
        <f>SUMIF('Aceite virgen'!$B6:$B257,"&lt;="&amp;$B262,'Aceite virgen'!OV$6:OV$257)</f>
        <v>0.74</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1.3199999999999998</v>
      </c>
      <c r="PI262" s="5">
        <f>SUMIF('Aceite virgen'!$B6:$B257,"&lt;="&amp;$B262,'Aceite virgen'!PI$6:PI$257)</f>
        <v>1.36</v>
      </c>
      <c r="PJ262" s="5">
        <f>SUMIF('Aceite virgen'!$B6:$B257,"&lt;="&amp;$B262,'Aceite virgen'!PJ$6:PJ$257)</f>
        <v>1.06</v>
      </c>
      <c r="PK262" s="5">
        <f>SUMIF('Aceite virgen'!$B6:$B257,"&lt;="&amp;$B262,'Aceite virgen'!PK$6:PK$257)</f>
        <v>1.08</v>
      </c>
      <c r="PO262" s="5">
        <f>SUMIF('Aceite virgen'!$B6:$B257,"&lt;="&amp;$B262,'Aceite virgen'!PO$6:PO$257)</f>
        <v>1.6199999999999999</v>
      </c>
      <c r="PP262" s="5">
        <f>SUMIF('Aceite virgen'!$B6:$B257,"&lt;="&amp;$B262,'Aceite virgen'!PP$6:PP$257)</f>
        <v>2.99</v>
      </c>
      <c r="PQ262" s="5">
        <f>SUMIF('Aceite virgen'!$B6:$B257,"&lt;="&amp;$B262,'Aceite virgen'!PQ$6:PQ$257)</f>
        <v>1.48</v>
      </c>
      <c r="PR262" s="5">
        <f>SUMIF('Aceite virgen'!$B6:$B257,"&lt;="&amp;$B262,'Aceite virgen'!PR$6:PR$257)</f>
        <v>0</v>
      </c>
      <c r="PV262" s="5">
        <f>SUMIF('Aceite virgen'!$B6:$B257,"&lt;="&amp;$B262,'Aceite virgen'!PV$6:PV$257)</f>
        <v>2.58</v>
      </c>
      <c r="PW262" s="5">
        <f>SUMIF('Aceite virgen'!$B6:$B257,"&lt;="&amp;$B262,'Aceite virgen'!PW$6:PW$257)</f>
        <v>8.3000000000000007</v>
      </c>
      <c r="PX262" s="5">
        <f>SUMIF('Aceite virgen'!$B6:$B257,"&lt;="&amp;$B262,'Aceite virgen'!PX$6:PX$257)</f>
        <v>1.4500000000000002</v>
      </c>
      <c r="PY262" s="5">
        <f>SUMIF('Aceite virgen'!$B6:$B257,"&lt;="&amp;$B262,'Aceite virgen'!PY$6:PY$257)</f>
        <v>1.57</v>
      </c>
      <c r="QC262" s="5">
        <f>SUMIF('Aceite virgen'!$B6:$B257,"&lt;="&amp;$B262,'Aceite virgen'!QC$6:QC$257)</f>
        <v>1.98</v>
      </c>
      <c r="QD262" s="5">
        <f>SUMIF('Aceite virgen'!$B6:$B257,"&lt;="&amp;$B262,'Aceite virgen'!QD$6:QD$257)</f>
        <v>0</v>
      </c>
      <c r="QE262" s="5">
        <f>SUMIF('Aceite virgen'!$B6:$B257,"&lt;="&amp;$B262,'Aceite virgen'!QE$6:QE$257)</f>
        <v>1.25</v>
      </c>
      <c r="QF262" s="5">
        <f>SUMIF('Aceite virgen'!$B6:$B257,"&lt;="&amp;$B262,'Aceite virgen'!QF$6:QF$257)</f>
        <v>3.91</v>
      </c>
      <c r="QJ262" s="5">
        <f>SUMIF('Aceite virgen'!$B6:$B257,"&lt;="&amp;$B262,'Aceite virgen'!QJ$6:QJ$257)</f>
        <v>4.28</v>
      </c>
      <c r="QK262" s="5">
        <f>SUMIF('Aceite virgen'!$B6:$B257,"&lt;="&amp;$B262,'Aceite virgen'!QK$6:QK$257)</f>
        <v>1.64</v>
      </c>
      <c r="QL262" s="5">
        <f>SUMIF('Aceite virgen'!$B6:$B257,"&lt;="&amp;$B262,'Aceite virgen'!QL$6:QL$257)</f>
        <v>1.4900000000000002</v>
      </c>
      <c r="QM262" s="5">
        <f>SUMIF('Aceite virgen'!$B6:$B257,"&lt;="&amp;$B262,'Aceite virgen'!QM$6:QM$257)</f>
        <v>16.170000000000002</v>
      </c>
      <c r="QQ262" s="5">
        <f>SUMIF('Aceite virgen'!$B6:$B257,"&lt;="&amp;$B262,'Aceite virgen'!QQ$6:QQ$257)</f>
        <v>2.61</v>
      </c>
      <c r="QR262" s="5">
        <f>SUMIF('Aceite virgen'!$B6:$B257,"&lt;="&amp;$B262,'Aceite virgen'!QR$6:QR$257)</f>
        <v>3.45</v>
      </c>
      <c r="QS262" s="5">
        <f>SUMIF('Aceite virgen'!$B6:$B257,"&lt;="&amp;$B262,'Aceite virgen'!QS$6:QS$257)</f>
        <v>2.0999999999999996</v>
      </c>
      <c r="QT262" s="5">
        <f>SUMIF('Aceite virgen'!$B6:$B257,"&lt;="&amp;$B262,'Aceite virgen'!QT$6:QT$257)</f>
        <v>4.25</v>
      </c>
      <c r="QX262" s="5">
        <f>SUMIF('Aceite virgen'!$B6:$B257,"&lt;="&amp;$B262,'Aceite virgen'!QX$6:QX$257)</f>
        <v>2.46</v>
      </c>
      <c r="QY262" s="5">
        <f>SUMIF('Aceite virgen'!$B6:$B257,"&lt;="&amp;$B262,'Aceite virgen'!QY$6:QY$257)</f>
        <v>0</v>
      </c>
      <c r="QZ262" s="5">
        <f>SUMIF('Aceite virgen'!$B6:$B257,"&lt;="&amp;$B262,'Aceite virgen'!QZ$6:QZ$257)</f>
        <v>0.33</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7">
        <f>SUMIF(B6:B256,"&lt;="&amp;$B262,RS6:RS257)</f>
        <v>1.9699999999999998</v>
      </c>
      <c r="RT262" s="5">
        <f>SUMIF('Aceite virgen'!$B6:$B257,"&lt;="&amp;$B262,'Aceite virgen'!RT$6:RT$257)</f>
        <v>3.16</v>
      </c>
      <c r="RU262" s="5">
        <f>SUMIF('Aceite virgen'!$B6:$B257,"&lt;="&amp;$B262,'Aceite virgen'!RU$6:RU$257)</f>
        <v>1.78</v>
      </c>
      <c r="RV262" s="5">
        <f>SUMIF('Aceite virgen'!$B6:$B257,"&lt;="&amp;$B262,'Aceite virgen'!RV$6:RV$257)</f>
        <v>2.0300000000000002</v>
      </c>
      <c r="RZ262" s="67">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7">
        <f>SUMIF($B$6:$B$256,"&lt;="&amp;$B262,SG6:SG257)</f>
        <v>1.9</v>
      </c>
      <c r="SH262" s="5">
        <f>SUMIF('Aceite virgen'!$B6:$B257,"&lt;="&amp;$B262,'Aceite virgen'!SH$6:SH$257)</f>
        <v>0</v>
      </c>
      <c r="SI262" s="5">
        <f>SUMIF('Aceite virgen'!$B6:$B257,"&lt;="&amp;$B262,'Aceite virgen'!SI$6:SI$257)</f>
        <v>0.86</v>
      </c>
      <c r="SJ262" s="5">
        <f>SUMIF('Aceite virgen'!$B6:$B257,"&lt;="&amp;$B262,'Aceite virgen'!SJ$6:SJ$257)</f>
        <v>2.8499999999999996</v>
      </c>
      <c r="SN262" s="67">
        <f>SUMIF($B$6:$B$256,"&lt;="&amp;$B262,SN6:SN257)</f>
        <v>1.26</v>
      </c>
      <c r="SO262" s="5">
        <f>SUMIF('Aceite virgen'!$B6:$B257,"&lt;="&amp;$B262,'Aceite virgen'!SO$6:SO$257)</f>
        <v>0.78</v>
      </c>
      <c r="SP262" s="5">
        <f>SUMIF('Aceite virgen'!$B6:$B257,"&lt;="&amp;$B262,'Aceite virgen'!SP$6:SP$257)</f>
        <v>0.36</v>
      </c>
      <c r="SQ262" s="5">
        <f>SUMIF('Aceite virgen'!$B6:$B257,"&lt;="&amp;$B262,'Aceite virgen'!SQ$6:SQ$257)</f>
        <v>3.02</v>
      </c>
      <c r="SU262" s="67">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7">
        <f>SUMIF($B$6:$B$256,"&lt;="&amp;$B262,TB6:TB257)</f>
        <v>1.4500000000000002</v>
      </c>
      <c r="TC262" s="5">
        <f>SUMIF('Aceite virgen'!$B6:$B257,"&lt;="&amp;$B262,'Aceite virgen'!TC$6:TC$257)</f>
        <v>0.53</v>
      </c>
      <c r="TD262" s="5">
        <f>SUMIF('Aceite virgen'!$B6:$B257,"&lt;="&amp;$B262,'Aceite virgen'!TD$6:TD$257)</f>
        <v>0.81</v>
      </c>
      <c r="TE262" s="5">
        <f>SUMIF('Aceite virgen'!$B6:$B257,"&lt;="&amp;$B262,'Aceite virgen'!TE$6:TE$257)</f>
        <v>2.5599999999999996</v>
      </c>
      <c r="TI262" s="67">
        <f>SUMIF($B$6:$B$256,"&lt;="&amp;$B262,TI6:TI257)</f>
        <v>2.5</v>
      </c>
      <c r="TJ262" s="5">
        <f>SUMIF('Aceite virgen'!$B6:$B257,"&lt;="&amp;$B262,'Aceite virgen'!TJ$6:TJ$257)</f>
        <v>0</v>
      </c>
      <c r="TK262" s="5">
        <f>SUMIF('Aceite virgen'!$B6:$B257,"&lt;="&amp;$B262,'Aceite virgen'!TK$6:TK$257)</f>
        <v>3.8000000000000003</v>
      </c>
      <c r="TL262" s="5">
        <f>SUMIF('Aceite virgen'!$B6:$B257,"&lt;="&amp;$B262,'Aceite virgen'!TL$6:TL$257)</f>
        <v>2.0499999999999998</v>
      </c>
      <c r="TP262" s="67">
        <f>SUMIF($B$6:$B$256,"&lt;="&amp;$B262,TP6:TP257)</f>
        <v>1.19</v>
      </c>
      <c r="TQ262" s="5">
        <f>SUMIF('Aceite virgen'!$B6:$B257,"&lt;="&amp;$B262,'Aceite virgen'!TQ$6:TQ$257)</f>
        <v>0</v>
      </c>
      <c r="TR262" s="5">
        <f>SUMIF('Aceite virgen'!$B6:$B257,"&lt;="&amp;$B262,'Aceite virgen'!TR$6:TR$257)</f>
        <v>0.56999999999999995</v>
      </c>
      <c r="TS262" s="5">
        <f>SUMIF('Aceite virgen'!$B6:$B257,"&lt;="&amp;$B262,'Aceite virgen'!TS$6:TS$257)</f>
        <v>3.14</v>
      </c>
      <c r="TW262" s="67">
        <f>SUMIF($B$6:$B$256,"&lt;="&amp;$B262,TW6:TW257)</f>
        <v>5.15</v>
      </c>
      <c r="TX262" s="5">
        <f>SUMIF('Aceite virgen'!$B6:$B257,"&lt;="&amp;$B262,'Aceite virgen'!TX$6:TX$257)</f>
        <v>2.5099999999999998</v>
      </c>
      <c r="TY262" s="5">
        <f>SUMIF('Aceite virgen'!$B6:$B257,"&lt;="&amp;$B262,'Aceite virgen'!TY$6:TY$257)</f>
        <v>6.45</v>
      </c>
      <c r="TZ262" s="5">
        <f>SUMIF('Aceite virgen'!$B6:$B257,"&lt;="&amp;$B262,'Aceite virgen'!TZ$6:TZ$257)</f>
        <v>3.8099999999999996</v>
      </c>
      <c r="UD262" s="67">
        <f>SUMIF($B$6:$B$256,"&lt;="&amp;$B262,UD6:UD257)</f>
        <v>2.66</v>
      </c>
      <c r="UE262" s="5">
        <f>SUMIF('Aceite virgen'!$B6:$B257,"&lt;="&amp;$B262,'Aceite virgen'!UE$6:UE$257)</f>
        <v>5.42</v>
      </c>
      <c r="UF262" s="5">
        <f>SUMIF('Aceite virgen'!$B6:$B257,"&lt;="&amp;$B262,'Aceite virgen'!UF$6:UF$257)</f>
        <v>2.33</v>
      </c>
      <c r="UG262" s="5">
        <f>SUMIF('Aceite virgen'!$B6:$B257,"&lt;="&amp;$B262,'Aceite virgen'!UG$6:UG$257)</f>
        <v>2.2999999999999998</v>
      </c>
      <c r="UK262" s="67">
        <f>SUMIF($B$6:$B$256,"&lt;="&amp;$B262,UK6:UK257)</f>
        <v>2.59</v>
      </c>
      <c r="UL262" s="5">
        <f>SUMIF('Aceite virgen'!$B6:$B257,"&lt;="&amp;$B262,'Aceite virgen'!UL$6:UL$257)</f>
        <v>2.76</v>
      </c>
      <c r="UM262" s="5">
        <f>SUMIF('Aceite virgen'!$B6:$B257,"&lt;="&amp;$B262,'Aceite virgen'!UM$6:UM$257)</f>
        <v>1.73</v>
      </c>
      <c r="UN262" s="5">
        <f>SUMIF('Aceite virgen'!$B6:$B257,"&lt;="&amp;$B262,'Aceite virgen'!UN$6:UN$257)</f>
        <v>1.05</v>
      </c>
      <c r="UR262" s="67">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7">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7">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7">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7">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7">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7">
        <f>SUMIF($B$6:$B$256,"&lt;="&amp;$B262,WH6:WH257)</f>
        <v>1.94</v>
      </c>
      <c r="WI262" s="5">
        <f>SUMIF('Aceite virgen'!$B6:$B257,"&lt;="&amp;$B262,'Aceite virgen'!WI$6:WI$257)</f>
        <v>13.190000000000001</v>
      </c>
      <c r="WJ262" s="5">
        <f>SUMIF('Aceite virgen'!$B6:$B257,"&lt;="&amp;$B262,'Aceite virgen'!WJ$6:WJ$257)</f>
        <v>0.48000000000000004</v>
      </c>
      <c r="WK262" s="5">
        <f>SUMIF('Aceite virgen'!$B6:$B257,"&lt;="&amp;$B262,'Aceite virgen'!WK$6:WK$257)</f>
        <v>0</v>
      </c>
      <c r="WO262" s="67">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7">
        <f>SUMIF($B$6:$B$256,"&lt;="&amp;$B262,WV6:WV257)</f>
        <v>2.1500000000000004</v>
      </c>
      <c r="WW262" s="5">
        <f>SUMIF('Aceite virgen'!$B6:$B257,"&lt;="&amp;$B262,'Aceite virgen'!WW$6:WW$257)</f>
        <v>4.8499999999999996</v>
      </c>
      <c r="WX262" s="5">
        <f>SUMIF('Aceite virgen'!$B6:$B257,"&lt;="&amp;$B262,'Aceite virgen'!WX$6:WX$257)</f>
        <v>1.6</v>
      </c>
      <c r="WY262" s="5">
        <f>SUMIF('Aceite virgen'!$B6:$B257,"&lt;="&amp;$B262,'Aceite virgen'!WY$6:WY$257)</f>
        <v>2.27</v>
      </c>
      <c r="XC262" s="67">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7">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7">
        <f>SUMIF($B$6:$B$256,"&lt;="&amp;$B262,XQ6:XQ257)</f>
        <v>1.62</v>
      </c>
      <c r="XR262" s="5">
        <f>SUMIF('Aceite virgen'!$B6:$B257,"&lt;="&amp;$B262,'Aceite virgen'!XR$6:XR$257)</f>
        <v>0.65</v>
      </c>
      <c r="XS262" s="5">
        <f>SUMIF('Aceite virgen'!$B6:$B257,"&lt;="&amp;$B262,'Aceite virgen'!XS$6:XS$257)</f>
        <v>0.92999999999999994</v>
      </c>
      <c r="XT262" s="5">
        <f>SUMIF('Aceite virgen'!$B6:$B257,"&lt;="&amp;$B262,'Aceite virgen'!XT$6:XT$257)</f>
        <v>4.99</v>
      </c>
      <c r="XX262" s="67">
        <f>SUMIF($B$6:$B$256,"&lt;="&amp;$B262,XX6:XX257)</f>
        <v>3.49</v>
      </c>
      <c r="XY262" s="5">
        <f>SUMIF('Aceite virgen'!$B6:$B257,"&lt;="&amp;$B262,'Aceite virgen'!XY$6:XY$257)</f>
        <v>0</v>
      </c>
      <c r="XZ262" s="5">
        <f>SUMIF('Aceite virgen'!$B6:$B257,"&lt;="&amp;$B262,'Aceite virgen'!XZ$6:XZ$257)</f>
        <v>4.0699999999999994</v>
      </c>
      <c r="YA262" s="5">
        <f>SUMIF('Aceite virgen'!$B6:$B257,"&lt;="&amp;$B262,'Aceite virgen'!YA$6:YA$257)</f>
        <v>2.81</v>
      </c>
      <c r="YE262" s="67">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7">
        <f>SUMIF($B$6:$B$256,"&lt;="&amp;$B262,YL6:YL257)</f>
        <v>1.7199999999999998</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7">
        <f>SUMIF($B$6:$B$256,"&lt;="&amp;$B262,YS6:YS257)</f>
        <v>2.0100000000000002</v>
      </c>
      <c r="YT262" s="5">
        <f>SUMIF('Aceite virgen'!$B6:$B257,"&lt;="&amp;$B262,'Aceite virgen'!YT$6:YT$257)</f>
        <v>4.7</v>
      </c>
      <c r="YU262" s="5">
        <f>SUMIF('Aceite virgen'!$B6:$B257,"&lt;="&amp;$B262,'Aceite virgen'!YU$6:YU$257)</f>
        <v>1.19</v>
      </c>
      <c r="YV262" s="5">
        <f>SUMIF('Aceite virgen'!$B6:$B257,"&lt;="&amp;$B262,'Aceite virgen'!YV$6:YV$257)</f>
        <v>1.06</v>
      </c>
      <c r="YW262" s="5">
        <f>SUMIF('Aceite virgen'!$B6:$B257,"&lt;="&amp;$B262,'Aceite virgen'!YW$6:YW$257)</f>
        <v>1.75</v>
      </c>
      <c r="YZ262" s="67">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7">
        <f>SUMIF($B$6:$B$256,"&lt;="&amp;$B262,ZG6:ZG257)</f>
        <v>2.8499999999999996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c r="ZN262" s="67">
        <f>SUMIF($B$6:$B$256,"&lt;="&amp;$B262,ZN6:ZN257)</f>
        <v>5.2499999999999991</v>
      </c>
      <c r="ZO262" s="5">
        <f>SUMIF('Aceite virgen'!$B6:$B257,"&lt;="&amp;$B262,'Aceite virgen'!ZO$6:ZO$257)</f>
        <v>15.95</v>
      </c>
      <c r="ZP262" s="5">
        <f>SUMIF('Aceite virgen'!$B6:$B257,"&lt;="&amp;$B262,'Aceite virgen'!ZP$6:ZP$257)</f>
        <v>2.6000000000000005</v>
      </c>
      <c r="ZQ262" s="5">
        <f>SUMIF('Aceite virgen'!$B6:$B257,"&lt;="&amp;$B262,'Aceite virgen'!ZQ$6:ZQ$257)</f>
        <v>2.5200000000000005</v>
      </c>
      <c r="ZR262" s="5">
        <f>SUMIF('Aceite virgen'!$B6:$B257,"&lt;="&amp;$B262,'Aceite virgen'!ZR$6:ZR$257)</f>
        <v>2.94</v>
      </c>
      <c r="ZU262" s="67">
        <f>SUMIF($B$6:$B$256,"&lt;="&amp;$B262,ZU6:ZU257)</f>
        <v>3.82</v>
      </c>
      <c r="ZV262" s="5">
        <f>SUMIF('Aceite virgen'!$B6:$B257,"&lt;="&amp;$B262,'Aceite virgen'!ZV$6:ZV$257)</f>
        <v>1.31</v>
      </c>
      <c r="ZW262" s="5">
        <f>SUMIF('Aceite virgen'!$B6:$B257,"&lt;="&amp;$B262,'Aceite virgen'!ZW$6:ZW$257)</f>
        <v>4.5200000000000005</v>
      </c>
      <c r="ZX262" s="5">
        <f>SUMIF('Aceite virgen'!$B6:$B257,"&lt;="&amp;$B262,'Aceite virgen'!ZX$6:ZX$257)</f>
        <v>4.5</v>
      </c>
      <c r="ZY262" s="5">
        <f>SUMIF('Aceite virgen'!$B6:$B257,"&lt;="&amp;$B262,'Aceite virgen'!ZY$6:ZY$257)</f>
        <v>4.59</v>
      </c>
    </row>
    <row r="263" spans="1:701" x14ac:dyDescent="0.25">
      <c r="A263" s="9">
        <f>'TAM Aceite virgen'!B11</f>
        <v>3</v>
      </c>
      <c r="B263" s="9">
        <f>'TAM Aceite virgen'!C11</f>
        <v>3.15</v>
      </c>
      <c r="C263" s="9"/>
      <c r="D263" s="4">
        <f>SUMIFS('Aceite virgen'!D$6:D$257,'Aceite virgen'!$A$6:$A$257,"&gt;="&amp;$A263,'Aceite virgen'!$B$6:$B$257,"&lt;="&amp;$B263)</f>
        <v>2.4899999999999998</v>
      </c>
      <c r="E263" s="4">
        <f>SUMIFS('Aceite virgen'!E$6:E$257,'Aceite virgen'!$A$6:$A$257,"&gt;="&amp;$A263,'Aceite virgen'!$B$6:$B$257,"&lt;="&amp;$B263)</f>
        <v>4.58</v>
      </c>
      <c r="F263" s="4">
        <f>SUMIFS('Aceite virgen'!F$6:F$257,'Aceite virgen'!$A$6:$A$257,"&gt;="&amp;$A263,'Aceite virgen'!$B$6:$B$257,"&lt;="&amp;$B263)</f>
        <v>1.57</v>
      </c>
      <c r="G263" s="4">
        <f>SUMIFS('Aceite virgen'!G$6:G$257,'Aceite virgen'!$A$6:$A$257,"&gt;="&amp;$A263,'Aceite virgen'!$B$6:$B$257,"&lt;="&amp;$B263)</f>
        <v>2.2799999999999998</v>
      </c>
      <c r="H263" s="9"/>
      <c r="I263" s="9"/>
      <c r="J263" s="9"/>
      <c r="K263" s="4">
        <f>SUMIFS('Aceite virgen'!K$6:K$257,'Aceite virgen'!$A$6:$A$257,"&gt;="&amp;$A263,'Aceite virgen'!$B$6:$B$257,"&lt;="&amp;$B263)</f>
        <v>0.87</v>
      </c>
      <c r="L263" s="4">
        <f>SUMIFS('Aceite virgen'!L$6:L$257,'Aceite virgen'!$A$6:$A$257,"&gt;="&amp;$A263,'Aceite virgen'!$B$6:$B$257,"&lt;="&amp;$B263)</f>
        <v>3.24</v>
      </c>
      <c r="M263" s="4">
        <f>SUMIFS('Aceite virgen'!M$6:M$257,'Aceite virgen'!$A$6:$A$257,"&gt;="&amp;$A263,'Aceite virgen'!$B$6:$B$257,"&lt;="&amp;$B263)</f>
        <v>0.11</v>
      </c>
      <c r="N263" s="4">
        <f>SUMIFS('Aceite virgen'!N$6:N$257,'Aceite virgen'!$A$6:$A$257,"&gt;="&amp;$A263,'Aceite virgen'!$B$6:$B$257,"&lt;="&amp;$B263)</f>
        <v>0</v>
      </c>
      <c r="O263" s="9"/>
      <c r="P263" s="9"/>
      <c r="Q263" s="9"/>
      <c r="R263" s="4">
        <f>SUMIFS('Aceite virgen'!R$6:R$257,'Aceite virgen'!$A$6:$A$257,"&gt;="&amp;$A263,'Aceite virgen'!$B$6:$B$257,"&lt;="&amp;$B263)</f>
        <v>0.32</v>
      </c>
      <c r="S263" s="4">
        <f>SUMIFS('Aceite virgen'!S$6:S$257,'Aceite virgen'!$A$6:$A$257,"&gt;="&amp;$A263,'Aceite virgen'!$B$6:$B$257,"&lt;="&amp;$B263)</f>
        <v>0</v>
      </c>
      <c r="T263" s="4">
        <f>SUMIFS('Aceite virgen'!T$6:T$257,'Aceite virgen'!$A$6:$A$257,"&gt;="&amp;$A263,'Aceite virgen'!$B$6:$B$257,"&lt;="&amp;$B263)</f>
        <v>0.45</v>
      </c>
      <c r="U263" s="4">
        <f>SUMIFS('Aceite virgen'!U$6:U$257,'Aceite virgen'!$A$6:$A$257,"&gt;="&amp;$A263,'Aceite virgen'!$B$6:$B$257,"&lt;="&amp;$B263)</f>
        <v>0</v>
      </c>
      <c r="V263" s="9"/>
      <c r="W263" s="9"/>
      <c r="X263" s="9"/>
      <c r="Y263" s="4">
        <f>SUMIFS('Aceite virgen'!Y$6:Y$257,'Aceite virgen'!$A$6:$A$257,"&gt;="&amp;$A263,'Aceite virgen'!$B$6:$B$257,"&lt;="&amp;$B263)</f>
        <v>0.96</v>
      </c>
      <c r="Z263" s="4">
        <f>SUMIFS('Aceite virgen'!Z$6:Z$257,'Aceite virgen'!$A$6:$A$257,"&gt;="&amp;$A263,'Aceite virgen'!$B$6:$B$257,"&lt;="&amp;$B263)</f>
        <v>0</v>
      </c>
      <c r="AA263" s="4">
        <f>SUMIFS('Aceite virgen'!AA$6:AA$257,'Aceite virgen'!$A$6:$A$257,"&gt;="&amp;$A263,'Aceite virgen'!$B$6:$B$257,"&lt;="&amp;$B263)</f>
        <v>1.4</v>
      </c>
      <c r="AB263" s="4">
        <f>SUMIFS('Aceite virgen'!AB$6:AB$257,'Aceite virgen'!$A$6:$A$257,"&gt;="&amp;$A263,'Aceite virgen'!$B$6:$B$257,"&lt;="&amp;$B263)</f>
        <v>0</v>
      </c>
      <c r="AC263" s="9"/>
      <c r="AD263" s="9"/>
      <c r="AE263" s="9"/>
      <c r="AF263" s="4">
        <f>SUMIFS('Aceite virgen'!AF$6:AF$257,'Aceite virgen'!$A$6:$A$257,"&gt;="&amp;$A263,'Aceite virgen'!$B$6:$B$257,"&lt;="&amp;$B263)</f>
        <v>0.38</v>
      </c>
      <c r="AG263" s="4">
        <f>SUMIFS('Aceite virgen'!AG$6:AG$257,'Aceite virgen'!$A$6:$A$257,"&gt;="&amp;$A263,'Aceite virgen'!$B$6:$B$257,"&lt;="&amp;$B263)</f>
        <v>0.68</v>
      </c>
      <c r="AH263" s="4">
        <f>SUMIFS('Aceite virgen'!AH$6:AH$257,'Aceite virgen'!$A$6:$A$257,"&gt;="&amp;$A263,'Aceite virgen'!$B$6:$B$257,"&lt;="&amp;$B263)</f>
        <v>0.25</v>
      </c>
      <c r="AI263" s="4">
        <f>SUMIFS('Aceite virgen'!AI$6:AI$257,'Aceite virgen'!$A$6:$A$257,"&gt;="&amp;$A263,'Aceite virgen'!$B$6:$B$257,"&lt;="&amp;$B263)</f>
        <v>2.0499999999999998</v>
      </c>
      <c r="AJ263" s="9"/>
      <c r="AK263" s="9"/>
      <c r="AL263" s="9"/>
      <c r="AM263" s="4">
        <f>SUMIFS('Aceite virgen'!AM$6:AM$257,'Aceite virgen'!$A$6:$A$257,"&gt;="&amp;$A263,'Aceite virgen'!$B$6:$B$257,"&lt;="&amp;$B263)</f>
        <v>0.29000000000000004</v>
      </c>
      <c r="AN263" s="4">
        <f>SUMIFS('Aceite virgen'!AN$6:AN$257,'Aceite virgen'!$A$6:$A$257,"&gt;="&amp;$A263,'Aceite virgen'!$B$6:$B$257,"&lt;="&amp;$B263)</f>
        <v>0</v>
      </c>
      <c r="AO263" s="4">
        <f>SUMIFS('Aceite virgen'!AO$6:AO$257,'Aceite virgen'!$A$6:$A$257,"&gt;="&amp;$A263,'Aceite virgen'!$B$6:$B$257,"&lt;="&amp;$B263)</f>
        <v>0.25</v>
      </c>
      <c r="AP263" s="4">
        <f>SUMIFS('Aceite virgen'!AP$6:AP$257,'Aceite virgen'!$A$6:$A$257,"&gt;="&amp;$A263,'Aceite virgen'!$B$6:$B$257,"&lt;="&amp;$B263)</f>
        <v>0</v>
      </c>
      <c r="AQ263" s="9"/>
      <c r="AR263" s="9"/>
      <c r="AT263" s="4">
        <f>SUMIFS('Aceite virgen'!AT$6:AT$257,'Aceite virgen'!$A$6:$A$257,"&gt;="&amp;$A263,'Aceite virgen'!$B$6:$B$257,"&lt;="&amp;$B263)</f>
        <v>0.1</v>
      </c>
      <c r="AU263" s="4">
        <f>SUMIFS('Aceite virgen'!AU$6:AU$257,'Aceite virgen'!$A$6:$A$257,"&gt;="&amp;$A263,'Aceite virgen'!$B$6:$B$257,"&lt;="&amp;$B263)</f>
        <v>0.56999999999999995</v>
      </c>
      <c r="AV263" s="4">
        <f>SUMIFS('Aceite virgen'!AV$6:AV$257,'Aceite virgen'!$A$6:$A$257,"&gt;="&amp;$A263,'Aceite virgen'!$B$6:$B$257,"&lt;="&amp;$B263)</f>
        <v>0.05</v>
      </c>
      <c r="AW263" s="4">
        <f>SUMIFS('Aceite virgen'!AW$6:AW$257,'Aceite virgen'!$A$6:$A$257,"&gt;="&amp;$A263,'Aceite virgen'!$B$6:$B$257,"&lt;="&amp;$B263)</f>
        <v>0</v>
      </c>
      <c r="BA263" s="4">
        <f>SUMIFS('Aceite virgen'!BA$6:BA$257,'Aceite virgen'!$A$6:$A$257,"&gt;="&amp;$A263,'Aceite virgen'!$B$6:$B$257,"&lt;="&amp;$B263)</f>
        <v>0</v>
      </c>
      <c r="BB263" s="4">
        <f>SUMIFS('Aceite virgen'!BB$6:BB$257,'Aceite virgen'!$A$6:$A$257,"&gt;="&amp;$A263,'Aceite virgen'!$B$6:$B$257,"&lt;="&amp;$B263)</f>
        <v>0</v>
      </c>
      <c r="BC263" s="4">
        <f>SUMIFS('Aceite virgen'!BC$6:BC$257,'Aceite virgen'!$A$6:$A$257,"&gt;="&amp;$A263,'Aceite virgen'!$B$6:$B$257,"&lt;="&amp;$B263)</f>
        <v>0</v>
      </c>
      <c r="BD263" s="4">
        <f>SUMIFS('Aceite virgen'!BD$6:BD$257,'Aceite virgen'!$A$6:$A$257,"&gt;="&amp;$A263,'Aceite virgen'!$B$6:$B$257,"&lt;="&amp;$B263)</f>
        <v>0</v>
      </c>
      <c r="BH263" s="4">
        <f>SUMIFS('Aceite virgen'!BH$6:BH$257,'Aceite virgen'!$A$6:$A$257,"&gt;="&amp;$A263,'Aceite virgen'!$B$6:$B$257,"&lt;="&amp;$B263)</f>
        <v>0</v>
      </c>
      <c r="BI263" s="4">
        <f>SUMIFS('Aceite virgen'!BI$6:BI$257,'Aceite virgen'!$A$6:$A$257,"&gt;="&amp;$A263,'Aceite virgen'!$B$6:$B$257,"&lt;="&amp;$B263)</f>
        <v>0</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0</v>
      </c>
      <c r="BP263" s="4">
        <f>SUMIFS('Aceite virgen'!BP$6:BP$257,'Aceite virgen'!$A$6:$A$257,"&gt;="&amp;$A263,'Aceite virgen'!$B$6:$B$257,"&lt;="&amp;$B263)</f>
        <v>0</v>
      </c>
      <c r="BQ263" s="4">
        <f>SUMIFS('Aceite virgen'!BQ$6:BQ$257,'Aceite virgen'!$A$6:$A$257,"&gt;="&amp;$A263,'Aceite virgen'!$B$6:$B$257,"&lt;="&amp;$B263)</f>
        <v>0</v>
      </c>
      <c r="BR263" s="4">
        <f>SUMIFS('Aceite virgen'!BR$6:BR$257,'Aceite virgen'!$A$6:$A$257,"&gt;="&amp;$A263,'Aceite virgen'!$B$6:$B$257,"&lt;="&amp;$B263)</f>
        <v>0</v>
      </c>
      <c r="BV263" s="4">
        <f>SUMIFS('Aceite virgen'!BV$6:BV$257,'Aceite virgen'!$A$6:$A$257,"&gt;="&amp;$A263,'Aceite virgen'!$B$6:$B$257,"&lt;="&amp;$B263)</f>
        <v>0.04</v>
      </c>
      <c r="BW263" s="4">
        <f>SUMIFS('Aceite virgen'!BW$6:BW$257,'Aceite virgen'!$A$6:$A$257,"&gt;="&amp;$A263,'Aceite virgen'!$B$6:$B$257,"&lt;="&amp;$B263)</f>
        <v>0</v>
      </c>
      <c r="BX263" s="4">
        <f>SUMIFS('Aceite virgen'!BX$6:BX$257,'Aceite virgen'!$A$6:$A$257,"&gt;="&amp;$A263,'Aceite virgen'!$B$6:$B$257,"&lt;="&amp;$B263)</f>
        <v>0</v>
      </c>
      <c r="BY263" s="4">
        <f>SUMIFS('Aceite virgen'!BY$6:BY$257,'Aceite virgen'!$A$6:$A$257,"&gt;="&amp;$A263,'Aceite virgen'!$B$6:$B$257,"&lt;="&amp;$B263)</f>
        <v>0</v>
      </c>
      <c r="CC263" s="4">
        <f>SUMIFS('Aceite virgen'!CC$6:CC$257,'Aceite virgen'!$A$6:$A$257,"&gt;="&amp;$A263,'Aceite virgen'!$B$6:$B$257,"&lt;="&amp;$B263)</f>
        <v>0</v>
      </c>
      <c r="CD263" s="4">
        <f>SUMIFS('Aceite virgen'!CD$6:CD$257,'Aceite virgen'!$A$6:$A$257,"&gt;="&amp;$A263,'Aceite virgen'!$B$6:$B$257,"&lt;="&amp;$B263)</f>
        <v>0</v>
      </c>
      <c r="CE263" s="4">
        <f>SUMIFS('Aceite virgen'!CE$6:CE$257,'Aceite virgen'!$A$6:$A$257,"&gt;="&amp;$A263,'Aceite virgen'!$B$6:$B$257,"&lt;="&amp;$B263)</f>
        <v>0</v>
      </c>
      <c r="CF263" s="4">
        <f>SUMIFS('Aceite virgen'!CF$6:CF$257,'Aceite virgen'!$A$6:$A$257,"&gt;="&amp;$A263,'Aceite virgen'!$B$6:$B$257,"&lt;="&amp;$B263)</f>
        <v>0</v>
      </c>
      <c r="CJ263" s="4">
        <f>SUMIFS('Aceite virgen'!CJ$6:CJ$257,'Aceite virgen'!$A$6:$A$257,"&gt;="&amp;$A263,'Aceite virgen'!$B$6:$B$257,"&lt;="&amp;$B263)</f>
        <v>0</v>
      </c>
      <c r="CK263" s="4">
        <f>SUMIFS('Aceite virgen'!CK$6:CK$257,'Aceite virgen'!$A$6:$A$257,"&gt;="&amp;$A263,'Aceite virgen'!$B$6:$B$257,"&lt;="&amp;$B263)</f>
        <v>0</v>
      </c>
      <c r="CL263" s="4">
        <f>SUMIFS('Aceite virgen'!CL$6:CL$257,'Aceite virgen'!$A$6:$A$257,"&gt;="&amp;$A263,'Aceite virgen'!$B$6:$B$257,"&lt;="&amp;$B263)</f>
        <v>0</v>
      </c>
      <c r="CM263" s="4">
        <f>SUMIFS('Aceite virgen'!CM$6:CM$257,'Aceite virgen'!$A$6:$A$257,"&gt;="&amp;$A263,'Aceite virgen'!$B$6:$B$257,"&lt;="&amp;$B263)</f>
        <v>0</v>
      </c>
      <c r="CQ263" s="4">
        <f>SUMIFS('Aceite virgen'!CQ$6:CQ$257,'Aceite virgen'!$A$6:$A$257,"&gt;="&amp;$A263,'Aceite virgen'!$B$6:$B$257,"&lt;="&amp;$B263)</f>
        <v>0.86</v>
      </c>
      <c r="CR263" s="4">
        <f>SUMIFS('Aceite virgen'!CR$6:CR$257,'Aceite virgen'!$A$6:$A$257,"&gt;="&amp;$A263,'Aceite virgen'!$B$6:$B$257,"&lt;="&amp;$B263)</f>
        <v>0</v>
      </c>
      <c r="CS263" s="4">
        <f>SUMIFS('Aceite virgen'!CS$6:CS$257,'Aceite virgen'!$A$6:$A$257,"&gt;="&amp;$A263,'Aceite virgen'!$B$6:$B$257,"&lt;="&amp;$B263)</f>
        <v>0.90999999999999992</v>
      </c>
      <c r="CT263" s="4">
        <f>SUMIFS('Aceite virgen'!CT$6:CT$257,'Aceite virgen'!$A$6:$A$257,"&gt;="&amp;$A263,'Aceite virgen'!$B$6:$B$257,"&lt;="&amp;$B263)</f>
        <v>2.13</v>
      </c>
      <c r="CX263" s="4">
        <f>SUMIFS('Aceite virgen'!CX$6:CX$257,'Aceite virgen'!$A$6:$A$257,"&gt;="&amp;$A263,'Aceite virgen'!$B$6:$B$257,"&lt;="&amp;$B263)</f>
        <v>0.72</v>
      </c>
      <c r="CY263" s="4">
        <f>SUMIFS('Aceite virgen'!CY$6:CY$257,'Aceite virgen'!$A$6:$A$257,"&gt;="&amp;$A263,'Aceite virgen'!$B$6:$B$257,"&lt;="&amp;$B263)</f>
        <v>0</v>
      </c>
      <c r="CZ263" s="4">
        <f>SUMIFS('Aceite virgen'!CZ$6:CZ$257,'Aceite virgen'!$A$6:$A$257,"&gt;="&amp;$A263,'Aceite virgen'!$B$6:$B$257,"&lt;="&amp;$B263)</f>
        <v>1.01</v>
      </c>
      <c r="DA263" s="4">
        <f>SUMIFS('Aceite virgen'!DA$6:DA$257,'Aceite virgen'!$A$6:$A$257,"&gt;="&amp;$A263,'Aceite virgen'!$B$6:$B$257,"&lt;="&amp;$B263)</f>
        <v>0</v>
      </c>
      <c r="DE263" s="4">
        <f>SUMIFS('Aceite virgen'!DE$6:DE$257,'Aceite virgen'!$A$6:$A$257,"&gt;="&amp;$A263,'Aceite virgen'!$B$6:$B$257,"&lt;="&amp;$B263)</f>
        <v>0.91</v>
      </c>
      <c r="DF263" s="4">
        <f>SUMIFS('Aceite virgen'!DF$6:DF$257,'Aceite virgen'!$A$6:$A$257,"&gt;="&amp;$A263,'Aceite virgen'!$B$6:$B$257,"&lt;="&amp;$B263)</f>
        <v>0.61</v>
      </c>
      <c r="DG263" s="4">
        <f>SUMIFS('Aceite virgen'!DG$6:DG$257,'Aceite virgen'!$A$6:$A$257,"&gt;="&amp;$A263,'Aceite virgen'!$B$6:$B$257,"&lt;="&amp;$B263)</f>
        <v>0.92</v>
      </c>
      <c r="DH263" s="4">
        <f>SUMIFS('Aceite virgen'!DH$6:DH$257,'Aceite virgen'!$A$6:$A$257,"&gt;="&amp;$A263,'Aceite virgen'!$B$6:$B$257,"&lt;="&amp;$B263)</f>
        <v>0</v>
      </c>
      <c r="DL263" s="4">
        <f>SUMIFS('Aceite virgen'!DL$6:DL$257,'Aceite virgen'!$A$6:$A$257,"&gt;="&amp;$A263,'Aceite virgen'!$B$6:$B$257,"&lt;="&amp;$B263)</f>
        <v>23.240000000000002</v>
      </c>
      <c r="DM263" s="4">
        <f>SUMIFS('Aceite virgen'!DM$6:DM$257,'Aceite virgen'!$A$6:$A$257,"&gt;="&amp;$A263,'Aceite virgen'!$B$6:$B$257,"&lt;="&amp;$B263)</f>
        <v>13.49</v>
      </c>
      <c r="DN263" s="4">
        <f>SUMIFS('Aceite virgen'!DN$6:DN$257,'Aceite virgen'!$A$6:$A$257,"&gt;="&amp;$A263,'Aceite virgen'!$B$6:$B$257,"&lt;="&amp;$B263)</f>
        <v>21.88</v>
      </c>
      <c r="DO263" s="4">
        <f>SUMIFS('Aceite virgen'!DO$6:DO$257,'Aceite virgen'!$A$6:$A$257,"&gt;="&amp;$A263,'Aceite virgen'!$B$6:$B$257,"&lt;="&amp;$B263)</f>
        <v>49.94</v>
      </c>
      <c r="DS263" s="4">
        <f>SUMIFS('Aceite virgen'!DS$6:DS$257,'Aceite virgen'!$A$6:$A$257,"&gt;="&amp;$A263,'Aceite virgen'!$B$6:$B$257,"&lt;="&amp;$B263)</f>
        <v>22.310000000000002</v>
      </c>
      <c r="DT263" s="4">
        <f>SUMIFS('Aceite virgen'!DT$6:DT$257,'Aceite virgen'!$A$6:$A$257,"&gt;="&amp;$A263,'Aceite virgen'!$B$6:$B$257,"&lt;="&amp;$B263)</f>
        <v>11.290000000000001</v>
      </c>
      <c r="DU263" s="4">
        <f>SUMIFS('Aceite virgen'!DU$6:DU$257,'Aceite virgen'!$A$6:$A$257,"&gt;="&amp;$A263,'Aceite virgen'!$B$6:$B$257,"&lt;="&amp;$B263)</f>
        <v>25.95</v>
      </c>
      <c r="DV263" s="4">
        <f>SUMIFS('Aceite virgen'!DV$6:DV$257,'Aceite virgen'!$A$6:$A$257,"&gt;="&amp;$A263,'Aceite virgen'!$B$6:$B$257,"&lt;="&amp;$B263)</f>
        <v>16.48</v>
      </c>
      <c r="DZ263" s="4">
        <f>SUMIFS('Aceite virgen'!DZ$6:DZ$257,'Aceite virgen'!$A$6:$A$257,"&gt;="&amp;$A263,'Aceite virgen'!$B$6:$B$257,"&lt;="&amp;$B263)</f>
        <v>19.75</v>
      </c>
      <c r="EA263" s="4">
        <f>SUMIFS('Aceite virgen'!EA$6:EA$257,'Aceite virgen'!$A$6:$A$257,"&gt;="&amp;$A263,'Aceite virgen'!$B$6:$B$257,"&lt;="&amp;$B263)</f>
        <v>0.81</v>
      </c>
      <c r="EB263" s="4">
        <f>SUMIFS('Aceite virgen'!EB$6:EB$257,'Aceite virgen'!$A$6:$A$257,"&gt;="&amp;$A263,'Aceite virgen'!$B$6:$B$257,"&lt;="&amp;$B263)</f>
        <v>25.33</v>
      </c>
      <c r="EC263" s="4">
        <f>SUMIFS('Aceite virgen'!EC$6:EC$257,'Aceite virgen'!$A$6:$A$257,"&gt;="&amp;$A263,'Aceite virgen'!$B$6:$B$257,"&lt;="&amp;$B263)</f>
        <v>14.28</v>
      </c>
      <c r="EG263" s="4">
        <f>SUMIFS('Aceite virgen'!EG$6:EG$257,'Aceite virgen'!$A$6:$A$257,"&gt;="&amp;$A263,'Aceite virgen'!$B$6:$B$257,"&lt;="&amp;$B263)</f>
        <v>17.939999999999998</v>
      </c>
      <c r="EH263" s="4">
        <f>SUMIFS('Aceite virgen'!EH$6:EH$257,'Aceite virgen'!$A$6:$A$257,"&gt;="&amp;$A263,'Aceite virgen'!$B$6:$B$257,"&lt;="&amp;$B263)</f>
        <v>0.56999999999999995</v>
      </c>
      <c r="EI263" s="4">
        <f>SUMIFS('Aceite virgen'!EI$6:EI$257,'Aceite virgen'!$A$6:$A$257,"&gt;="&amp;$A263,'Aceite virgen'!$B$6:$B$257,"&lt;="&amp;$B263)</f>
        <v>25.55</v>
      </c>
      <c r="EJ263" s="4">
        <f>SUMIFS('Aceite virgen'!EJ$6:EJ$257,'Aceite virgen'!$A$6:$A$257,"&gt;="&amp;$A263,'Aceite virgen'!$B$6:$B$257,"&lt;="&amp;$B263)</f>
        <v>5.53</v>
      </c>
      <c r="EN263" s="4">
        <f>SUMIFS('Aceite virgen'!EN$6:EN$257,'Aceite virgen'!$A$6:$A$257,"&gt;="&amp;$A263,'Aceite virgen'!$B$6:$B$257,"&lt;="&amp;$B263)</f>
        <v>15.12</v>
      </c>
      <c r="EO263" s="4">
        <f>SUMIFS('Aceite virgen'!EO$6:EO$257,'Aceite virgen'!$A$6:$A$257,"&gt;="&amp;$A263,'Aceite virgen'!$B$6:$B$257,"&lt;="&amp;$B263)</f>
        <v>2.61</v>
      </c>
      <c r="EP263" s="4">
        <f>SUMIFS('Aceite virgen'!EP$6:EP$257,'Aceite virgen'!$A$6:$A$257,"&gt;="&amp;$A263,'Aceite virgen'!$B$6:$B$257,"&lt;="&amp;$B263)</f>
        <v>25.380000000000003</v>
      </c>
      <c r="EQ263" s="4">
        <f>SUMIFS('Aceite virgen'!EQ$6:EQ$257,'Aceite virgen'!$A$6:$A$257,"&gt;="&amp;$A263,'Aceite virgen'!$B$6:$B$257,"&lt;="&amp;$B263)</f>
        <v>4.59</v>
      </c>
      <c r="EU263" s="4">
        <f>SUMIFS('Aceite virgen'!EU$6:EU$257,'Aceite virgen'!$A$6:$A$257,"&gt;="&amp;$A263,'Aceite virgen'!$B$6:$B$257,"&lt;="&amp;$B263)</f>
        <v>15.15</v>
      </c>
      <c r="EV263" s="4">
        <f>SUMIFS('Aceite virgen'!EV$6:EV$257,'Aceite virgen'!$A$6:$A$257,"&gt;="&amp;$A263,'Aceite virgen'!$B$6:$B$257,"&lt;="&amp;$B263)</f>
        <v>2.67</v>
      </c>
      <c r="EW263" s="4">
        <f>SUMIFS('Aceite virgen'!EW$6:EW$257,'Aceite virgen'!$A$6:$A$257,"&gt;="&amp;$A263,'Aceite virgen'!$B$6:$B$257,"&lt;="&amp;$B263)</f>
        <v>19.91</v>
      </c>
      <c r="EX263" s="4">
        <f>SUMIFS('Aceite virgen'!EX$6:EX$257,'Aceite virgen'!$A$6:$A$257,"&gt;="&amp;$A263,'Aceite virgen'!$B$6:$B$257,"&lt;="&amp;$B263)</f>
        <v>14.87</v>
      </c>
      <c r="FB263" s="4">
        <f>SUMIFS('Aceite virgen'!FB$6:FB$257,'Aceite virgen'!$A$6:$A$257,"&gt;="&amp;$A263,'Aceite virgen'!$B$6:$B$257,"&lt;="&amp;$B263)</f>
        <v>3.5999999999999996</v>
      </c>
      <c r="FC263" s="4">
        <f>SUMIFS('Aceite virgen'!FC$6:FC$257,'Aceite virgen'!$A$6:$A$257,"&gt;="&amp;$A263,'Aceite virgen'!$B$6:$B$257,"&lt;="&amp;$B263)</f>
        <v>1.44</v>
      </c>
      <c r="FD263" s="4">
        <f>SUMIFS('Aceite virgen'!FD$6:FD$257,'Aceite virgen'!$A$6:$A$257,"&gt;="&amp;$A263,'Aceite virgen'!$B$6:$B$257,"&lt;="&amp;$B263)</f>
        <v>5.01</v>
      </c>
      <c r="FE263" s="4">
        <f>SUMIFS('Aceite virgen'!FE$6:FE$257,'Aceite virgen'!$A$6:$A$257,"&gt;="&amp;$A263,'Aceite virgen'!$B$6:$B$257,"&lt;="&amp;$B263)</f>
        <v>0</v>
      </c>
      <c r="FI263" s="4">
        <f>SUMIFS('Aceite virgen'!FI$6:FI$257,'Aceite virgen'!$A$6:$A$257,"&gt;="&amp;$A263,'Aceite virgen'!$B$6:$B$257,"&lt;="&amp;$B263)</f>
        <v>2.0300000000000002</v>
      </c>
      <c r="FJ263" s="4">
        <f>SUMIFS('Aceite virgen'!FJ$6:FJ$257,'Aceite virgen'!$A$6:$A$257,"&gt;="&amp;$A263,'Aceite virgen'!$B$6:$B$257,"&lt;="&amp;$B263)</f>
        <v>1.85</v>
      </c>
      <c r="FK263" s="4">
        <f>SUMIFS('Aceite virgen'!FK$6:FK$257,'Aceite virgen'!$A$6:$A$257,"&gt;="&amp;$A263,'Aceite virgen'!$B$6:$B$257,"&lt;="&amp;$B263)</f>
        <v>2.35</v>
      </c>
      <c r="FL263" s="4">
        <f>SUMIFS('Aceite virgen'!FL$6:FL$257,'Aceite virgen'!$A$6:$A$257,"&gt;="&amp;$A263,'Aceite virgen'!$B$6:$B$257,"&lt;="&amp;$B263)</f>
        <v>0</v>
      </c>
      <c r="FP263" s="4">
        <f>SUMIFS('Aceite virgen'!FP$6:FP$257,'Aceite virgen'!$A$6:$A$257,"&gt;="&amp;$A263,'Aceite virgen'!$B$6:$B$257,"&lt;="&amp;$B263)</f>
        <v>1.17</v>
      </c>
      <c r="FQ263" s="4">
        <f>SUMIFS('Aceite virgen'!FQ$6:FQ$257,'Aceite virgen'!$A$6:$A$257,"&gt;="&amp;$A263,'Aceite virgen'!$B$6:$B$257,"&lt;="&amp;$B263)</f>
        <v>1.57</v>
      </c>
      <c r="FR263" s="4">
        <f>SUMIFS('Aceite virgen'!FR$6:FR$257,'Aceite virgen'!$A$6:$A$257,"&gt;="&amp;$A263,'Aceite virgen'!$B$6:$B$257,"&lt;="&amp;$B263)</f>
        <v>0.97</v>
      </c>
      <c r="FS263" s="4">
        <f>SUMIFS('Aceite virgen'!FS$6:FS$257,'Aceite virgen'!$A$6:$A$257,"&gt;="&amp;$A263,'Aceite virgen'!$B$6:$B$257,"&lt;="&amp;$B263)</f>
        <v>2.35</v>
      </c>
      <c r="FW263" s="4">
        <f>SUMIFS('Aceite virgen'!FW$6:FW$257,'Aceite virgen'!$A$6:$A$257,"&gt;="&amp;$A263,'Aceite virgen'!$B$6:$B$257,"&lt;="&amp;$B263)</f>
        <v>0.85</v>
      </c>
      <c r="FX263" s="4">
        <f>SUMIFS('Aceite virgen'!FX$6:FX$257,'Aceite virgen'!$A$6:$A$257,"&gt;="&amp;$A263,'Aceite virgen'!$B$6:$B$257,"&lt;="&amp;$B263)</f>
        <v>0</v>
      </c>
      <c r="FY263" s="4">
        <f>SUMIFS('Aceite virgen'!FY$6:FY$257,'Aceite virgen'!$A$6:$A$257,"&gt;="&amp;$A263,'Aceite virgen'!$B$6:$B$257,"&lt;="&amp;$B263)</f>
        <v>1.17</v>
      </c>
      <c r="FZ263" s="4">
        <f>SUMIFS('Aceite virgen'!FZ$6:FZ$257,'Aceite virgen'!$A$6:$A$257,"&gt;="&amp;$A263,'Aceite virgen'!$B$6:$B$257,"&lt;="&amp;$B263)</f>
        <v>0</v>
      </c>
      <c r="GD263" s="4">
        <f>SUMIFS('Aceite virgen'!GD$6:GD$257,'Aceite virgen'!$A$6:$A$257,"&gt;="&amp;$A263,'Aceite virgen'!$B$6:$B$257,"&lt;="&amp;$B263)</f>
        <v>0.18</v>
      </c>
      <c r="GE263" s="4">
        <f>SUMIFS('Aceite virgen'!GE$6:GE$257,'Aceite virgen'!$A$6:$A$257,"&gt;="&amp;$A263,'Aceite virgen'!$B$6:$B$257,"&lt;="&amp;$B263)</f>
        <v>0.99</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0.61</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0.81</v>
      </c>
      <c r="GS263" s="4">
        <f>SUMIFS('Aceite virgen'!GS$6:GS$257,'Aceite virgen'!$A$6:$A$257,"&gt;="&amp;$A263,'Aceite virgen'!$B$6:$B$257,"&lt;="&amp;$B263)</f>
        <v>3.24</v>
      </c>
      <c r="GT263" s="4">
        <f>SUMIFS('Aceite virgen'!GT$6:GT$257,'Aceite virgen'!$A$6:$A$257,"&gt;="&amp;$A263,'Aceite virgen'!$B$6:$B$257,"&lt;="&amp;$B263)</f>
        <v>0.53</v>
      </c>
      <c r="GU263" s="4">
        <f>SUMIFS('Aceite virgen'!GU$6:GU$257,'Aceite virgen'!$A$6:$A$257,"&gt;="&amp;$A263,'Aceite virgen'!$B$6:$B$257,"&lt;="&amp;$B263)</f>
        <v>0</v>
      </c>
      <c r="GY263" s="4">
        <f>SUMIFS('Aceite virgen'!GY$6:GY$257,'Aceite virgen'!$A$6:$A$257,"&gt;="&amp;$A263,'Aceite virgen'!$B$6:$B$257,"&lt;="&amp;$B263)</f>
        <v>1.49</v>
      </c>
      <c r="GZ263" s="4">
        <f>SUMIFS('Aceite virgen'!GZ$6:GZ$257,'Aceite virgen'!$A$6:$A$257,"&gt;="&amp;$A263,'Aceite virgen'!$B$6:$B$257,"&lt;="&amp;$B263)</f>
        <v>1.4</v>
      </c>
      <c r="HA263" s="4">
        <f>SUMIFS('Aceite virgen'!HA$6:HA$257,'Aceite virgen'!$A$6:$A$257,"&gt;="&amp;$A263,'Aceite virgen'!$B$6:$B$257,"&lt;="&amp;$B263)</f>
        <v>1.58</v>
      </c>
      <c r="HB263" s="4">
        <f>SUMIFS('Aceite virgen'!HB$6:HB$257,'Aceite virgen'!$A$6:$A$257,"&gt;="&amp;$A263,'Aceite virgen'!$B$6:$B$257,"&lt;="&amp;$B263)</f>
        <v>0</v>
      </c>
      <c r="HF263" s="4">
        <f>SUMIFS('Aceite virgen'!HF$6:HF$257,'Aceite virgen'!$A$6:$A$257,"&gt;="&amp;$A263,'Aceite virgen'!$B$6:$B$257,"&lt;="&amp;$B263)</f>
        <v>0.87</v>
      </c>
      <c r="HG263" s="4">
        <f>SUMIFS('Aceite virgen'!HG$6:HG$257,'Aceite virgen'!$A$6:$A$257,"&gt;="&amp;$A263,'Aceite virgen'!$B$6:$B$257,"&lt;="&amp;$B263)</f>
        <v>1.84</v>
      </c>
      <c r="HH263" s="4">
        <f>SUMIFS('Aceite virgen'!HH$6:HH$257,'Aceite virgen'!$A$6:$A$257,"&gt;="&amp;$A263,'Aceite virgen'!$B$6:$B$257,"&lt;="&amp;$B263)</f>
        <v>0.86</v>
      </c>
      <c r="HI263" s="4">
        <f>SUMIFS('Aceite virgen'!HI$6:HI$257,'Aceite virgen'!$A$6:$A$257,"&gt;="&amp;$A263,'Aceite virgen'!$B$6:$B$257,"&lt;="&amp;$B263)</f>
        <v>0</v>
      </c>
      <c r="HM263" s="4">
        <f>SUMIFS('Aceite virgen'!HM$6:HM$257,'Aceite virgen'!$A$6:$A$257,"&gt;="&amp;$A263,'Aceite virgen'!$B$6:$B$257,"&lt;="&amp;$B263)</f>
        <v>3.45</v>
      </c>
      <c r="HN263" s="4">
        <f>SUMIFS('Aceite virgen'!HN$6:HN$257,'Aceite virgen'!$A$6:$A$257,"&gt;="&amp;$A263,'Aceite virgen'!$B$6:$B$257,"&lt;="&amp;$B263)</f>
        <v>9.26</v>
      </c>
      <c r="HO263" s="4">
        <f>SUMIFS('Aceite virgen'!HO$6:HO$257,'Aceite virgen'!$A$6:$A$257,"&gt;="&amp;$A263,'Aceite virgen'!$B$6:$B$257,"&lt;="&amp;$B263)</f>
        <v>2.12</v>
      </c>
      <c r="HP263" s="4">
        <f>SUMIFS('Aceite virgen'!HP$6:HP$257,'Aceite virgen'!$A$6:$A$257,"&gt;="&amp;$A263,'Aceite virgen'!$B$6:$B$257,"&lt;="&amp;$B263)</f>
        <v>0</v>
      </c>
      <c r="HT263" s="4">
        <f>SUMIFS('Aceite virgen'!HT$6:HT$257,'Aceite virgen'!$A$6:$A$257,"&gt;="&amp;$A263,'Aceite virgen'!$B$6:$B$257,"&lt;="&amp;$B263)</f>
        <v>5.6700000000000008</v>
      </c>
      <c r="HU263" s="4">
        <f>SUMIFS('Aceite virgen'!HU$6:HU$257,'Aceite virgen'!$A$6:$A$257,"&gt;="&amp;$A263,'Aceite virgen'!$B$6:$B$257,"&lt;="&amp;$B263)</f>
        <v>0</v>
      </c>
      <c r="HV263" s="4">
        <f>SUMIFS('Aceite virgen'!HV$6:HV$257,'Aceite virgen'!$A$6:$A$257,"&gt;="&amp;$A263,'Aceite virgen'!$B$6:$B$257,"&lt;="&amp;$B263)</f>
        <v>1.1499999999999999</v>
      </c>
      <c r="HW263" s="4">
        <f>SUMIFS('Aceite virgen'!HW$6:HW$257,'Aceite virgen'!$A$6:$A$257,"&gt;="&amp;$A263,'Aceite virgen'!$B$6:$B$257,"&lt;="&amp;$B263)</f>
        <v>42.38</v>
      </c>
      <c r="IA263" s="4">
        <f>SUMIFS('Aceite virgen'!IA$6:IA$257,'Aceite virgen'!$A$6:$A$257,"&gt;="&amp;$A263,'Aceite virgen'!$B$6:$B$257,"&lt;="&amp;$B263)</f>
        <v>3.96</v>
      </c>
      <c r="IB263" s="4">
        <f>SUMIFS('Aceite virgen'!IB$6:IB$257,'Aceite virgen'!$A$6:$A$257,"&gt;="&amp;$A263,'Aceite virgen'!$B$6:$B$257,"&lt;="&amp;$B263)</f>
        <v>16.400000000000002</v>
      </c>
      <c r="IC263" s="4">
        <f>SUMIFS('Aceite virgen'!IC$6:IC$257,'Aceite virgen'!$A$6:$A$257,"&gt;="&amp;$A263,'Aceite virgen'!$B$6:$B$257,"&lt;="&amp;$B263)</f>
        <v>0.31</v>
      </c>
      <c r="ID263" s="4">
        <f>SUMIFS('Aceite virgen'!ID$6:ID$257,'Aceite virgen'!$A$6:$A$257,"&gt;="&amp;$A263,'Aceite virgen'!$B$6:$B$257,"&lt;="&amp;$B263)</f>
        <v>4.26</v>
      </c>
      <c r="IH263" s="4">
        <f>SUMIFS('Aceite virgen'!IH$6:IH$257,'Aceite virgen'!$A$6:$A$257,"&gt;="&amp;$A263,'Aceite virgen'!$B$6:$B$257,"&lt;="&amp;$B263)</f>
        <v>3.4</v>
      </c>
      <c r="II263" s="4">
        <f>SUMIFS('Aceite virgen'!II$6:II$257,'Aceite virgen'!$A$6:$A$257,"&gt;="&amp;$A263,'Aceite virgen'!$B$6:$B$257,"&lt;="&amp;$B263)</f>
        <v>12.56</v>
      </c>
      <c r="IJ263" s="4">
        <f>SUMIFS('Aceite virgen'!IJ$6:IJ$257,'Aceite virgen'!$A$6:$A$257,"&gt;="&amp;$A263,'Aceite virgen'!$B$6:$B$257,"&lt;="&amp;$B263)</f>
        <v>0.85</v>
      </c>
      <c r="IK263" s="4">
        <f>SUMIFS('Aceite virgen'!IK$6:IK$257,'Aceite virgen'!$A$6:$A$257,"&gt;="&amp;$A263,'Aceite virgen'!$B$6:$B$257,"&lt;="&amp;$B263)</f>
        <v>9.2200000000000006</v>
      </c>
      <c r="IO263" s="4">
        <f>SUMIFS('Aceite virgen'!IO$6:IO$257,'Aceite virgen'!$A$6:$A$257,"&gt;="&amp;$A263,'Aceite virgen'!$B$6:$B$257,"&lt;="&amp;$B263)</f>
        <v>3.7399999999999998</v>
      </c>
      <c r="IP263" s="4">
        <f>SUMIFS('Aceite virgen'!IP$6:IP$257,'Aceite virgen'!$A$6:$A$257,"&gt;="&amp;$A263,'Aceite virgen'!$B$6:$B$257,"&lt;="&amp;$B263)</f>
        <v>14.75</v>
      </c>
      <c r="IQ263" s="4">
        <f>SUMIFS('Aceite virgen'!IQ$6:IQ$257,'Aceite virgen'!$A$6:$A$257,"&gt;="&amp;$A263,'Aceite virgen'!$B$6:$B$257,"&lt;="&amp;$B263)</f>
        <v>1.58</v>
      </c>
      <c r="IR263" s="4">
        <f>SUMIFS('Aceite virgen'!IR$6:IR$257,'Aceite virgen'!$A$6:$A$257,"&gt;="&amp;$A263,'Aceite virgen'!$B$6:$B$257,"&lt;="&amp;$B263)</f>
        <v>4.97</v>
      </c>
      <c r="IV263" s="4">
        <f>SUMIFS('Aceite virgen'!IV$6:IV$257,'Aceite virgen'!$A$6:$A$257,"&gt;="&amp;$A263,'Aceite virgen'!$B$6:$B$257,"&lt;="&amp;$B263)</f>
        <v>1.84</v>
      </c>
      <c r="IW263" s="4">
        <f>SUMIFS('Aceite virgen'!IW$6:IW$257,'Aceite virgen'!$A$6:$A$257,"&gt;="&amp;$A263,'Aceite virgen'!$B$6:$B$257,"&lt;="&amp;$B263)</f>
        <v>5.57</v>
      </c>
      <c r="IX263" s="4">
        <f>SUMIFS('Aceite virgen'!IX$6:IX$257,'Aceite virgen'!$A$6:$A$257,"&gt;="&amp;$A263,'Aceite virgen'!$B$6:$B$257,"&lt;="&amp;$B263)</f>
        <v>0.5</v>
      </c>
      <c r="IY263" s="4">
        <f>SUMIFS('Aceite virgen'!IY$6:IY$257,'Aceite virgen'!$A$6:$A$257,"&gt;="&amp;$A263,'Aceite virgen'!$B$6:$B$257,"&lt;="&amp;$B263)</f>
        <v>3.2</v>
      </c>
      <c r="JC263" s="4">
        <f>SUMIFS('Aceite virgen'!JC$6:JC$257,'Aceite virgen'!$A$6:$A$257,"&gt;="&amp;$A263,'Aceite virgen'!$B$6:$B$257,"&lt;="&amp;$B263)</f>
        <v>1.8699999999999999</v>
      </c>
      <c r="JD263" s="4">
        <f>SUMIFS('Aceite virgen'!JD$6:JD$257,'Aceite virgen'!$A$6:$A$257,"&gt;="&amp;$A263,'Aceite virgen'!$B$6:$B$257,"&lt;="&amp;$B263)</f>
        <v>3.35</v>
      </c>
      <c r="JE263" s="4">
        <f>SUMIFS('Aceite virgen'!JE$6:JE$257,'Aceite virgen'!$A$6:$A$257,"&gt;="&amp;$A263,'Aceite virgen'!$B$6:$B$257,"&lt;="&amp;$B263)</f>
        <v>1.26</v>
      </c>
      <c r="JF263" s="4">
        <f>SUMIFS('Aceite virgen'!JF$6:JF$257,'Aceite virgen'!$A$6:$A$257,"&gt;="&amp;$A263,'Aceite virgen'!$B$6:$B$257,"&lt;="&amp;$B263)</f>
        <v>3.87</v>
      </c>
      <c r="JJ263" s="4">
        <f>SUMIFS('Aceite virgen'!JJ$6:JJ$257,'Aceite virgen'!$A$6:$A$257,"&gt;="&amp;$A263,'Aceite virgen'!$B$6:$B$257,"&lt;="&amp;$B263)</f>
        <v>3.94</v>
      </c>
      <c r="JK263" s="4">
        <f>SUMIFS('Aceite virgen'!JK$6:JK$257,'Aceite virgen'!$A$6:$A$257,"&gt;="&amp;$A263,'Aceite virgen'!$B$6:$B$257,"&lt;="&amp;$B263)</f>
        <v>0</v>
      </c>
      <c r="JL263" s="4">
        <f>SUMIFS('Aceite virgen'!JL$6:JL$257,'Aceite virgen'!$A$6:$A$257,"&gt;="&amp;$A263,'Aceite virgen'!$B$6:$B$257,"&lt;="&amp;$B263)</f>
        <v>1.08</v>
      </c>
      <c r="JM263" s="4">
        <f>SUMIFS('Aceite virgen'!JM$6:JM$257,'Aceite virgen'!$A$6:$A$257,"&gt;="&amp;$A263,'Aceite virgen'!$B$6:$B$257,"&lt;="&amp;$B263)</f>
        <v>15.260000000000002</v>
      </c>
      <c r="JQ263" s="4">
        <f>SUMIFS('Aceite virgen'!JQ$6:JQ$257,'Aceite virgen'!$A$6:$A$257,"&gt;="&amp;$A263,'Aceite virgen'!$B$6:$B$257,"&lt;="&amp;$B263)</f>
        <v>6.56</v>
      </c>
      <c r="JR263" s="4">
        <f>SUMIFS('Aceite virgen'!JR$6:JR$257,'Aceite virgen'!$A$6:$A$257,"&gt;="&amp;$A263,'Aceite virgen'!$B$6:$B$257,"&lt;="&amp;$B263)</f>
        <v>7.46</v>
      </c>
      <c r="JS263" s="4">
        <f>SUMIFS('Aceite virgen'!JS$6:JS$257,'Aceite virgen'!$A$6:$A$257,"&gt;="&amp;$A263,'Aceite virgen'!$B$6:$B$257,"&lt;="&amp;$B263)</f>
        <v>2.3199999999999998</v>
      </c>
      <c r="JT263" s="4">
        <f>SUMIFS('Aceite virgen'!JT$6:JT$257,'Aceite virgen'!$A$6:$A$257,"&gt;="&amp;$A263,'Aceite virgen'!$B$6:$B$257,"&lt;="&amp;$B263)</f>
        <v>25.14</v>
      </c>
      <c r="JX263" s="4">
        <f>SUMIFS('Aceite virgen'!JX$6:JX$257,'Aceite virgen'!$A$6:$A$257,"&gt;="&amp;$A263,'Aceite virgen'!$B$6:$B$257,"&lt;="&amp;$B263)</f>
        <v>3.5100000000000002</v>
      </c>
      <c r="JY263" s="4">
        <f>SUMIFS('Aceite virgen'!JY$6:JY$257,'Aceite virgen'!$A$6:$A$257,"&gt;="&amp;$A263,'Aceite virgen'!$B$6:$B$257,"&lt;="&amp;$B263)</f>
        <v>6.83</v>
      </c>
      <c r="JZ263" s="4">
        <f>SUMIFS('Aceite virgen'!JZ$6:JZ$257,'Aceite virgen'!$A$6:$A$257,"&gt;="&amp;$A263,'Aceite virgen'!$B$6:$B$257,"&lt;="&amp;$B263)</f>
        <v>1.92</v>
      </c>
      <c r="KA263" s="4">
        <f>SUMIFS('Aceite virgen'!KA$6:KA$257,'Aceite virgen'!$A$6:$A$257,"&gt;="&amp;$A263,'Aceite virgen'!$B$6:$B$257,"&lt;="&amp;$B263)</f>
        <v>9.84</v>
      </c>
      <c r="KE263" s="4">
        <f>SUMIFS('Aceite virgen'!KE$6:KE$257,'Aceite virgen'!$A$6:$A$257,"&gt;="&amp;$A263,'Aceite virgen'!$B$6:$B$257,"&lt;="&amp;$B263)</f>
        <v>6.36</v>
      </c>
      <c r="KF263" s="4">
        <f>SUMIFS('Aceite virgen'!KF$6:KF$257,'Aceite virgen'!$A$6:$A$257,"&gt;="&amp;$A263,'Aceite virgen'!$B$6:$B$257,"&lt;="&amp;$B263)</f>
        <v>15.459999999999999</v>
      </c>
      <c r="KG263" s="4">
        <f>SUMIFS('Aceite virgen'!KG$6:KG$257,'Aceite virgen'!$A$6:$A$257,"&gt;="&amp;$A263,'Aceite virgen'!$B$6:$B$257,"&lt;="&amp;$B263)</f>
        <v>1.37</v>
      </c>
      <c r="KH263" s="4">
        <f>SUMIFS('Aceite virgen'!KH$6:KH$257,'Aceite virgen'!$A$6:$A$257,"&gt;="&amp;$A263,'Aceite virgen'!$B$6:$B$257,"&lt;="&amp;$B263)</f>
        <v>14.49</v>
      </c>
      <c r="KL263" s="4">
        <f>SUMIFS('Aceite virgen'!KL$6:KL$257,'Aceite virgen'!$A$6:$A$257,"&gt;="&amp;$A263,'Aceite virgen'!$B$6:$B$257,"&lt;="&amp;$B263)</f>
        <v>8</v>
      </c>
      <c r="KM263" s="4">
        <f>SUMIFS('Aceite virgen'!KM$6:KM$257,'Aceite virgen'!$A$6:$A$257,"&gt;="&amp;$A263,'Aceite virgen'!$B$6:$B$257,"&lt;="&amp;$B263)</f>
        <v>17.850000000000001</v>
      </c>
      <c r="KN263" s="4">
        <f>SUMIFS('Aceite virgen'!KN$6:KN$257,'Aceite virgen'!$A$6:$A$257,"&gt;="&amp;$A263,'Aceite virgen'!$B$6:$B$257,"&lt;="&amp;$B263)</f>
        <v>0</v>
      </c>
      <c r="KO263" s="4">
        <f>SUMIFS('Aceite virgen'!KO$6:KO$257,'Aceite virgen'!$A$6:$A$257,"&gt;="&amp;$A263,'Aceite virgen'!$B$6:$B$257,"&lt;="&amp;$B263)</f>
        <v>40</v>
      </c>
      <c r="KS263" s="4">
        <f>SUMIFS('Aceite virgen'!KS$6:KS$257,'Aceite virgen'!$A$6:$A$257,"&gt;="&amp;$A263,'Aceite virgen'!$B$6:$B$257,"&lt;="&amp;$B263)</f>
        <v>8.39</v>
      </c>
      <c r="KT263" s="4">
        <f>SUMIFS('Aceite virgen'!KT$6:KT$257,'Aceite virgen'!$A$6:$A$257,"&gt;="&amp;$A263,'Aceite virgen'!$B$6:$B$257,"&lt;="&amp;$B263)</f>
        <v>11.65</v>
      </c>
      <c r="KU263" s="4">
        <f>SUMIFS('Aceite virgen'!KU$6:KU$257,'Aceite virgen'!$A$6:$A$257,"&gt;="&amp;$A263,'Aceite virgen'!$B$6:$B$257,"&lt;="&amp;$B263)</f>
        <v>2.2800000000000002</v>
      </c>
      <c r="KV263" s="4">
        <f>SUMIFS('Aceite virgen'!KV$6:KV$257,'Aceite virgen'!$A$6:$A$257,"&gt;="&amp;$A263,'Aceite virgen'!$B$6:$B$257,"&lt;="&amp;$B263)</f>
        <v>32.299999999999997</v>
      </c>
      <c r="KZ263" s="4">
        <f>SUMIFS('Aceite virgen'!KZ$6:KZ$257,'Aceite virgen'!$A$6:$A$257,"&gt;="&amp;$A263,'Aceite virgen'!$B$6:$B$257,"&lt;="&amp;$B263)</f>
        <v>1.6</v>
      </c>
      <c r="LA263" s="4">
        <f>SUMIFS('Aceite virgen'!LA$6:LA$257,'Aceite virgen'!$A$6:$A$257,"&gt;="&amp;$A263,'Aceite virgen'!$B$6:$B$257,"&lt;="&amp;$B263)</f>
        <v>0</v>
      </c>
      <c r="LB263" s="4">
        <f>SUMIFS('Aceite virgen'!LB$6:LB$257,'Aceite virgen'!$A$6:$A$257,"&gt;="&amp;$A263,'Aceite virgen'!$B$6:$B$257,"&lt;="&amp;$B263)</f>
        <v>0.66</v>
      </c>
      <c r="LC263" s="4">
        <f>SUMIFS('Aceite virgen'!LC$6:LC$257,'Aceite virgen'!$A$6:$A$257,"&gt;="&amp;$A263,'Aceite virgen'!$B$6:$B$257,"&lt;="&amp;$B263)</f>
        <v>1.4</v>
      </c>
      <c r="LG263" s="4">
        <f>SUMIFS('Aceite virgen'!LG$6:LG$257,'Aceite virgen'!$A$6:$A$257,"&gt;="&amp;$A263,'Aceite virgen'!$B$6:$B$257,"&lt;="&amp;$B263)</f>
        <v>1.5099999999999998</v>
      </c>
      <c r="LH263" s="4">
        <f>SUMIFS('Aceite virgen'!LH$6:LH$257,'Aceite virgen'!$A$6:$A$257,"&gt;="&amp;$A263,'Aceite virgen'!$B$6:$B$257,"&lt;="&amp;$B263)</f>
        <v>0</v>
      </c>
      <c r="LI263" s="4">
        <f>SUMIFS('Aceite virgen'!LI$6:LI$257,'Aceite virgen'!$A$6:$A$257,"&gt;="&amp;$A263,'Aceite virgen'!$B$6:$B$257,"&lt;="&amp;$B263)</f>
        <v>1.64</v>
      </c>
      <c r="LJ263" s="4">
        <f>SUMIFS('Aceite virgen'!LJ$6:LJ$257,'Aceite virgen'!$A$6:$A$257,"&gt;="&amp;$A263,'Aceite virgen'!$B$6:$B$257,"&lt;="&amp;$B263)</f>
        <v>2.33</v>
      </c>
      <c r="LN263" s="4">
        <f>SUMIFS('Aceite virgen'!LN$6:LN$257,'Aceite virgen'!$A$6:$A$257,"&gt;="&amp;$A263,'Aceite virgen'!$B$6:$B$257,"&lt;="&amp;$B263)</f>
        <v>3.18</v>
      </c>
      <c r="LO263" s="4">
        <f>SUMIFS('Aceite virgen'!LO$6:LO$257,'Aceite virgen'!$A$6:$A$257,"&gt;="&amp;$A263,'Aceite virgen'!$B$6:$B$257,"&lt;="&amp;$B263)</f>
        <v>0</v>
      </c>
      <c r="LP263" s="4">
        <f>SUMIFS('Aceite virgen'!LP$6:LP$257,'Aceite virgen'!$A$6:$A$257,"&gt;="&amp;$A263,'Aceite virgen'!$B$6:$B$257,"&lt;="&amp;$B263)</f>
        <v>0.19</v>
      </c>
      <c r="LQ263" s="4">
        <f>SUMIFS('Aceite virgen'!LQ$6:LQ$257,'Aceite virgen'!$A$6:$A$257,"&gt;="&amp;$A263,'Aceite virgen'!$B$6:$B$257,"&lt;="&amp;$B263)</f>
        <v>17.27</v>
      </c>
      <c r="LU263" s="4">
        <f>SUMIFS('Aceite virgen'!LU$6:LU$257,'Aceite virgen'!$A$6:$A$257,"&gt;="&amp;$A263,'Aceite virgen'!$B$6:$B$257,"&lt;="&amp;$B263)</f>
        <v>8.81</v>
      </c>
      <c r="LV263" s="4">
        <f>SUMIFS('Aceite virgen'!LV$6:LV$257,'Aceite virgen'!$A$6:$A$257,"&gt;="&amp;$A263,'Aceite virgen'!$B$6:$B$257,"&lt;="&amp;$B263)</f>
        <v>4.2699999999999996</v>
      </c>
      <c r="LW263" s="4">
        <f>SUMIFS('Aceite virgen'!LW$6:LW$257,'Aceite virgen'!$A$6:$A$257,"&gt;="&amp;$A263,'Aceite virgen'!$B$6:$B$257,"&lt;="&amp;$B263)</f>
        <v>3.4</v>
      </c>
      <c r="LX263" s="4">
        <f>SUMIFS('Aceite virgen'!LX$6:LX$257,'Aceite virgen'!$A$6:$A$257,"&gt;="&amp;$A263,'Aceite virgen'!$B$6:$B$257,"&lt;="&amp;$B263)</f>
        <v>32.26</v>
      </c>
      <c r="MB263" s="4">
        <f>SUMIFS('Aceite virgen'!MB$6:MB$257,'Aceite virgen'!$A$6:$A$257,"&gt;="&amp;$A263,'Aceite virgen'!$B$6:$B$257,"&lt;="&amp;$B263)</f>
        <v>3.9400000000000004</v>
      </c>
      <c r="MC263" s="4">
        <f>SUMIFS('Aceite virgen'!MC$6:MC$257,'Aceite virgen'!$A$6:$A$257,"&gt;="&amp;$A263,'Aceite virgen'!$B$6:$B$257,"&lt;="&amp;$B263)</f>
        <v>6.46</v>
      </c>
      <c r="MD263" s="4">
        <f>SUMIFS('Aceite virgen'!MD$6:MD$257,'Aceite virgen'!$A$6:$A$257,"&gt;="&amp;$A263,'Aceite virgen'!$B$6:$B$257,"&lt;="&amp;$B263)</f>
        <v>3.61</v>
      </c>
      <c r="ME263" s="4">
        <f>SUMIFS('Aceite virgen'!ME$6:ME$257,'Aceite virgen'!$A$6:$A$257,"&gt;="&amp;$A263,'Aceite virgen'!$B$6:$B$257,"&lt;="&amp;$B263)</f>
        <v>4.7</v>
      </c>
      <c r="MI263" s="4">
        <f>SUMIFS('Aceite virgen'!MI$6:MI$257,'Aceite virgen'!$A$6:$A$257,"&gt;="&amp;$A263,'Aceite virgen'!$B$6:$B$257,"&lt;="&amp;$B263)</f>
        <v>2.73</v>
      </c>
      <c r="MJ263" s="4">
        <f>SUMIFS('Aceite virgen'!MJ$6:MJ$257,'Aceite virgen'!$A$6:$A$257,"&gt;="&amp;$A263,'Aceite virgen'!$B$6:$B$257,"&lt;="&amp;$B263)</f>
        <v>1.55</v>
      </c>
      <c r="MK263" s="4">
        <f>SUMIFS('Aceite virgen'!MK$6:MK$257,'Aceite virgen'!$A$6:$A$257,"&gt;="&amp;$A263,'Aceite virgen'!$B$6:$B$257,"&lt;="&amp;$B263)</f>
        <v>2.74</v>
      </c>
      <c r="ML263" s="4">
        <f>SUMIFS('Aceite virgen'!ML$6:ML$257,'Aceite virgen'!$A$6:$A$257,"&gt;="&amp;$A263,'Aceite virgen'!$B$6:$B$257,"&lt;="&amp;$B263)</f>
        <v>5.71</v>
      </c>
      <c r="MP263" s="4">
        <f>SUMIFS('Aceite virgen'!MP$6:MP$257,'Aceite virgen'!$A$6:$A$257,"&gt;="&amp;$A263,'Aceite virgen'!$B$6:$B$257,"&lt;="&amp;$B263)</f>
        <v>2.41</v>
      </c>
      <c r="MQ263" s="4">
        <f>SUMIFS('Aceite virgen'!MQ$6:MQ$257,'Aceite virgen'!$A$6:$A$257,"&gt;="&amp;$A263,'Aceite virgen'!$B$6:$B$257,"&lt;="&amp;$B263)</f>
        <v>0</v>
      </c>
      <c r="MR263" s="4">
        <f>SUMIFS('Aceite virgen'!MR$6:MR$257,'Aceite virgen'!$A$6:$A$257,"&gt;="&amp;$A263,'Aceite virgen'!$B$6:$B$257,"&lt;="&amp;$B263)</f>
        <v>2.2599999999999998</v>
      </c>
      <c r="MS263" s="4">
        <f>SUMIFS('Aceite virgen'!MS$6:MS$257,'Aceite virgen'!$A$6:$A$257,"&gt;="&amp;$A263,'Aceite virgen'!$B$6:$B$257,"&lt;="&amp;$B263)</f>
        <v>2.21</v>
      </c>
      <c r="MW263" s="4">
        <f>SUMIFS('Aceite virgen'!MW$6:MW$257,'Aceite virgen'!$A$6:$A$257,"&gt;="&amp;$A263,'Aceite virgen'!$B$6:$B$257,"&lt;="&amp;$B263)</f>
        <v>2.35</v>
      </c>
      <c r="MX263" s="4">
        <f>SUMIFS('Aceite virgen'!MX$6:MX$257,'Aceite virgen'!$A$6:$A$257,"&gt;="&amp;$A263,'Aceite virgen'!$B$6:$B$257,"&lt;="&amp;$B263)</f>
        <v>0</v>
      </c>
      <c r="MY263" s="4">
        <f>SUMIFS('Aceite virgen'!MY$6:MY$257,'Aceite virgen'!$A$6:$A$257,"&gt;="&amp;$A263,'Aceite virgen'!$B$6:$B$257,"&lt;="&amp;$B263)</f>
        <v>0.9</v>
      </c>
      <c r="MZ263" s="4">
        <f>SUMIFS('Aceite virgen'!MZ$6:MZ$257,'Aceite virgen'!$A$6:$A$257,"&gt;="&amp;$A263,'Aceite virgen'!$B$6:$B$257,"&lt;="&amp;$B263)</f>
        <v>6.17</v>
      </c>
      <c r="ND263" s="4">
        <f>SUMIFS('Aceite virgen'!ND$6:ND$257,'Aceite virgen'!$A$6:$A$257,"&gt;="&amp;$A263,'Aceite virgen'!$B$6:$B$257,"&lt;="&amp;$B263)</f>
        <v>2.21</v>
      </c>
      <c r="NE263" s="4">
        <f>SUMIFS('Aceite virgen'!NE$6:NE$257,'Aceite virgen'!$A$6:$A$257,"&gt;="&amp;$A263,'Aceite virgen'!$B$6:$B$257,"&lt;="&amp;$B263)</f>
        <v>5.76</v>
      </c>
      <c r="NF263" s="4">
        <f>SUMIFS('Aceite virgen'!NF$6:NF$257,'Aceite virgen'!$A$6:$A$257,"&gt;="&amp;$A263,'Aceite virgen'!$B$6:$B$257,"&lt;="&amp;$B263)</f>
        <v>0.57999999999999996</v>
      </c>
      <c r="NG263" s="4">
        <f>SUMIFS('Aceite virgen'!NG$6:NG$257,'Aceite virgen'!$A$6:$A$257,"&gt;="&amp;$A263,'Aceite virgen'!$B$6:$B$257,"&lt;="&amp;$B263)</f>
        <v>3.4799999999999995</v>
      </c>
      <c r="NK263" s="4">
        <f>SUMIFS('Aceite virgen'!NK$6:NK$257,'Aceite virgen'!$A$6:$A$257,"&gt;="&amp;$A263,'Aceite virgen'!$B$6:$B$257,"&lt;="&amp;$B263)</f>
        <v>1.64</v>
      </c>
      <c r="NL263" s="4">
        <f>SUMIFS('Aceite virgen'!NL$6:NL$257,'Aceite virgen'!$A$6:$A$257,"&gt;="&amp;$A263,'Aceite virgen'!$B$6:$B$257,"&lt;="&amp;$B263)</f>
        <v>3.1</v>
      </c>
      <c r="NM263" s="4">
        <f>SUMIFS('Aceite virgen'!NM$6:NM$257,'Aceite virgen'!$A$6:$A$257,"&gt;="&amp;$A263,'Aceite virgen'!$B$6:$B$257,"&lt;="&amp;$B263)</f>
        <v>1.1099999999999999</v>
      </c>
      <c r="NN263" s="4">
        <f>SUMIFS('Aceite virgen'!NN$6:NN$257,'Aceite virgen'!$A$6:$A$257,"&gt;="&amp;$A263,'Aceite virgen'!$B$6:$B$257,"&lt;="&amp;$B263)</f>
        <v>1.71</v>
      </c>
      <c r="NR263" s="4">
        <f>SUMIFS('Aceite virgen'!NR$6:NR$257,'Aceite virgen'!$A$6:$A$257,"&gt;="&amp;$A263,'Aceite virgen'!$B$6:$B$257,"&lt;="&amp;$B263)</f>
        <v>2.58</v>
      </c>
      <c r="NS263" s="4">
        <f>SUMIFS('Aceite virgen'!NS$6:NS$257,'Aceite virgen'!$A$6:$A$257,"&gt;="&amp;$A263,'Aceite virgen'!$B$6:$B$257,"&lt;="&amp;$B263)</f>
        <v>2.9800000000000004</v>
      </c>
      <c r="NT263" s="4">
        <f>SUMIFS('Aceite virgen'!NT$6:NT$257,'Aceite virgen'!$A$6:$A$257,"&gt;="&amp;$A263,'Aceite virgen'!$B$6:$B$257,"&lt;="&amp;$B263)</f>
        <v>1.2</v>
      </c>
      <c r="NU263" s="4">
        <f>SUMIFS('Aceite virgen'!NU$6:NU$257,'Aceite virgen'!$A$6:$A$257,"&gt;="&amp;$A263,'Aceite virgen'!$B$6:$B$257,"&lt;="&amp;$B263)</f>
        <v>6.14</v>
      </c>
      <c r="NY263" s="4">
        <f>SUMIFS('Aceite virgen'!NY$6:NY$257,'Aceite virgen'!$A$6:$A$257,"&gt;="&amp;$A263,'Aceite virgen'!$B$6:$B$257,"&lt;="&amp;$B263)</f>
        <v>0.92</v>
      </c>
      <c r="NZ263" s="4">
        <f>SUMIFS('Aceite virgen'!NZ$6:NZ$257,'Aceite virgen'!$A$6:$A$257,"&gt;="&amp;$A263,'Aceite virgen'!$B$6:$B$257,"&lt;="&amp;$B263)</f>
        <v>0</v>
      </c>
      <c r="OA263" s="4">
        <f>SUMIFS('Aceite virgen'!OA$6:OA$257,'Aceite virgen'!$A$6:$A$257,"&gt;="&amp;$A263,'Aceite virgen'!$B$6:$B$257,"&lt;="&amp;$B263)</f>
        <v>0.55000000000000004</v>
      </c>
      <c r="OB263" s="4">
        <f>SUMIFS('Aceite virgen'!OB$6:OB$257,'Aceite virgen'!$A$6:$A$257,"&gt;="&amp;$A263,'Aceite virgen'!$B$6:$B$257,"&lt;="&amp;$B263)</f>
        <v>1.74</v>
      </c>
      <c r="OF263" s="4">
        <f>SUMIFS('Aceite virgen'!OF$6:OF$257,'Aceite virgen'!$A$6:$A$257,"&gt;="&amp;$A263,'Aceite virgen'!$B$6:$B$257,"&lt;="&amp;$B263)</f>
        <v>0.61</v>
      </c>
      <c r="OG263" s="4">
        <f>SUMIFS('Aceite virgen'!OG$6:OG$257,'Aceite virgen'!$A$6:$A$257,"&gt;="&amp;$A263,'Aceite virgen'!$B$6:$B$257,"&lt;="&amp;$B263)</f>
        <v>1.0900000000000001</v>
      </c>
      <c r="OH263" s="4">
        <f>SUMIFS('Aceite virgen'!OH$6:OH$257,'Aceite virgen'!$A$6:$A$257,"&gt;="&amp;$A263,'Aceite virgen'!$B$6:$B$257,"&lt;="&amp;$B263)</f>
        <v>0.7</v>
      </c>
      <c r="OI263" s="4">
        <f>SUMIFS('Aceite virgen'!OI$6:OI$257,'Aceite virgen'!$A$6:$A$257,"&gt;="&amp;$A263,'Aceite virgen'!$B$6:$B$257,"&lt;="&amp;$B263)</f>
        <v>0</v>
      </c>
      <c r="OM263" s="4">
        <f>SUMIFS('Aceite virgen'!OM$6:OM$257,'Aceite virgen'!$A$6:$A$257,"&gt;="&amp;$A263,'Aceite virgen'!$B$6:$B$257,"&lt;="&amp;$B263)</f>
        <v>1.44</v>
      </c>
      <c r="ON263" s="4">
        <f>SUMIFS('Aceite virgen'!ON$6:ON$257,'Aceite virgen'!$A$6:$A$257,"&gt;="&amp;$A263,'Aceite virgen'!$B$6:$B$257,"&lt;="&amp;$B263)</f>
        <v>3.45</v>
      </c>
      <c r="OO263" s="4">
        <f>SUMIFS('Aceite virgen'!OO$6:OO$257,'Aceite virgen'!$A$6:$A$257,"&gt;="&amp;$A263,'Aceite virgen'!$B$6:$B$257,"&lt;="&amp;$B263)</f>
        <v>1.51</v>
      </c>
      <c r="OP263" s="4">
        <f>SUMIFS('Aceite virgen'!OP$6:OP$257,'Aceite virgen'!$A$6:$A$257,"&gt;="&amp;$A263,'Aceite virgen'!$B$6:$B$257,"&lt;="&amp;$B263)</f>
        <v>0</v>
      </c>
      <c r="OT263" s="4">
        <f>SUMIFS('Aceite virgen'!OT$6:OT$257,'Aceite virgen'!$A$6:$A$257,"&gt;="&amp;$A263,'Aceite virgen'!$B$6:$B$257,"&lt;="&amp;$B263)</f>
        <v>1.44</v>
      </c>
      <c r="OU263" s="4">
        <f>SUMIFS('Aceite virgen'!OU$6:OU$257,'Aceite virgen'!$A$6:$A$257,"&gt;="&amp;$A263,'Aceite virgen'!$B$6:$B$257,"&lt;="&amp;$B263)</f>
        <v>3.76</v>
      </c>
      <c r="OV263" s="4">
        <f>SUMIFS('Aceite virgen'!OV$6:OV$257,'Aceite virgen'!$A$6:$A$257,"&gt;="&amp;$A263,'Aceite virgen'!$B$6:$B$257,"&lt;="&amp;$B263)</f>
        <v>1.43</v>
      </c>
      <c r="OW263" s="4">
        <f>SUMIFS('Aceite virgen'!OW$6:OW$257,'Aceite virgen'!$A$6:$A$257,"&gt;="&amp;$A263,'Aceite virgen'!$B$6:$B$257,"&lt;="&amp;$B263)</f>
        <v>0</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1.48</v>
      </c>
      <c r="PI263" s="4">
        <f>SUMIFS('Aceite virgen'!PI$6:PI$257,'Aceite virgen'!$A$6:$A$257,"&gt;="&amp;$A263,'Aceite virgen'!$B$6:$B$257,"&lt;="&amp;$B263)</f>
        <v>2.79</v>
      </c>
      <c r="PJ263" s="4">
        <f>SUMIFS('Aceite virgen'!PJ$6:PJ$257,'Aceite virgen'!$A$6:$A$257,"&gt;="&amp;$A263,'Aceite virgen'!$B$6:$B$257,"&lt;="&amp;$B263)</f>
        <v>0.44</v>
      </c>
      <c r="PK263" s="4">
        <f>SUMIFS('Aceite virgen'!PK$6:PK$257,'Aceite virgen'!$A$6:$A$257,"&gt;="&amp;$A263,'Aceite virgen'!$B$6:$B$257,"&lt;="&amp;$B263)</f>
        <v>1.9</v>
      </c>
      <c r="PO263" s="4">
        <f>SUMIFS('Aceite virgen'!PO$6:PO$257,'Aceite virgen'!$A$6:$A$257,"&gt;="&amp;$A263,'Aceite virgen'!$B$6:$B$257,"&lt;="&amp;$B263)</f>
        <v>0.27</v>
      </c>
      <c r="PP263" s="4">
        <f>SUMIFS('Aceite virgen'!PP$6:PP$257,'Aceite virgen'!$A$6:$A$257,"&gt;="&amp;$A263,'Aceite virgen'!$B$6:$B$257,"&lt;="&amp;$B263)</f>
        <v>0</v>
      </c>
      <c r="PQ263" s="4">
        <f>SUMIFS('Aceite virgen'!PQ$6:PQ$257,'Aceite virgen'!$A$6:$A$257,"&gt;="&amp;$A263,'Aceite virgen'!$B$6:$B$257,"&lt;="&amp;$B263)</f>
        <v>0.47</v>
      </c>
      <c r="PR263" s="4">
        <f>SUMIFS('Aceite virgen'!PR$6:PR$257,'Aceite virgen'!$A$6:$A$257,"&gt;="&amp;$A263,'Aceite virgen'!$B$6:$B$257,"&lt;="&amp;$B263)</f>
        <v>0</v>
      </c>
      <c r="PV263" s="4">
        <f>SUMIFS('Aceite virgen'!PV$6:PV$257,'Aceite virgen'!$A$6:$A$257,"&gt;="&amp;$A263,'Aceite virgen'!$B$6:$B$257,"&lt;="&amp;$B263)</f>
        <v>1.04</v>
      </c>
      <c r="PW263" s="4">
        <f>SUMIFS('Aceite virgen'!PW$6:PW$257,'Aceite virgen'!$A$6:$A$257,"&gt;="&amp;$A263,'Aceite virgen'!$B$6:$B$257,"&lt;="&amp;$B263)</f>
        <v>2.4500000000000002</v>
      </c>
      <c r="PX263" s="4">
        <f>SUMIFS('Aceite virgen'!PX$6:PX$257,'Aceite virgen'!$A$6:$A$257,"&gt;="&amp;$A263,'Aceite virgen'!$B$6:$B$257,"&lt;="&amp;$B263)</f>
        <v>0</v>
      </c>
      <c r="PY263" s="4">
        <f>SUMIFS('Aceite virgen'!PY$6:PY$257,'Aceite virgen'!$A$6:$A$257,"&gt;="&amp;$A263,'Aceite virgen'!$B$6:$B$257,"&lt;="&amp;$B263)</f>
        <v>2.71</v>
      </c>
      <c r="QC263" s="4">
        <f>SUMIFS('Aceite virgen'!QC$6:QC$257,'Aceite virgen'!$A$6:$A$257,"&gt;="&amp;$A263,'Aceite virgen'!$B$6:$B$257,"&lt;="&amp;$B263)</f>
        <v>0.96</v>
      </c>
      <c r="QD263" s="4">
        <f>SUMIFS('Aceite virgen'!QD$6:QD$257,'Aceite virgen'!$A$6:$A$257,"&gt;="&amp;$A263,'Aceite virgen'!$B$6:$B$257,"&lt;="&amp;$B263)</f>
        <v>0</v>
      </c>
      <c r="QE263" s="4">
        <f>SUMIFS('Aceite virgen'!QE$6:QE$257,'Aceite virgen'!$A$6:$A$257,"&gt;="&amp;$A263,'Aceite virgen'!$B$6:$B$257,"&lt;="&amp;$B263)</f>
        <v>0</v>
      </c>
      <c r="QF263" s="4">
        <f>SUMIFS('Aceite virgen'!QF$6:QF$257,'Aceite virgen'!$A$6:$A$257,"&gt;="&amp;$A263,'Aceite virgen'!$B$6:$B$257,"&lt;="&amp;$B263)</f>
        <v>5.46</v>
      </c>
      <c r="QJ263" s="4">
        <f>SUMIFS('Aceite virgen'!QJ$6:QJ$257,'Aceite virgen'!$A$6:$A$257,"&gt;="&amp;$A263,'Aceite virgen'!$B$6:$B$257,"&lt;="&amp;$B263)</f>
        <v>0.46</v>
      </c>
      <c r="QK263" s="4">
        <f>SUMIFS('Aceite virgen'!QK$6:QK$257,'Aceite virgen'!$A$6:$A$257,"&gt;="&amp;$A263,'Aceite virgen'!$B$6:$B$257,"&lt;="&amp;$B263)</f>
        <v>1.07</v>
      </c>
      <c r="QL263" s="4">
        <f>SUMIFS('Aceite virgen'!QL$6:QL$257,'Aceite virgen'!$A$6:$A$257,"&gt;="&amp;$A263,'Aceite virgen'!$B$6:$B$257,"&lt;="&amp;$B263)</f>
        <v>0.4</v>
      </c>
      <c r="QM263" s="4">
        <f>SUMIFS('Aceite virgen'!QM$6:QM$257,'Aceite virgen'!$A$6:$A$257,"&gt;="&amp;$A263,'Aceite virgen'!$B$6:$B$257,"&lt;="&amp;$B263)</f>
        <v>0</v>
      </c>
      <c r="QQ263" s="4">
        <f>SUMIFS('Aceite virgen'!QQ$6:QQ$257,'Aceite virgen'!$A$6:$A$257,"&gt;="&amp;$A263,'Aceite virgen'!$B$6:$B$257,"&lt;="&amp;$B263)</f>
        <v>0.67</v>
      </c>
      <c r="QR263" s="4">
        <f>SUMIFS('Aceite virgen'!QR$6:QR$257,'Aceite virgen'!$A$6:$A$257,"&gt;="&amp;$A263,'Aceite virgen'!$B$6:$B$257,"&lt;="&amp;$B263)</f>
        <v>0</v>
      </c>
      <c r="QS263" s="4">
        <f>SUMIFS('Aceite virgen'!QS$6:QS$257,'Aceite virgen'!$A$6:$A$257,"&gt;="&amp;$A263,'Aceite virgen'!$B$6:$B$257,"&lt;="&amp;$B263)</f>
        <v>0.61</v>
      </c>
      <c r="QT263" s="4">
        <f>SUMIFS('Aceite virgen'!QT$6:QT$257,'Aceite virgen'!$A$6:$A$257,"&gt;="&amp;$A263,'Aceite virgen'!$B$6:$B$257,"&lt;="&amp;$B263)</f>
        <v>0</v>
      </c>
      <c r="QX263" s="4">
        <f>SUMIFS('Aceite virgen'!QX$6:QX$257,'Aceite virgen'!$A$6:$A$257,"&gt;="&amp;$A263,'Aceite virgen'!$B$6:$B$257,"&lt;="&amp;$B263)</f>
        <v>0.5</v>
      </c>
      <c r="QY263" s="4">
        <f>SUMIFS('Aceite virgen'!QY$6:QY$257,'Aceite virgen'!$A$6:$A$257,"&gt;="&amp;$A263,'Aceite virgen'!$B$6:$B$257,"&lt;="&amp;$B263)</f>
        <v>0</v>
      </c>
      <c r="QZ263" s="4">
        <f>SUMIFS('Aceite virgen'!QZ$6:QZ$257,'Aceite virgen'!$A$6:$A$257,"&gt;="&amp;$A263,'Aceite virgen'!$B$6:$B$257,"&lt;="&amp;$B263)</f>
        <v>0.83</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0.26</v>
      </c>
      <c r="RT263" s="4">
        <f>SUMIFS('Aceite virgen'!RT$6:RT$257,'Aceite virgen'!$A$6:$A$257,"&gt;="&amp;$A263,'Aceite virgen'!$B$6:$B$257,"&lt;="&amp;$B263)</f>
        <v>1.5</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0.24</v>
      </c>
      <c r="SH263" s="4">
        <f>SUMIFS('Aceite virgen'!SH$6:SH$257,'Aceite virgen'!$A$6:$A$257,"&gt;="&amp;$A263,'Aceite virgen'!$B$6:$B$257,"&lt;="&amp;$B263)</f>
        <v>0</v>
      </c>
      <c r="SI263" s="4">
        <f>SUMIFS('Aceite virgen'!SI$6:SI$257,'Aceite virgen'!$A$6:$A$257,"&gt;="&amp;$A263,'Aceite virgen'!$B$6:$B$257,"&lt;="&amp;$B263)</f>
        <v>0</v>
      </c>
      <c r="SJ263" s="4">
        <f>SUMIFS('Aceite virgen'!SJ$6:SJ$257,'Aceite virgen'!$A$6:$A$257,"&gt;="&amp;$A263,'Aceite virgen'!$B$6:$B$257,"&lt;="&amp;$B263)</f>
        <v>0</v>
      </c>
      <c r="SN263" s="68">
        <f>SUMIFS('Aceite virgen'!SN$6:SN$257,'Aceite virgen'!$A$6:$A$257,"&gt;="&amp;$A263,'Aceite virgen'!$B$6:$B$257,"&lt;="&amp;$B263)</f>
        <v>0.22</v>
      </c>
      <c r="SO263" s="4">
        <f>SUMIFS('Aceite virgen'!SO$6:SO$257,'Aceite virgen'!$A$6:$A$257,"&gt;="&amp;$A263,'Aceite virgen'!$B$6:$B$257,"&lt;="&amp;$B263)</f>
        <v>0</v>
      </c>
      <c r="SP263" s="4">
        <f>SUMIFS('Aceite virgen'!SP$6:SP$257,'Aceite virgen'!$A$6:$A$257,"&gt;="&amp;$A263,'Aceite virgen'!$B$6:$B$257,"&lt;="&amp;$B263)</f>
        <v>0.34</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0.47</v>
      </c>
      <c r="TC263" s="4">
        <f>SUMIFS('Aceite virgen'!TC$6:TC$257,'Aceite virgen'!$A$6:$A$257,"&gt;="&amp;$A263,'Aceite virgen'!$B$6:$B$257,"&lt;="&amp;$B263)</f>
        <v>0</v>
      </c>
      <c r="TD263" s="4">
        <f>SUMIFS('Aceite virgen'!TD$6:TD$257,'Aceite virgen'!$A$6:$A$257,"&gt;="&amp;$A263,'Aceite virgen'!$B$6:$B$257,"&lt;="&amp;$B263)</f>
        <v>0.45</v>
      </c>
      <c r="TE263" s="4">
        <f>SUMIFS('Aceite virgen'!TE$6:TE$257,'Aceite virgen'!$A$6:$A$257,"&gt;="&amp;$A263,'Aceite virgen'!$B$6:$B$257,"&lt;="&amp;$B263)</f>
        <v>0.98</v>
      </c>
      <c r="TI263" s="68">
        <f>SUMIFS('Aceite virgen'!TI$6:TI$257,'Aceite virgen'!$A$6:$A$257,"&gt;="&amp;$A263,'Aceite virgen'!$B$6:$B$257,"&lt;="&amp;$B263)</f>
        <v>0.24</v>
      </c>
      <c r="TJ263" s="4">
        <f>SUMIFS('Aceite virgen'!TJ$6:TJ$257,'Aceite virgen'!$A$6:$A$257,"&gt;="&amp;$A263,'Aceite virgen'!$B$6:$B$257,"&lt;="&amp;$B263)</f>
        <v>1.1100000000000001</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0.27</v>
      </c>
      <c r="TQ263" s="4">
        <f>SUMIFS('Aceite virgen'!TQ$6:TQ$257,'Aceite virgen'!$A$6:$A$257,"&gt;="&amp;$A263,'Aceite virgen'!$B$6:$B$257,"&lt;="&amp;$B263)</f>
        <v>1.85</v>
      </c>
      <c r="TR263" s="4">
        <f>SUMIFS('Aceite virgen'!TR$6:TR$257,'Aceite virgen'!$A$6:$A$257,"&gt;="&amp;$A263,'Aceite virgen'!$B$6:$B$257,"&lt;="&amp;$B263)</f>
        <v>0</v>
      </c>
      <c r="TS263" s="4">
        <f>SUMIFS('Aceite virgen'!TS$6:TS$257,'Aceite virgen'!$A$6:$A$257,"&gt;="&amp;$A263,'Aceite virgen'!$B$6:$B$257,"&lt;="&amp;$B263)</f>
        <v>0</v>
      </c>
      <c r="TW263" s="68">
        <f>SUMIFS('Aceite virgen'!TW$6:TW$257,'Aceite virgen'!$A$6:$A$257,"&gt;="&amp;$A263,'Aceite virgen'!$B$6:$B$257,"&lt;="&amp;$B263)</f>
        <v>0.48</v>
      </c>
      <c r="TX263" s="4">
        <f>SUMIFS('Aceite virgen'!TX$6:TX$257,'Aceite virgen'!$A$6:$A$257,"&gt;="&amp;$A263,'Aceite virgen'!$B$6:$B$257,"&lt;="&amp;$B263)</f>
        <v>0</v>
      </c>
      <c r="TY263" s="4">
        <f>SUMIFS('Aceite virgen'!TY$6:TY$257,'Aceite virgen'!$A$6:$A$257,"&gt;="&amp;$A263,'Aceite virgen'!$B$6:$B$257,"&lt;="&amp;$B263)</f>
        <v>0.75</v>
      </c>
      <c r="TZ263" s="4">
        <f>SUMIFS('Aceite virgen'!TZ$6:TZ$257,'Aceite virgen'!$A$6:$A$257,"&gt;="&amp;$A263,'Aceite virgen'!$B$6:$B$257,"&lt;="&amp;$B263)</f>
        <v>0</v>
      </c>
      <c r="UD263" s="68">
        <f>SUMIFS('Aceite virgen'!UD$6:UD$257,'Aceite virgen'!$A$6:$A$257,"&gt;="&amp;$A263,'Aceite virgen'!$B$6:$B$257,"&lt;="&amp;$B263)</f>
        <v>0.28000000000000003</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1.6</v>
      </c>
      <c r="UK263" s="68">
        <f>SUMIFS('Aceite virgen'!UK$6:UK$257,'Aceite virgen'!$A$6:$A$257,"&gt;="&amp;$A263,'Aceite virgen'!$B$6:$B$257,"&lt;="&amp;$B263)</f>
        <v>0.24</v>
      </c>
      <c r="UL263" s="4">
        <f>SUMIFS('Aceite virgen'!UL$6:UL$257,'Aceite virgen'!$A$6:$A$257,"&gt;="&amp;$A263,'Aceite virgen'!$B$6:$B$257,"&lt;="&amp;$B263)</f>
        <v>1.4</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0.33</v>
      </c>
      <c r="WI263" s="4">
        <f>SUMIFS('Aceite virgen'!WI$6:WI$257,'Aceite virgen'!$A$6:$A$257,"&gt;="&amp;$A263,'Aceite virgen'!$B$6:$B$257,"&lt;="&amp;$B263)</f>
        <v>2.67</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0.74</v>
      </c>
      <c r="WW263" s="4">
        <f>SUMIFS('Aceite virgen'!WW$6:WW$257,'Aceite virgen'!$A$6:$A$257,"&gt;="&amp;$A263,'Aceite virgen'!$B$6:$B$257,"&lt;="&amp;$B263)</f>
        <v>0</v>
      </c>
      <c r="WX263" s="4">
        <f>SUMIFS('Aceite virgen'!WX$6:WX$257,'Aceite virgen'!$A$6:$A$257,"&gt;="&amp;$A263,'Aceite virgen'!$B$6:$B$257,"&lt;="&amp;$B263)</f>
        <v>1.1599999999999999</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0.26</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1.69</v>
      </c>
      <c r="XX263" s="68">
        <f>SUMIFS('Aceite virgen'!XX$6:XX$257,'Aceite virgen'!$A$6:$A$257,"&gt;="&amp;$A263,'Aceite virgen'!$B$6:$B$257,"&lt;="&amp;$B263)</f>
        <v>0.12</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0.69</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0.14000000000000001</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0.91999999999999993</v>
      </c>
      <c r="YT263" s="4">
        <f>SUMIFS('Aceite virgen'!YT$6:YT$257,'Aceite virgen'!$A$6:$A$257,"&gt;="&amp;$A263,'Aceite virgen'!$B$6:$B$257,"&lt;="&amp;$B263)</f>
        <v>6.74</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8">
        <f>SUMIFS('Aceite virgen'!YZ$6:YZ$257,'Aceite virgen'!$A$6:$A$257,"&gt;="&amp;$A263,'Aceite virgen'!$B$6:$B$257,"&lt;="&amp;$B263)</f>
        <v>0</v>
      </c>
      <c r="ZA263" s="4">
        <f>SUMIFS('Aceite virgen'!ZA$6:ZA$257,'Aceite virgen'!$A$6:$A$257,"&gt;="&amp;$A263,'Aceite virgen'!$B$6:$B$257,"&lt;="&amp;$B263)</f>
        <v>0</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8">
        <f>SUMIFS('Aceite virgen'!ZG$6:ZG$257,'Aceite virgen'!$A$6:$A$257,"&gt;="&amp;$A263,'Aceite virgen'!$B$6:$B$257,"&lt;="&amp;$B263)</f>
        <v>0.19</v>
      </c>
      <c r="ZH263" s="4">
        <f>SUMIFS('Aceite virgen'!ZH$6:ZH$257,'Aceite virgen'!$A$6:$A$257,"&gt;="&amp;$A263,'Aceite virgen'!$B$6:$B$257,"&lt;="&amp;$B263)</f>
        <v>0</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1.49</v>
      </c>
      <c r="ZO263" s="4">
        <f>SUMIFS('Aceite virgen'!ZO$6:ZO$257,'Aceite virgen'!$A$6:$A$257,"&gt;="&amp;$A263,'Aceite virgen'!$B$6:$B$257,"&lt;="&amp;$B263)</f>
        <v>8.08</v>
      </c>
      <c r="ZP263" s="4">
        <f>SUMIFS('Aceite virgen'!ZP$6:ZP$257,'Aceite virgen'!$A$6:$A$257,"&gt;="&amp;$A263,'Aceite virgen'!$B$6:$B$257,"&lt;="&amp;$B263)</f>
        <v>0</v>
      </c>
      <c r="ZQ263" s="4">
        <f>SUMIFS('Aceite virgen'!ZQ$6:ZQ$257,'Aceite virgen'!$A$6:$A$257,"&gt;="&amp;$A263,'Aceite virgen'!$B$6:$B$257,"&lt;="&amp;$B263)</f>
        <v>0</v>
      </c>
      <c r="ZR263" s="4">
        <f>SUMIFS('Aceite virgen'!ZR$6:ZR$257,'Aceite virgen'!$A$6:$A$257,"&gt;="&amp;$A263,'Aceite virgen'!$B$6:$B$257,"&lt;="&amp;$B263)</f>
        <v>0</v>
      </c>
      <c r="ZU263" s="68">
        <f>SUMIFS('Aceite virgen'!ZU$6:ZU$257,'Aceite virgen'!$A$6:$A$257,"&gt;="&amp;$A263,'Aceite virgen'!$B$6:$B$257,"&lt;="&amp;$B263)</f>
        <v>0.92</v>
      </c>
      <c r="ZV263" s="4">
        <f>SUMIFS('Aceite virgen'!ZV$6:ZV$257,'Aceite virgen'!$A$6:$A$257,"&gt;="&amp;$A263,'Aceite virgen'!$B$6:$B$257,"&lt;="&amp;$B263)</f>
        <v>3.01</v>
      </c>
      <c r="ZW263" s="4">
        <f>SUMIFS('Aceite virgen'!ZW$6:ZW$257,'Aceite virgen'!$A$6:$A$257,"&gt;="&amp;$A263,'Aceite virgen'!$B$6:$B$257,"&lt;="&amp;$B263)</f>
        <v>0.56999999999999995</v>
      </c>
      <c r="ZX263" s="4">
        <f>SUMIFS('Aceite virgen'!ZX$6:ZX$257,'Aceite virgen'!$A$6:$A$257,"&gt;="&amp;$A263,'Aceite virgen'!$B$6:$B$257,"&lt;="&amp;$B263)</f>
        <v>0.78</v>
      </c>
      <c r="ZY263" s="4">
        <f>SUMIFS('Aceite virgen'!ZY$6:ZY$257,'Aceite virgen'!$A$6:$A$257,"&gt;="&amp;$A263,'Aceite virgen'!$B$6:$B$257,"&lt;="&amp;$B263)</f>
        <v>0</v>
      </c>
    </row>
    <row r="264" spans="1:701" x14ac:dyDescent="0.25">
      <c r="A264" s="9">
        <f>'TAM Aceite virgen'!B12</f>
        <v>3.15</v>
      </c>
      <c r="B264" s="9">
        <f>'TAM Aceite virgen'!C12</f>
        <v>3.3</v>
      </c>
      <c r="C264" s="9"/>
      <c r="D264" s="4">
        <f>SUMIFS('Aceite virgen'!D$6:D$257,'Aceite virgen'!$A$6:$A$257,"&gt;="&amp;$A264,'Aceite virgen'!$B$6:$B$257,"&lt;="&amp;$B264)</f>
        <v>0.48</v>
      </c>
      <c r="E264" s="4">
        <f>SUMIFS('Aceite virgen'!E$6:E$257,'Aceite virgen'!$A$6:$A$257,"&gt;="&amp;$A264,'Aceite virgen'!$B$6:$B$257,"&lt;="&amp;$B264)</f>
        <v>0</v>
      </c>
      <c r="F264" s="4">
        <f>SUMIFS('Aceite virgen'!F$6:F$257,'Aceite virgen'!$A$6:$A$257,"&gt;="&amp;$A264,'Aceite virgen'!$B$6:$B$257,"&lt;="&amp;$B264)</f>
        <v>0.65</v>
      </c>
      <c r="G264" s="4">
        <f>SUMIFS('Aceite virgen'!G$6:G$257,'Aceite virgen'!$A$6:$A$257,"&gt;="&amp;$A264,'Aceite virgen'!$B$6:$B$257,"&lt;="&amp;$B264)</f>
        <v>0</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0.5</v>
      </c>
      <c r="S264" s="4">
        <f>SUMIFS('Aceite virgen'!S$6:S$257,'Aceite virgen'!$A$6:$A$257,"&gt;="&amp;$A264,'Aceite virgen'!$B$6:$B$257,"&lt;="&amp;$B264)</f>
        <v>0</v>
      </c>
      <c r="T264" s="4">
        <f>SUMIFS('Aceite virgen'!T$6:T$257,'Aceite virgen'!$A$6:$A$257,"&gt;="&amp;$A264,'Aceite virgen'!$B$6:$B$257,"&lt;="&amp;$B264)</f>
        <v>0.69</v>
      </c>
      <c r="U264" s="4">
        <f>SUMIFS('Aceite virgen'!U$6:U$257,'Aceite virgen'!$A$6:$A$257,"&gt;="&amp;$A264,'Aceite virgen'!$B$6:$B$257,"&lt;="&amp;$B264)</f>
        <v>0</v>
      </c>
      <c r="V264" s="9"/>
      <c r="W264" s="9"/>
      <c r="X264" s="9"/>
      <c r="Y264" s="4">
        <f>SUMIFS('Aceite virgen'!Y$6:Y$257,'Aceite virgen'!$A$6:$A$257,"&gt;="&amp;$A264,'Aceite virgen'!$B$6:$B$257,"&lt;="&amp;$B264)</f>
        <v>0.19</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0.37</v>
      </c>
      <c r="AN264" s="4">
        <f>SUMIFS('Aceite virgen'!AN$6:AN$257,'Aceite virgen'!$A$6:$A$257,"&gt;="&amp;$A264,'Aceite virgen'!$B$6:$B$257,"&lt;="&amp;$B264)</f>
        <v>0</v>
      </c>
      <c r="AO264" s="4">
        <f>SUMIFS('Aceite virgen'!AO$6:AO$257,'Aceite virgen'!$A$6:$A$257,"&gt;="&amp;$A264,'Aceite virgen'!$B$6:$B$257,"&lt;="&amp;$B264)</f>
        <v>0.45</v>
      </c>
      <c r="AP264" s="4">
        <f>SUMIFS('Aceite virgen'!AP$6:AP$257,'Aceite virgen'!$A$6:$A$257,"&gt;="&amp;$A264,'Aceite virgen'!$B$6:$B$257,"&lt;="&amp;$B264)</f>
        <v>0</v>
      </c>
      <c r="AQ264" s="9"/>
      <c r="AR264" s="9"/>
      <c r="AT264" s="4">
        <f>SUMIFS('Aceite virgen'!AT$6:AT$257,'Aceite virgen'!$A$6:$A$257,"&gt;="&amp;$A264,'Aceite virgen'!$B$6:$B$257,"&lt;="&amp;$B264)</f>
        <v>0.3</v>
      </c>
      <c r="AU264" s="4">
        <f>SUMIFS('Aceite virgen'!AU$6:AU$257,'Aceite virgen'!$A$6:$A$257,"&gt;="&amp;$A264,'Aceite virgen'!$B$6:$B$257,"&lt;="&amp;$B264)</f>
        <v>0</v>
      </c>
      <c r="AV264" s="4">
        <f>SUMIFS('Aceite virgen'!AV$6:AV$257,'Aceite virgen'!$A$6:$A$257,"&gt;="&amp;$A264,'Aceite virgen'!$B$6:$B$257,"&lt;="&amp;$B264)</f>
        <v>0.24</v>
      </c>
      <c r="AW264" s="4">
        <f>SUMIFS('Aceite virgen'!AW$6:AW$257,'Aceite virgen'!$A$6:$A$257,"&gt;="&amp;$A264,'Aceite virgen'!$B$6:$B$257,"&lt;="&amp;$B264)</f>
        <v>0</v>
      </c>
      <c r="BA264" s="4">
        <f>SUMIFS('Aceite virgen'!BA$6:BA$257,'Aceite virgen'!$A$6:$A$257,"&gt;="&amp;A264,'Aceite virgen'!$B$6:$B$257,"&lt;="&amp;B264)</f>
        <v>0</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0.5</v>
      </c>
      <c r="BI264" s="4">
        <f>SUMIFS('Aceite virgen'!BI$6:BI$257,'Aceite virgen'!$A$6:$A$257,"&gt;="&amp;$A264,'Aceite virgen'!$B$6:$B$257,"&lt;="&amp;$B264)</f>
        <v>0</v>
      </c>
      <c r="BJ264" s="4">
        <f>SUMIFS('Aceite virgen'!BJ$6:BJ$257,'Aceite virgen'!$A$6:$A$257,"&gt;="&amp;$A264,'Aceite virgen'!$B$6:$B$257,"&lt;="&amp;$B264)</f>
        <v>0.57000000000000006</v>
      </c>
      <c r="BK264" s="4">
        <f>SUMIFS('Aceite virgen'!BK$6:BK$257,'Aceite virgen'!$A$6:$A$257,"&gt;="&amp;$A264,'Aceite virgen'!$B$6:$B$257,"&lt;="&amp;$B264)</f>
        <v>0</v>
      </c>
      <c r="BO264" s="4">
        <f>SUMIFS('Aceite virgen'!BO$6:BO$257,'Aceite virgen'!$A$6:$A$257,"&gt;="&amp;$A264,'Aceite virgen'!$B$6:$B$257,"&lt;="&amp;$B264)</f>
        <v>0</v>
      </c>
      <c r="BP264" s="4">
        <f>SUMIFS('Aceite virgen'!BP$6:BP$257,'Aceite virgen'!$A$6:$A$257,"&gt;="&amp;$A264,'Aceite virgen'!$B$6:$B$257,"&lt;="&amp;$B264)</f>
        <v>0</v>
      </c>
      <c r="BQ264" s="4">
        <f>SUMIFS('Aceite virgen'!BQ$6:BQ$257,'Aceite virgen'!$A$6:$A$257,"&gt;="&amp;$A264,'Aceite virgen'!$B$6:$B$257,"&lt;="&amp;$B264)</f>
        <v>0</v>
      </c>
      <c r="BR264" s="4">
        <f>SUMIFS('Aceite virgen'!BR$6:BR$257,'Aceite virgen'!$A$6:$A$257,"&gt;="&amp;$A264,'Aceite virgen'!$B$6:$B$257,"&lt;="&amp;$B264)</f>
        <v>0</v>
      </c>
      <c r="BV264" s="4">
        <f>SUMIFS('Aceite virgen'!BV$6:BV$257,'Aceite virgen'!$A$6:$A$257,"&gt;="&amp;$A264,'Aceite virgen'!$B$6:$B$257,"&lt;="&amp;$B264)</f>
        <v>0.59000000000000008</v>
      </c>
      <c r="BW264" s="4">
        <f>SUMIFS('Aceite virgen'!BW$6:BW$257,'Aceite virgen'!$A$6:$A$257,"&gt;="&amp;$A264,'Aceite virgen'!$B$6:$B$257,"&lt;="&amp;$B264)</f>
        <v>0.62</v>
      </c>
      <c r="BX264" s="4">
        <f>SUMIFS('Aceite virgen'!BX$6:BX$257,'Aceite virgen'!$A$6:$A$257,"&gt;="&amp;$A264,'Aceite virgen'!$B$6:$B$257,"&lt;="&amp;$B264)</f>
        <v>0.54</v>
      </c>
      <c r="BY264" s="4">
        <f>SUMIFS('Aceite virgen'!BY$6:BY$257,'Aceite virgen'!$A$6:$A$257,"&gt;="&amp;$A264,'Aceite virgen'!$B$6:$B$257,"&lt;="&amp;$B264)</f>
        <v>0</v>
      </c>
      <c r="CC264" s="4">
        <f>SUMIFS('Aceite virgen'!CC$6:CC$257,'Aceite virgen'!$A$6:$A$257,"&gt;="&amp;$A264,'Aceite virgen'!$B$6:$B$257,"&lt;="&amp;$B264)</f>
        <v>0.64</v>
      </c>
      <c r="CD264" s="4">
        <f>SUMIFS('Aceite virgen'!CD$6:CD$257,'Aceite virgen'!$A$6:$A$257,"&gt;="&amp;$A264,'Aceite virgen'!$B$6:$B$257,"&lt;="&amp;$B264)</f>
        <v>1.87</v>
      </c>
      <c r="CE264" s="4">
        <f>SUMIFS('Aceite virgen'!CE$6:CE$257,'Aceite virgen'!$A$6:$A$257,"&gt;="&amp;$A264,'Aceite virgen'!$B$6:$B$257,"&lt;="&amp;$B264)</f>
        <v>0.38</v>
      </c>
      <c r="CF264" s="4">
        <f>SUMIFS('Aceite virgen'!CF$6:CF$257,'Aceite virgen'!$A$6:$A$257,"&gt;="&amp;$A264,'Aceite virgen'!$B$6:$B$257,"&lt;="&amp;$B264)</f>
        <v>0</v>
      </c>
      <c r="CJ264" s="4">
        <f>SUMIFS('Aceite virgen'!CJ$6:CJ$257,'Aceite virgen'!$A$6:$A$257,"&gt;="&amp;$A264,'Aceite virgen'!$B$6:$B$257,"&lt;="&amp;$B264)</f>
        <v>0.72</v>
      </c>
      <c r="CK264" s="4">
        <f>SUMIFS('Aceite virgen'!CK$6:CK$257,'Aceite virgen'!$A$6:$A$257,"&gt;="&amp;$A264,'Aceite virgen'!$B$6:$B$257,"&lt;="&amp;$B264)</f>
        <v>0.76</v>
      </c>
      <c r="CL264" s="4">
        <f>SUMIFS('Aceite virgen'!CL$6:CL$257,'Aceite virgen'!$A$6:$A$257,"&gt;="&amp;$A264,'Aceite virgen'!$B$6:$B$257,"&lt;="&amp;$B264)</f>
        <v>0.76</v>
      </c>
      <c r="CM264" s="4">
        <f>SUMIFS('Aceite virgen'!CM$6:CM$257,'Aceite virgen'!$A$6:$A$257,"&gt;="&amp;$A264,'Aceite virgen'!$B$6:$B$257,"&lt;="&amp;$B264)</f>
        <v>0</v>
      </c>
      <c r="CQ264" s="4">
        <f>SUMIFS('Aceite virgen'!CQ$6:CQ$257,'Aceite virgen'!$A$6:$A$257,"&gt;="&amp;$A264,'Aceite virgen'!$B$6:$B$257,"&lt;="&amp;$B264)</f>
        <v>1.8599999999999999</v>
      </c>
      <c r="CR264" s="4">
        <f>SUMIFS('Aceite virgen'!CR$6:CR$257,'Aceite virgen'!$A$6:$A$257,"&gt;="&amp;$A264,'Aceite virgen'!$B$6:$B$257,"&lt;="&amp;$B264)</f>
        <v>0</v>
      </c>
      <c r="CS264" s="4">
        <f>SUMIFS('Aceite virgen'!CS$6:CS$257,'Aceite virgen'!$A$6:$A$257,"&gt;="&amp;$A264,'Aceite virgen'!$B$6:$B$257,"&lt;="&amp;$B264)</f>
        <v>1.72</v>
      </c>
      <c r="CT264" s="4">
        <f>SUMIFS('Aceite virgen'!CT$6:CT$257,'Aceite virgen'!$A$6:$A$257,"&gt;="&amp;$A264,'Aceite virgen'!$B$6:$B$257,"&lt;="&amp;$B264)</f>
        <v>3.17</v>
      </c>
      <c r="CX264" s="4">
        <f>SUMIFS('Aceite virgen'!CX$6:CX$257,'Aceite virgen'!$A$6:$A$257,"&gt;="&amp;$A264,'Aceite virgen'!$B$6:$B$257,"&lt;="&amp;$B264)</f>
        <v>8.1999999999999993</v>
      </c>
      <c r="CY264" s="4">
        <f>SUMIFS('Aceite virgen'!CY$6:CY$257,'Aceite virgen'!$A$6:$A$257,"&gt;="&amp;$A264,'Aceite virgen'!$B$6:$B$257,"&lt;="&amp;$B264)</f>
        <v>31.29</v>
      </c>
      <c r="CZ264" s="4">
        <f>SUMIFS('Aceite virgen'!CZ$6:CZ$257,'Aceite virgen'!$A$6:$A$257,"&gt;="&amp;$A264,'Aceite virgen'!$B$6:$B$257,"&lt;="&amp;$B264)</f>
        <v>3.4799999999999995</v>
      </c>
      <c r="DA264" s="4">
        <f>SUMIFS('Aceite virgen'!DA$6:DA$257,'Aceite virgen'!$A$6:$A$257,"&gt;="&amp;$A264,'Aceite virgen'!$B$6:$B$257,"&lt;="&amp;$B264)</f>
        <v>0</v>
      </c>
      <c r="DE264" s="4">
        <f>SUMIFS('Aceite virgen'!DE$6:DE$257,'Aceite virgen'!$A$6:$A$257,"&gt;="&amp;$A264,'Aceite virgen'!$B$6:$B$257,"&lt;="&amp;$B264)</f>
        <v>3.41</v>
      </c>
      <c r="DF264" s="4">
        <f>SUMIFS('Aceite virgen'!DF$6:DF$257,'Aceite virgen'!$A$6:$A$257,"&gt;="&amp;$A264,'Aceite virgen'!$B$6:$B$257,"&lt;="&amp;$B264)</f>
        <v>3.7199999999999998</v>
      </c>
      <c r="DG264" s="4">
        <f>SUMIFS('Aceite virgen'!DG$6:DG$257,'Aceite virgen'!$A$6:$A$257,"&gt;="&amp;$A264,'Aceite virgen'!$B$6:$B$257,"&lt;="&amp;$B264)</f>
        <v>3.42</v>
      </c>
      <c r="DH264" s="4">
        <f>SUMIFS('Aceite virgen'!DH$6:DH$257,'Aceite virgen'!$A$6:$A$257,"&gt;="&amp;$A264,'Aceite virgen'!$B$6:$B$257,"&lt;="&amp;$B264)</f>
        <v>0</v>
      </c>
      <c r="DL264" s="4">
        <f>SUMIFS('Aceite virgen'!DL$6:DL$257,'Aceite virgen'!$A$6:$A$257,"&gt;="&amp;$A264,'Aceite virgen'!$B$6:$B$257,"&lt;="&amp;$B264)</f>
        <v>4.7300000000000004</v>
      </c>
      <c r="DM264" s="4">
        <f>SUMIFS('Aceite virgen'!DM$6:DM$257,'Aceite virgen'!$A$6:$A$257,"&gt;="&amp;$A264,'Aceite virgen'!$B$6:$B$257,"&lt;="&amp;$B264)</f>
        <v>6.66</v>
      </c>
      <c r="DN264" s="4">
        <f>SUMIFS('Aceite virgen'!DN$6:DN$257,'Aceite virgen'!$A$6:$A$257,"&gt;="&amp;$A264,'Aceite virgen'!$B$6:$B$257,"&lt;="&amp;$B264)</f>
        <v>4.68</v>
      </c>
      <c r="DO264" s="4">
        <f>SUMIFS('Aceite virgen'!DO$6:DO$257,'Aceite virgen'!$A$6:$A$257,"&gt;="&amp;$A264,'Aceite virgen'!$B$6:$B$257,"&lt;="&amp;$B264)</f>
        <v>0</v>
      </c>
      <c r="DS264" s="4">
        <f>SUMIFS('Aceite virgen'!DS$6:DS$257,'Aceite virgen'!$A$6:$A$257,"&gt;="&amp;$A264,'Aceite virgen'!$B$6:$B$257,"&lt;="&amp;$B264)</f>
        <v>3.8</v>
      </c>
      <c r="DT264" s="4">
        <f>SUMIFS('Aceite virgen'!DT$6:DT$257,'Aceite virgen'!$A$6:$A$257,"&gt;="&amp;$A264,'Aceite virgen'!$B$6:$B$257,"&lt;="&amp;$B264)</f>
        <v>16.53</v>
      </c>
      <c r="DU264" s="4">
        <f>SUMIFS('Aceite virgen'!DU$6:DU$257,'Aceite virgen'!$A$6:$A$257,"&gt;="&amp;$A264,'Aceite virgen'!$B$6:$B$257,"&lt;="&amp;$B264)</f>
        <v>1.3399999999999999</v>
      </c>
      <c r="DV264" s="4">
        <f>SUMIFS('Aceite virgen'!DV$6:DV$257,'Aceite virgen'!$A$6:$A$257,"&gt;="&amp;$A264,'Aceite virgen'!$B$6:$B$257,"&lt;="&amp;$B264)</f>
        <v>0</v>
      </c>
      <c r="DZ264" s="4">
        <f>SUMIFS('Aceite virgen'!DZ$6:DZ$257,'Aceite virgen'!$A$6:$A$257,"&gt;="&amp;$A264,'Aceite virgen'!$B$6:$B$257,"&lt;="&amp;$B264)</f>
        <v>1.08</v>
      </c>
      <c r="EA264" s="4">
        <f>SUMIFS('Aceite virgen'!EA$6:EA$257,'Aceite virgen'!$A$6:$A$257,"&gt;="&amp;$A264,'Aceite virgen'!$B$6:$B$257,"&lt;="&amp;$B264)</f>
        <v>1.06</v>
      </c>
      <c r="EB264" s="4">
        <f>SUMIFS('Aceite virgen'!EB$6:EB$257,'Aceite virgen'!$A$6:$A$257,"&gt;="&amp;$A264,'Aceite virgen'!$B$6:$B$257,"&lt;="&amp;$B264)</f>
        <v>1.0899999999999999</v>
      </c>
      <c r="EC264" s="4">
        <f>SUMIFS('Aceite virgen'!EC$6:EC$257,'Aceite virgen'!$A$6:$A$257,"&gt;="&amp;$A264,'Aceite virgen'!$B$6:$B$257,"&lt;="&amp;$B264)</f>
        <v>2.1</v>
      </c>
      <c r="EG264" s="4">
        <f>SUMIFS('Aceite virgen'!EG$6:EG$257,'Aceite virgen'!$A$6:$A$257,"&gt;="&amp;$A264,'Aceite virgen'!$B$6:$B$257,"&lt;="&amp;$B264)</f>
        <v>0.28000000000000003</v>
      </c>
      <c r="EH264" s="4">
        <f>SUMIFS('Aceite virgen'!EH$6:EH$257,'Aceite virgen'!$A$6:$A$257,"&gt;="&amp;$A264,'Aceite virgen'!$B$6:$B$257,"&lt;="&amp;$B264)</f>
        <v>0.51</v>
      </c>
      <c r="EI264" s="4">
        <f>SUMIFS('Aceite virgen'!EI$6:EI$257,'Aceite virgen'!$A$6:$A$257,"&gt;="&amp;$A264,'Aceite virgen'!$B$6:$B$257,"&lt;="&amp;$B264)</f>
        <v>0.24</v>
      </c>
      <c r="EJ264" s="4">
        <f>SUMIFS('Aceite virgen'!EJ$6:EJ$257,'Aceite virgen'!$A$6:$A$257,"&gt;="&amp;$A264,'Aceite virgen'!$B$6:$B$257,"&lt;="&amp;$B264)</f>
        <v>0</v>
      </c>
      <c r="EN264" s="4">
        <f>SUMIFS('Aceite virgen'!EN$6:EN$257,'Aceite virgen'!$A$6:$A$257,"&gt;="&amp;$A264,'Aceite virgen'!$B$6:$B$257,"&lt;="&amp;$B264)</f>
        <v>2</v>
      </c>
      <c r="EO264" s="4">
        <f>SUMIFS('Aceite virgen'!EO$6:EO$257,'Aceite virgen'!$A$6:$A$257,"&gt;="&amp;$A264,'Aceite virgen'!$B$6:$B$257,"&lt;="&amp;$B264)</f>
        <v>6</v>
      </c>
      <c r="EP264" s="4">
        <f>SUMIFS('Aceite virgen'!EP$6:EP$257,'Aceite virgen'!$A$6:$A$257,"&gt;="&amp;$A264,'Aceite virgen'!$B$6:$B$257,"&lt;="&amp;$B264)</f>
        <v>0.17</v>
      </c>
      <c r="EQ264" s="4">
        <f>SUMIFS('Aceite virgen'!EQ$6:EQ$257,'Aceite virgen'!$A$6:$A$257,"&gt;="&amp;$A264,'Aceite virgen'!$B$6:$B$257,"&lt;="&amp;$B264)</f>
        <v>0</v>
      </c>
      <c r="EU264" s="4">
        <f>SUMIFS('Aceite virgen'!EU$6:EU$257,'Aceite virgen'!$A$6:$A$257,"&gt;="&amp;$A264,'Aceite virgen'!$B$6:$B$257,"&lt;="&amp;$B264)</f>
        <v>16.04</v>
      </c>
      <c r="EV264" s="4">
        <f>SUMIFS('Aceite virgen'!EV$6:EV$257,'Aceite virgen'!$A$6:$A$257,"&gt;="&amp;$A264,'Aceite virgen'!$B$6:$B$257,"&lt;="&amp;$B264)</f>
        <v>4.66</v>
      </c>
      <c r="EW264" s="4">
        <f>SUMIFS('Aceite virgen'!EW$6:EW$257,'Aceite virgen'!$A$6:$A$257,"&gt;="&amp;$A264,'Aceite virgen'!$B$6:$B$257,"&lt;="&amp;$B264)</f>
        <v>17.630000000000003</v>
      </c>
      <c r="EX264" s="4">
        <f>SUMIFS('Aceite virgen'!EX$6:EX$257,'Aceite virgen'!$A$6:$A$257,"&gt;="&amp;$A264,'Aceite virgen'!$B$6:$B$257,"&lt;="&amp;$B264)</f>
        <v>28.36</v>
      </c>
      <c r="FB264" s="4">
        <f>SUMIFS('Aceite virgen'!FB$6:FB$257,'Aceite virgen'!$A$6:$A$257,"&gt;="&amp;$A264,'Aceite virgen'!$B$6:$B$257,"&lt;="&amp;$B264)</f>
        <v>25.52</v>
      </c>
      <c r="FC264" s="4">
        <f>SUMIFS('Aceite virgen'!FC$6:FC$257,'Aceite virgen'!$A$6:$A$257,"&gt;="&amp;$A264,'Aceite virgen'!$B$6:$B$257,"&lt;="&amp;$B264)</f>
        <v>8.25</v>
      </c>
      <c r="FD264" s="4">
        <f>SUMIFS('Aceite virgen'!FD$6:FD$257,'Aceite virgen'!$A$6:$A$257,"&gt;="&amp;$A264,'Aceite virgen'!$B$6:$B$257,"&lt;="&amp;$B264)</f>
        <v>31.45</v>
      </c>
      <c r="FE264" s="4">
        <f>SUMIFS('Aceite virgen'!FE$6:FE$257,'Aceite virgen'!$A$6:$A$257,"&gt;="&amp;$A264,'Aceite virgen'!$B$6:$B$257,"&lt;="&amp;$B264)</f>
        <v>26.93</v>
      </c>
      <c r="FI264" s="4">
        <f>SUMIFS('Aceite virgen'!FI$6:FI$257,'Aceite virgen'!$A$6:$A$257,"&gt;="&amp;$A264,'Aceite virgen'!$B$6:$B$257,"&lt;="&amp;$B264)</f>
        <v>26.37</v>
      </c>
      <c r="FJ264" s="4">
        <f>SUMIFS('Aceite virgen'!FJ$6:FJ$257,'Aceite virgen'!$A$6:$A$257,"&gt;="&amp;$A264,'Aceite virgen'!$B$6:$B$257,"&lt;="&amp;$B264)</f>
        <v>6.61</v>
      </c>
      <c r="FK264" s="4">
        <f>SUMIFS('Aceite virgen'!FK$6:FK$257,'Aceite virgen'!$A$6:$A$257,"&gt;="&amp;$A264,'Aceite virgen'!$B$6:$B$257,"&lt;="&amp;$B264)</f>
        <v>35.26</v>
      </c>
      <c r="FL264" s="4">
        <f>SUMIFS('Aceite virgen'!FL$6:FL$257,'Aceite virgen'!$A$6:$A$257,"&gt;="&amp;$A264,'Aceite virgen'!$B$6:$B$257,"&lt;="&amp;$B264)</f>
        <v>23.98</v>
      </c>
      <c r="FP264" s="4">
        <f>SUMIFS('Aceite virgen'!FP$6:FP$257,'Aceite virgen'!$A$6:$A$257,"&gt;="&amp;$A264,'Aceite virgen'!$B$6:$B$257,"&lt;="&amp;$B264)</f>
        <v>32.6</v>
      </c>
      <c r="FQ264" s="4">
        <f>SUMIFS('Aceite virgen'!FQ$6:FQ$257,'Aceite virgen'!$A$6:$A$257,"&gt;="&amp;$A264,'Aceite virgen'!$B$6:$B$257,"&lt;="&amp;$B264)</f>
        <v>26.65</v>
      </c>
      <c r="FR264" s="4">
        <f>SUMIFS('Aceite virgen'!FR$6:FR$257,'Aceite virgen'!$A$6:$A$257,"&gt;="&amp;$A264,'Aceite virgen'!$B$6:$B$257,"&lt;="&amp;$B264)</f>
        <v>35.39</v>
      </c>
      <c r="FS264" s="4">
        <f>SUMIFS('Aceite virgen'!FS$6:FS$257,'Aceite virgen'!$A$6:$A$257,"&gt;="&amp;$A264,'Aceite virgen'!$B$6:$B$257,"&lt;="&amp;$B264)</f>
        <v>35.78</v>
      </c>
      <c r="FW264" s="4">
        <f>SUMIFS('Aceite virgen'!FW$6:FW$257,'Aceite virgen'!$A$6:$A$257,"&gt;="&amp;$A264,'Aceite virgen'!$B$6:$B$257,"&lt;="&amp;$B264)</f>
        <v>25.580000000000002</v>
      </c>
      <c r="FX264" s="4">
        <f>SUMIFS('Aceite virgen'!FX$6:FX$257,'Aceite virgen'!$A$6:$A$257,"&gt;="&amp;$A264,'Aceite virgen'!$B$6:$B$257,"&lt;="&amp;$B264)</f>
        <v>6.03</v>
      </c>
      <c r="FY264" s="4">
        <f>SUMIFS('Aceite virgen'!FY$6:FY$257,'Aceite virgen'!$A$6:$A$257,"&gt;="&amp;$A264,'Aceite virgen'!$B$6:$B$257,"&lt;="&amp;$B264)</f>
        <v>31.9</v>
      </c>
      <c r="FZ264" s="4">
        <f>SUMIFS('Aceite virgen'!FZ$6:FZ$257,'Aceite virgen'!$A$6:$A$257,"&gt;="&amp;$A264,'Aceite virgen'!$B$6:$B$257,"&lt;="&amp;$B264)</f>
        <v>19.11</v>
      </c>
      <c r="GD264" s="4">
        <f>SUMIFS('Aceite virgen'!GD$6:GD$257,'Aceite virgen'!$A$6:$A$257,"&gt;="&amp;$A264,'Aceite virgen'!$B$6:$B$257,"&lt;="&amp;$B264)</f>
        <v>24.62</v>
      </c>
      <c r="GE264" s="4">
        <f>SUMIFS('Aceite virgen'!GE$6:GE$257,'Aceite virgen'!$A$6:$A$257,"&gt;="&amp;$A264,'Aceite virgen'!$B$6:$B$257,"&lt;="&amp;$B264)</f>
        <v>6.41</v>
      </c>
      <c r="GF264" s="4">
        <f>SUMIFS('Aceite virgen'!GF$6:GF$257,'Aceite virgen'!$A$6:$A$257,"&gt;="&amp;$A264,'Aceite virgen'!$B$6:$B$257,"&lt;="&amp;$B264)</f>
        <v>31.020000000000003</v>
      </c>
      <c r="GG264" s="4">
        <f>SUMIFS('Aceite virgen'!GG$6:GG$257,'Aceite virgen'!$A$6:$A$257,"&gt;="&amp;$A264,'Aceite virgen'!$B$6:$B$257,"&lt;="&amp;$B264)</f>
        <v>22.74</v>
      </c>
      <c r="GK264" s="4">
        <f>SUMIFS('Aceite virgen'!GK$6:GK$257,'Aceite virgen'!$A$6:$A$257,"&gt;="&amp;$A264,'Aceite virgen'!$B$6:$B$257,"&lt;="&amp;$B264)</f>
        <v>26.159999999999997</v>
      </c>
      <c r="GL264" s="4">
        <f>SUMIFS('Aceite virgen'!GL$6:GL$257,'Aceite virgen'!$A$6:$A$257,"&gt;="&amp;$A264,'Aceite virgen'!$B$6:$B$257,"&lt;="&amp;$B264)</f>
        <v>7.84</v>
      </c>
      <c r="GM264" s="4">
        <f>SUMIFS('Aceite virgen'!GM$6:GM$257,'Aceite virgen'!$A$6:$A$257,"&gt;="&amp;$A264,'Aceite virgen'!$B$6:$B$257,"&lt;="&amp;$B264)</f>
        <v>34.11</v>
      </c>
      <c r="GN264" s="4">
        <f>SUMIFS('Aceite virgen'!GN$6:GN$257,'Aceite virgen'!$A$6:$A$257,"&gt;="&amp;$A264,'Aceite virgen'!$B$6:$B$257,"&lt;="&amp;$B264)</f>
        <v>28.38</v>
      </c>
      <c r="GR264" s="4">
        <f>SUMIFS('Aceite virgen'!GR$6:GR$257,'Aceite virgen'!$A$6:$A$257,"&gt;="&amp;$A264,'Aceite virgen'!$B$6:$B$257,"&lt;="&amp;$B264)</f>
        <v>20.05</v>
      </c>
      <c r="GS264" s="4">
        <f>SUMIFS('Aceite virgen'!GS$6:GS$257,'Aceite virgen'!$A$6:$A$257,"&gt;="&amp;$A264,'Aceite virgen'!$B$6:$B$257,"&lt;="&amp;$B264)</f>
        <v>6.72</v>
      </c>
      <c r="GT264" s="4">
        <f>SUMIFS('Aceite virgen'!GT$6:GT$257,'Aceite virgen'!$A$6:$A$257,"&gt;="&amp;$A264,'Aceite virgen'!$B$6:$B$257,"&lt;="&amp;$B264)</f>
        <v>25.97</v>
      </c>
      <c r="GU264" s="4">
        <f>SUMIFS('Aceite virgen'!GU$6:GU$257,'Aceite virgen'!$A$6:$A$257,"&gt;="&amp;$A264,'Aceite virgen'!$B$6:$B$257,"&lt;="&amp;$B264)</f>
        <v>6.74</v>
      </c>
      <c r="GY264" s="4">
        <f>SUMIFS('Aceite virgen'!GY$6:GY$257,'Aceite virgen'!$A$6:$A$257,"&gt;="&amp;$A264,'Aceite virgen'!$B$6:$B$257,"&lt;="&amp;$B264)</f>
        <v>24.12</v>
      </c>
      <c r="GZ264" s="4">
        <f>SUMIFS('Aceite virgen'!GZ$6:GZ$257,'Aceite virgen'!$A$6:$A$257,"&gt;="&amp;$A264,'Aceite virgen'!$B$6:$B$257,"&lt;="&amp;$B264)</f>
        <v>9.99</v>
      </c>
      <c r="HA264" s="4">
        <f>SUMIFS('Aceite virgen'!HA$6:HA$257,'Aceite virgen'!$A$6:$A$257,"&gt;="&amp;$A264,'Aceite virgen'!$B$6:$B$257,"&lt;="&amp;$B264)</f>
        <v>28.66</v>
      </c>
      <c r="HB264" s="4">
        <f>SUMIFS('Aceite virgen'!HB$6:HB$257,'Aceite virgen'!$A$6:$A$257,"&gt;="&amp;$A264,'Aceite virgen'!$B$6:$B$257,"&lt;="&amp;$B264)</f>
        <v>6.63</v>
      </c>
      <c r="HF264" s="4">
        <f>SUMIFS('Aceite virgen'!HF$6:HF$257,'Aceite virgen'!$A$6:$A$257,"&gt;="&amp;$A264,'Aceite virgen'!$B$6:$B$257,"&lt;="&amp;$B264)</f>
        <v>28.269999999999996</v>
      </c>
      <c r="HG264" s="4">
        <f>SUMIFS('Aceite virgen'!HG$6:HG$257,'Aceite virgen'!$A$6:$A$257,"&gt;="&amp;$A264,'Aceite virgen'!$B$6:$B$257,"&lt;="&amp;$B264)</f>
        <v>14.39</v>
      </c>
      <c r="HH264" s="4">
        <f>SUMIFS('Aceite virgen'!HH$6:HH$257,'Aceite virgen'!$A$6:$A$257,"&gt;="&amp;$A264,'Aceite virgen'!$B$6:$B$257,"&lt;="&amp;$B264)</f>
        <v>33.030000000000008</v>
      </c>
      <c r="HI264" s="4">
        <f>SUMIFS('Aceite virgen'!HI$6:HI$257,'Aceite virgen'!$A$6:$A$257,"&gt;="&amp;$A264,'Aceite virgen'!$B$6:$B$257,"&lt;="&amp;$B264)</f>
        <v>29.63</v>
      </c>
      <c r="HM264" s="4">
        <f>SUMIFS('Aceite virgen'!HM$6:HM$257,'Aceite virgen'!$A$6:$A$257,"&gt;="&amp;$A264,'Aceite virgen'!$B$6:$B$257,"&lt;="&amp;$B264)</f>
        <v>23.27</v>
      </c>
      <c r="HN264" s="4">
        <f>SUMIFS('Aceite virgen'!HN$6:HN$257,'Aceite virgen'!$A$6:$A$257,"&gt;="&amp;$A264,'Aceite virgen'!$B$6:$B$257,"&lt;="&amp;$B264)</f>
        <v>5.0600000000000005</v>
      </c>
      <c r="HO264" s="4">
        <f>SUMIFS('Aceite virgen'!HO$6:HO$257,'Aceite virgen'!$A$6:$A$257,"&gt;="&amp;$A264,'Aceite virgen'!$B$6:$B$257,"&lt;="&amp;$B264)</f>
        <v>30.490000000000002</v>
      </c>
      <c r="HP264" s="4">
        <f>SUMIFS('Aceite virgen'!HP$6:HP$257,'Aceite virgen'!$A$6:$A$257,"&gt;="&amp;$A264,'Aceite virgen'!$B$6:$B$257,"&lt;="&amp;$B264)</f>
        <v>32.979999999999997</v>
      </c>
      <c r="HT264" s="4">
        <f>SUMIFS('Aceite virgen'!HT$6:HT$257,'Aceite virgen'!$A$6:$A$257,"&gt;="&amp;$A264,'Aceite virgen'!$B$6:$B$257,"&lt;="&amp;$B264)</f>
        <v>22.06</v>
      </c>
      <c r="HU264" s="4">
        <f>SUMIFS('Aceite virgen'!HU$6:HU$257,'Aceite virgen'!$A$6:$A$257,"&gt;="&amp;$A264,'Aceite virgen'!$B$6:$B$257,"&lt;="&amp;$B264)</f>
        <v>0</v>
      </c>
      <c r="HV264" s="4">
        <f>SUMIFS('Aceite virgen'!HV$6:HV$257,'Aceite virgen'!$A$6:$A$257,"&gt;="&amp;$A264,'Aceite virgen'!$B$6:$B$257,"&lt;="&amp;$B264)</f>
        <v>33.61</v>
      </c>
      <c r="HW264" s="4">
        <f>SUMIFS('Aceite virgen'!HW$6:HW$257,'Aceite virgen'!$A$6:$A$257,"&gt;="&amp;$A264,'Aceite virgen'!$B$6:$B$257,"&lt;="&amp;$B264)</f>
        <v>0</v>
      </c>
      <c r="IA264" s="4">
        <f>SUMIFS('Aceite virgen'!IA$6:IA$257,'Aceite virgen'!$A$6:$A$257,"&gt;="&amp;$A264,'Aceite virgen'!$B$6:$B$257,"&lt;="&amp;$B264)</f>
        <v>19.3</v>
      </c>
      <c r="IB264" s="4">
        <f>SUMIFS('Aceite virgen'!IB$6:IB$257,'Aceite virgen'!$A$6:$A$257,"&gt;="&amp;$A264,'Aceite virgen'!$B$6:$B$257,"&lt;="&amp;$B264)</f>
        <v>2.13</v>
      </c>
      <c r="IC264" s="4">
        <f>SUMIFS('Aceite virgen'!IC$6:IC$257,'Aceite virgen'!$A$6:$A$257,"&gt;="&amp;$A264,'Aceite virgen'!$B$6:$B$257,"&lt;="&amp;$B264)</f>
        <v>28.919999999999998</v>
      </c>
      <c r="ID264" s="4">
        <f>SUMIFS('Aceite virgen'!ID$6:ID$257,'Aceite virgen'!$A$6:$A$257,"&gt;="&amp;$A264,'Aceite virgen'!$B$6:$B$257,"&lt;="&amp;$B264)</f>
        <v>6.75</v>
      </c>
      <c r="IH264" s="4">
        <f>SUMIFS('Aceite virgen'!IH$6:IH$257,'Aceite virgen'!$A$6:$A$257,"&gt;="&amp;$A264,'Aceite virgen'!$B$6:$B$257,"&lt;="&amp;$B264)</f>
        <v>26.41</v>
      </c>
      <c r="II264" s="4">
        <f>SUMIFS('Aceite virgen'!II$6:II$257,'Aceite virgen'!$A$6:$A$257,"&gt;="&amp;$A264,'Aceite virgen'!$B$6:$B$257,"&lt;="&amp;$B264)</f>
        <v>0.93</v>
      </c>
      <c r="IJ264" s="4">
        <f>SUMIFS('Aceite virgen'!IJ$6:IJ$257,'Aceite virgen'!$A$6:$A$257,"&gt;="&amp;$A264,'Aceite virgen'!$B$6:$B$257,"&lt;="&amp;$B264)</f>
        <v>34.549999999999997</v>
      </c>
      <c r="IK264" s="4">
        <f>SUMIFS('Aceite virgen'!IK$6:IK$257,'Aceite virgen'!$A$6:$A$257,"&gt;="&amp;$A264,'Aceite virgen'!$B$6:$B$257,"&lt;="&amp;$B264)</f>
        <v>11.44</v>
      </c>
      <c r="IO264" s="4">
        <f>SUMIFS('Aceite virgen'!IO$6:IO$257,'Aceite virgen'!$A$6:$A$257,"&gt;="&amp;$A264,'Aceite virgen'!$B$6:$B$257,"&lt;="&amp;$B264)</f>
        <v>21.69</v>
      </c>
      <c r="IP264" s="4">
        <f>SUMIFS('Aceite virgen'!IP$6:IP$257,'Aceite virgen'!$A$6:$A$257,"&gt;="&amp;$A264,'Aceite virgen'!$B$6:$B$257,"&lt;="&amp;$B264)</f>
        <v>1.1299999999999999</v>
      </c>
      <c r="IQ264" s="4">
        <f>SUMIFS('Aceite virgen'!IQ$6:IQ$257,'Aceite virgen'!$A$6:$A$257,"&gt;="&amp;$A264,'Aceite virgen'!$B$6:$B$257,"&lt;="&amp;$B264)</f>
        <v>29.44</v>
      </c>
      <c r="IR264" s="4">
        <f>SUMIFS('Aceite virgen'!IR$6:IR$257,'Aceite virgen'!$A$6:$A$257,"&gt;="&amp;$A264,'Aceite virgen'!$B$6:$B$257,"&lt;="&amp;$B264)</f>
        <v>5.81</v>
      </c>
      <c r="IV264" s="4">
        <f>SUMIFS('Aceite virgen'!IV$6:IV$257,'Aceite virgen'!$A$6:$A$257,"&gt;="&amp;$A264,'Aceite virgen'!$B$6:$B$257,"&lt;="&amp;$B264)</f>
        <v>23.740000000000002</v>
      </c>
      <c r="IW264" s="4">
        <f>SUMIFS('Aceite virgen'!IW$6:IW$257,'Aceite virgen'!$A$6:$A$257,"&gt;="&amp;$A264,'Aceite virgen'!$B$6:$B$257,"&lt;="&amp;$B264)</f>
        <v>1.08</v>
      </c>
      <c r="IX264" s="4">
        <f>SUMIFS('Aceite virgen'!IX$6:IX$257,'Aceite virgen'!$A$6:$A$257,"&gt;="&amp;$A264,'Aceite virgen'!$B$6:$B$257,"&lt;="&amp;$B264)</f>
        <v>32.93</v>
      </c>
      <c r="IY264" s="4">
        <f>SUMIFS('Aceite virgen'!IY$6:IY$257,'Aceite virgen'!$A$6:$A$257,"&gt;="&amp;$A264,'Aceite virgen'!$B$6:$B$257,"&lt;="&amp;$B264)</f>
        <v>4.5999999999999996</v>
      </c>
      <c r="JC264" s="4">
        <f>SUMIFS('Aceite virgen'!JC$6:JC$257,'Aceite virgen'!$A$6:$A$257,"&gt;="&amp;$A264,'Aceite virgen'!$B$6:$B$257,"&lt;="&amp;$B264)</f>
        <v>26.64</v>
      </c>
      <c r="JD264" s="4">
        <f>SUMIFS('Aceite virgen'!JD$6:JD$257,'Aceite virgen'!$A$6:$A$257,"&gt;="&amp;$A264,'Aceite virgen'!$B$6:$B$257,"&lt;="&amp;$B264)</f>
        <v>1.32</v>
      </c>
      <c r="JE264" s="4">
        <f>SUMIFS('Aceite virgen'!JE$6:JE$257,'Aceite virgen'!$A$6:$A$257,"&gt;="&amp;$A264,'Aceite virgen'!$B$6:$B$257,"&lt;="&amp;$B264)</f>
        <v>36.1</v>
      </c>
      <c r="JF264" s="4">
        <f>SUMIFS('Aceite virgen'!JF$6:JF$257,'Aceite virgen'!$A$6:$A$257,"&gt;="&amp;$A264,'Aceite virgen'!$B$6:$B$257,"&lt;="&amp;$B264)</f>
        <v>18.260000000000002</v>
      </c>
      <c r="JJ264" s="4">
        <f>SUMIFS('Aceite virgen'!JJ$6:JJ$257,'Aceite virgen'!$A$6:$A$257,"&gt;="&amp;$A264,'Aceite virgen'!$B$6:$B$257,"&lt;="&amp;$B264)</f>
        <v>25.540000000000003</v>
      </c>
      <c r="JK264" s="4">
        <f>SUMIFS('Aceite virgen'!JK$6:JK$257,'Aceite virgen'!$A$6:$A$257,"&gt;="&amp;$A264,'Aceite virgen'!$B$6:$B$257,"&lt;="&amp;$B264)</f>
        <v>4.84</v>
      </c>
      <c r="JL264" s="4">
        <f>SUMIFS('Aceite virgen'!JL$6:JL$257,'Aceite virgen'!$A$6:$A$257,"&gt;="&amp;$A264,'Aceite virgen'!$B$6:$B$257,"&lt;="&amp;$B264)</f>
        <v>34.25</v>
      </c>
      <c r="JM264" s="4">
        <f>SUMIFS('Aceite virgen'!JM$6:JM$257,'Aceite virgen'!$A$6:$A$257,"&gt;="&amp;$A264,'Aceite virgen'!$B$6:$B$257,"&lt;="&amp;$B264)</f>
        <v>11.01</v>
      </c>
      <c r="JQ264" s="4">
        <f>SUMIFS('Aceite virgen'!JQ$6:JQ$257,'Aceite virgen'!$A$6:$A$257,"&gt;="&amp;$A264,'Aceite virgen'!$B$6:$B$257,"&lt;="&amp;$B264)</f>
        <v>24.080000000000002</v>
      </c>
      <c r="JR264" s="4">
        <f>SUMIFS('Aceite virgen'!JR$6:JR$257,'Aceite virgen'!$A$6:$A$257,"&gt;="&amp;$A264,'Aceite virgen'!$B$6:$B$257,"&lt;="&amp;$B264)</f>
        <v>6.46</v>
      </c>
      <c r="JS264" s="4">
        <f>SUMIFS('Aceite virgen'!JS$6:JS$257,'Aceite virgen'!$A$6:$A$257,"&gt;="&amp;$A264,'Aceite virgen'!$B$6:$B$257,"&lt;="&amp;$B264)</f>
        <v>32.31</v>
      </c>
      <c r="JT264" s="4">
        <f>SUMIFS('Aceite virgen'!JT$6:JT$257,'Aceite virgen'!$A$6:$A$257,"&gt;="&amp;$A264,'Aceite virgen'!$B$6:$B$257,"&lt;="&amp;$B264)</f>
        <v>20.84</v>
      </c>
      <c r="JX264" s="4">
        <f>SUMIFS('Aceite virgen'!JX$6:JX$257,'Aceite virgen'!$A$6:$A$257,"&gt;="&amp;$A264,'Aceite virgen'!$B$6:$B$257,"&lt;="&amp;$B264)</f>
        <v>28.080000000000002</v>
      </c>
      <c r="JY264" s="4">
        <f>SUMIFS('Aceite virgen'!JY$6:JY$257,'Aceite virgen'!$A$6:$A$257,"&gt;="&amp;$A264,'Aceite virgen'!$B$6:$B$257,"&lt;="&amp;$B264)</f>
        <v>2.58</v>
      </c>
      <c r="JZ264" s="4">
        <f>SUMIFS('Aceite virgen'!JZ$6:JZ$257,'Aceite virgen'!$A$6:$A$257,"&gt;="&amp;$A264,'Aceite virgen'!$B$6:$B$257,"&lt;="&amp;$B264)</f>
        <v>41.39</v>
      </c>
      <c r="KA264" s="4">
        <f>SUMIFS('Aceite virgen'!KA$6:KA$257,'Aceite virgen'!$A$6:$A$257,"&gt;="&amp;$A264,'Aceite virgen'!$B$6:$B$257,"&lt;="&amp;$B264)</f>
        <v>8.19</v>
      </c>
      <c r="KE264" s="4">
        <f>SUMIFS('Aceite virgen'!KE$6:KE$257,'Aceite virgen'!$A$6:$A$257,"&gt;="&amp;$A264,'Aceite virgen'!$B$6:$B$257,"&lt;="&amp;$B264)</f>
        <v>26.56</v>
      </c>
      <c r="KF264" s="4">
        <f>SUMIFS('Aceite virgen'!KF$6:KF$257,'Aceite virgen'!$A$6:$A$257,"&gt;="&amp;$A264,'Aceite virgen'!$B$6:$B$257,"&lt;="&amp;$B264)</f>
        <v>0.96</v>
      </c>
      <c r="KG264" s="4">
        <f>SUMIFS('Aceite virgen'!KG$6:KG$257,'Aceite virgen'!$A$6:$A$257,"&gt;="&amp;$A264,'Aceite virgen'!$B$6:$B$257,"&lt;="&amp;$B264)</f>
        <v>38.92</v>
      </c>
      <c r="KH264" s="4">
        <f>SUMIFS('Aceite virgen'!KH$6:KH$257,'Aceite virgen'!$A$6:$A$257,"&gt;="&amp;$A264,'Aceite virgen'!$B$6:$B$257,"&lt;="&amp;$B264)</f>
        <v>20.56</v>
      </c>
      <c r="KL264" s="4">
        <f>SUMIFS('Aceite virgen'!KL$6:KL$257,'Aceite virgen'!$A$6:$A$257,"&gt;="&amp;$A264,'Aceite virgen'!$B$6:$B$257,"&lt;="&amp;$B264)</f>
        <v>28.95</v>
      </c>
      <c r="KM264" s="4">
        <f>SUMIFS('Aceite virgen'!KM$6:KM$257,'Aceite virgen'!$A$6:$A$257,"&gt;="&amp;$A264,'Aceite virgen'!$B$6:$B$257,"&lt;="&amp;$B264)</f>
        <v>1.52</v>
      </c>
      <c r="KN264" s="4">
        <f>SUMIFS('Aceite virgen'!KN$6:KN$257,'Aceite virgen'!$A$6:$A$257,"&gt;="&amp;$A264,'Aceite virgen'!$B$6:$B$257,"&lt;="&amp;$B264)</f>
        <v>42.06</v>
      </c>
      <c r="KO264" s="4">
        <f>SUMIFS('Aceite virgen'!KO$6:KO$257,'Aceite virgen'!$A$6:$A$257,"&gt;="&amp;$A264,'Aceite virgen'!$B$6:$B$257,"&lt;="&amp;$B264)</f>
        <v>10</v>
      </c>
      <c r="KS264" s="4">
        <f>SUMIFS('Aceite virgen'!KS$6:KS$257,'Aceite virgen'!$A$6:$A$257,"&gt;="&amp;$A264,'Aceite virgen'!$B$6:$B$257,"&lt;="&amp;$B264)</f>
        <v>5.59</v>
      </c>
      <c r="KT264" s="4">
        <f>SUMIFS('Aceite virgen'!KT$6:KT$257,'Aceite virgen'!$A$6:$A$257,"&gt;="&amp;$A264,'Aceite virgen'!$B$6:$B$257,"&lt;="&amp;$B264)</f>
        <v>4.66</v>
      </c>
      <c r="KU264" s="4">
        <f>SUMIFS('Aceite virgen'!KU$6:KU$257,'Aceite virgen'!$A$6:$A$257,"&gt;="&amp;$A264,'Aceite virgen'!$B$6:$B$257,"&lt;="&amp;$B264)</f>
        <v>3.81</v>
      </c>
      <c r="KV264" s="4">
        <f>SUMIFS('Aceite virgen'!KV$6:KV$257,'Aceite virgen'!$A$6:$A$257,"&gt;="&amp;$A264,'Aceite virgen'!$B$6:$B$257,"&lt;="&amp;$B264)</f>
        <v>13.78</v>
      </c>
      <c r="KZ264" s="4">
        <f>SUMIFS('Aceite virgen'!KZ$6:KZ$257,'Aceite virgen'!$A$6:$A$257,"&gt;="&amp;$A264,'Aceite virgen'!$B$6:$B$257,"&lt;="&amp;$B264)</f>
        <v>5.07</v>
      </c>
      <c r="LA264" s="4">
        <f>SUMIFS('Aceite virgen'!LA$6:LA$257,'Aceite virgen'!$A$6:$A$257,"&gt;="&amp;$A264,'Aceite virgen'!$B$6:$B$257,"&lt;="&amp;$B264)</f>
        <v>1.81</v>
      </c>
      <c r="LB264" s="4">
        <f>SUMIFS('Aceite virgen'!LB$6:LB$257,'Aceite virgen'!$A$6:$A$257,"&gt;="&amp;$A264,'Aceite virgen'!$B$6:$B$257,"&lt;="&amp;$B264)</f>
        <v>1.52</v>
      </c>
      <c r="LC264" s="4">
        <f>SUMIFS('Aceite virgen'!LC$6:LC$257,'Aceite virgen'!$A$6:$A$257,"&gt;="&amp;$A264,'Aceite virgen'!$B$6:$B$257,"&lt;="&amp;$B264)</f>
        <v>24.3</v>
      </c>
      <c r="LG264" s="4">
        <f>SUMIFS('Aceite virgen'!LG$6:LG$257,'Aceite virgen'!$A$6:$A$257,"&gt;="&amp;$A264,'Aceite virgen'!$B$6:$B$257,"&lt;="&amp;$B264)</f>
        <v>6.0500000000000007</v>
      </c>
      <c r="LH264" s="4">
        <f>SUMIFS('Aceite virgen'!LH$6:LH$257,'Aceite virgen'!$A$6:$A$257,"&gt;="&amp;$A264,'Aceite virgen'!$B$6:$B$257,"&lt;="&amp;$B264)</f>
        <v>2.73</v>
      </c>
      <c r="LI264" s="4">
        <f>SUMIFS('Aceite virgen'!LI$6:LI$257,'Aceite virgen'!$A$6:$A$257,"&gt;="&amp;$A264,'Aceite virgen'!$B$6:$B$257,"&lt;="&amp;$B264)</f>
        <v>4.5200000000000005</v>
      </c>
      <c r="LJ264" s="4">
        <f>SUMIFS('Aceite virgen'!LJ$6:LJ$257,'Aceite virgen'!$A$6:$A$257,"&gt;="&amp;$A264,'Aceite virgen'!$B$6:$B$257,"&lt;="&amp;$B264)</f>
        <v>16.670000000000002</v>
      </c>
      <c r="LN264" s="4">
        <f>SUMIFS('Aceite virgen'!LN$6:LN$257,'Aceite virgen'!$A$6:$A$257,"&gt;="&amp;$A264,'Aceite virgen'!$B$6:$B$257,"&lt;="&amp;$B264)</f>
        <v>3.1799999999999997</v>
      </c>
      <c r="LO264" s="4">
        <f>SUMIFS('Aceite virgen'!LO$6:LO$257,'Aceite virgen'!$A$6:$A$257,"&gt;="&amp;$A264,'Aceite virgen'!$B$6:$B$257,"&lt;="&amp;$B264)</f>
        <v>7.66</v>
      </c>
      <c r="LP264" s="4">
        <f>SUMIFS('Aceite virgen'!LP$6:LP$257,'Aceite virgen'!$A$6:$A$257,"&gt;="&amp;$A264,'Aceite virgen'!$B$6:$B$257,"&lt;="&amp;$B264)</f>
        <v>2.5700000000000003</v>
      </c>
      <c r="LQ264" s="4">
        <f>SUMIFS('Aceite virgen'!LQ$6:LQ$257,'Aceite virgen'!$A$6:$A$257,"&gt;="&amp;$A264,'Aceite virgen'!$B$6:$B$257,"&lt;="&amp;$B264)</f>
        <v>2.0499999999999998</v>
      </c>
      <c r="LU264" s="4">
        <f>SUMIFS('Aceite virgen'!LU$6:LU$257,'Aceite virgen'!$A$6:$A$257,"&gt;="&amp;$A264,'Aceite virgen'!$B$6:$B$257,"&lt;="&amp;$B264)</f>
        <v>23.88</v>
      </c>
      <c r="LV264" s="4">
        <f>SUMIFS('Aceite virgen'!LV$6:LV$257,'Aceite virgen'!$A$6:$A$257,"&gt;="&amp;$A264,'Aceite virgen'!$B$6:$B$257,"&lt;="&amp;$B264)</f>
        <v>4.5999999999999996</v>
      </c>
      <c r="LW264" s="4">
        <f>SUMIFS('Aceite virgen'!LW$6:LW$257,'Aceite virgen'!$A$6:$A$257,"&gt;="&amp;$A264,'Aceite virgen'!$B$6:$B$257,"&lt;="&amp;$B264)</f>
        <v>30.49</v>
      </c>
      <c r="LX264" s="4">
        <f>SUMIFS('Aceite virgen'!LX$6:LX$257,'Aceite virgen'!$A$6:$A$257,"&gt;="&amp;$A264,'Aceite virgen'!$B$6:$B$257,"&lt;="&amp;$B264)</f>
        <v>15.88</v>
      </c>
      <c r="MB264" s="4">
        <f>SUMIFS('Aceite virgen'!MB$6:MB$257,'Aceite virgen'!$A$6:$A$257,"&gt;="&amp;$A264,'Aceite virgen'!$B$6:$B$257,"&lt;="&amp;$B264)</f>
        <v>36.29</v>
      </c>
      <c r="MC264" s="4">
        <f>SUMIFS('Aceite virgen'!MC$6:MC$257,'Aceite virgen'!$A$6:$A$257,"&gt;="&amp;$A264,'Aceite virgen'!$B$6:$B$257,"&lt;="&amp;$B264)</f>
        <v>7.77</v>
      </c>
      <c r="MD264" s="4">
        <f>SUMIFS('Aceite virgen'!MD$6:MD$257,'Aceite virgen'!$A$6:$A$257,"&gt;="&amp;$A264,'Aceite virgen'!$B$6:$B$257,"&lt;="&amp;$B264)</f>
        <v>37.250000000000007</v>
      </c>
      <c r="ME264" s="4">
        <f>SUMIFS('Aceite virgen'!ME$6:ME$257,'Aceite virgen'!$A$6:$A$257,"&gt;="&amp;$A264,'Aceite virgen'!$B$6:$B$257,"&lt;="&amp;$B264)</f>
        <v>49.259999999999991</v>
      </c>
      <c r="MI264" s="4">
        <f>SUMIFS('Aceite virgen'!MI$6:MI$257,'Aceite virgen'!$A$6:$A$257,"&gt;="&amp;$A264,'Aceite virgen'!$B$6:$B$257,"&lt;="&amp;$B264)</f>
        <v>4.1099999999999994</v>
      </c>
      <c r="MJ264" s="4">
        <f>SUMIFS('Aceite virgen'!MJ$6:MJ$257,'Aceite virgen'!$A$6:$A$257,"&gt;="&amp;$A264,'Aceite virgen'!$B$6:$B$257,"&lt;="&amp;$B264)</f>
        <v>4.03</v>
      </c>
      <c r="MK264" s="4">
        <f>SUMIFS('Aceite virgen'!MK$6:MK$257,'Aceite virgen'!$A$6:$A$257,"&gt;="&amp;$A264,'Aceite virgen'!$B$6:$B$257,"&lt;="&amp;$B264)</f>
        <v>4.34</v>
      </c>
      <c r="ML264" s="4">
        <f>SUMIFS('Aceite virgen'!ML$6:ML$257,'Aceite virgen'!$A$6:$A$257,"&gt;="&amp;$A264,'Aceite virgen'!$B$6:$B$257,"&lt;="&amp;$B264)</f>
        <v>3.41</v>
      </c>
      <c r="MP264" s="4">
        <f>SUMIFS('Aceite virgen'!MP$6:MP$257,'Aceite virgen'!$A$6:$A$257,"&gt;="&amp;$A264,'Aceite virgen'!$B$6:$B$257,"&lt;="&amp;$B264)</f>
        <v>3.02</v>
      </c>
      <c r="MQ264" s="4">
        <f>SUMIFS('Aceite virgen'!MQ$6:MQ$257,'Aceite virgen'!$A$6:$A$257,"&gt;="&amp;$A264,'Aceite virgen'!$B$6:$B$257,"&lt;="&amp;$B264)</f>
        <v>8.4700000000000006</v>
      </c>
      <c r="MR264" s="4">
        <f>SUMIFS('Aceite virgen'!MR$6:MR$257,'Aceite virgen'!$A$6:$A$257,"&gt;="&amp;$A264,'Aceite virgen'!$B$6:$B$257,"&lt;="&amp;$B264)</f>
        <v>2.5</v>
      </c>
      <c r="MS264" s="4">
        <f>SUMIFS('Aceite virgen'!MS$6:MS$257,'Aceite virgen'!$A$6:$A$257,"&gt;="&amp;$A264,'Aceite virgen'!$B$6:$B$257,"&lt;="&amp;$B264)</f>
        <v>0</v>
      </c>
      <c r="MW264" s="4">
        <f>SUMIFS('Aceite virgen'!MW$6:MW$257,'Aceite virgen'!$A$6:$A$257,"&gt;="&amp;$A264,'Aceite virgen'!$B$6:$B$257,"&lt;="&amp;$B264)</f>
        <v>2.1500000000000004</v>
      </c>
      <c r="MX264" s="4">
        <f>SUMIFS('Aceite virgen'!MX$6:MX$257,'Aceite virgen'!$A$6:$A$257,"&gt;="&amp;$A264,'Aceite virgen'!$B$6:$B$257,"&lt;="&amp;$B264)</f>
        <v>0.82</v>
      </c>
      <c r="MY264" s="4">
        <f>SUMIFS('Aceite virgen'!MY$6:MY$257,'Aceite virgen'!$A$6:$A$257,"&gt;="&amp;$A264,'Aceite virgen'!$B$6:$B$257,"&lt;="&amp;$B264)</f>
        <v>2.87</v>
      </c>
      <c r="MZ264" s="4">
        <f>SUMIFS('Aceite virgen'!MZ$6:MZ$257,'Aceite virgen'!$A$6:$A$257,"&gt;="&amp;$A264,'Aceite virgen'!$B$6:$B$257,"&lt;="&amp;$B264)</f>
        <v>0</v>
      </c>
      <c r="ND264" s="4">
        <f>SUMIFS('Aceite virgen'!ND$6:ND$257,'Aceite virgen'!$A$6:$A$257,"&gt;="&amp;$A264,'Aceite virgen'!$B$6:$B$257,"&lt;="&amp;$B264)</f>
        <v>2.1</v>
      </c>
      <c r="NE264" s="4">
        <f>SUMIFS('Aceite virgen'!NE$6:NE$257,'Aceite virgen'!$A$6:$A$257,"&gt;="&amp;$A264,'Aceite virgen'!$B$6:$B$257,"&lt;="&amp;$B264)</f>
        <v>1.04</v>
      </c>
      <c r="NF264" s="4">
        <f>SUMIFS('Aceite virgen'!NF$6:NF$257,'Aceite virgen'!$A$6:$A$257,"&gt;="&amp;$A264,'Aceite virgen'!$B$6:$B$257,"&lt;="&amp;$B264)</f>
        <v>1.56</v>
      </c>
      <c r="NG264" s="4">
        <f>SUMIFS('Aceite virgen'!NG$6:NG$257,'Aceite virgen'!$A$6:$A$257,"&gt;="&amp;$A264,'Aceite virgen'!$B$6:$B$257,"&lt;="&amp;$B264)</f>
        <v>1.92</v>
      </c>
      <c r="NK264" s="4">
        <f>SUMIFS('Aceite virgen'!NK$6:NK$257,'Aceite virgen'!$A$6:$A$257,"&gt;="&amp;$A264,'Aceite virgen'!$B$6:$B$257,"&lt;="&amp;$B264)</f>
        <v>3.4299999999999997</v>
      </c>
      <c r="NL264" s="4">
        <f>SUMIFS('Aceite virgen'!NL$6:NL$257,'Aceite virgen'!$A$6:$A$257,"&gt;="&amp;$A264,'Aceite virgen'!$B$6:$B$257,"&lt;="&amp;$B264)</f>
        <v>5.8</v>
      </c>
      <c r="NM264" s="4">
        <f>SUMIFS('Aceite virgen'!NM$6:NM$257,'Aceite virgen'!$A$6:$A$257,"&gt;="&amp;$A264,'Aceite virgen'!$B$6:$B$257,"&lt;="&amp;$B264)</f>
        <v>4.07</v>
      </c>
      <c r="NN264" s="4">
        <f>SUMIFS('Aceite virgen'!NN$6:NN$257,'Aceite virgen'!$A$6:$A$257,"&gt;="&amp;$A264,'Aceite virgen'!$B$6:$B$257,"&lt;="&amp;$B264)</f>
        <v>0.79</v>
      </c>
      <c r="NR264" s="4">
        <f>SUMIFS('Aceite virgen'!NR$6:NR$257,'Aceite virgen'!$A$6:$A$257,"&gt;="&amp;$A264,'Aceite virgen'!$B$6:$B$257,"&lt;="&amp;$B264)</f>
        <v>3.16</v>
      </c>
      <c r="NS264" s="4">
        <f>SUMIFS('Aceite virgen'!NS$6:NS$257,'Aceite virgen'!$A$6:$A$257,"&gt;="&amp;$A264,'Aceite virgen'!$B$6:$B$257,"&lt;="&amp;$B264)</f>
        <v>5.0199999999999996</v>
      </c>
      <c r="NT264" s="4">
        <f>SUMIFS('Aceite virgen'!NT$6:NT$257,'Aceite virgen'!$A$6:$A$257,"&gt;="&amp;$A264,'Aceite virgen'!$B$6:$B$257,"&lt;="&amp;$B264)</f>
        <v>1.99</v>
      </c>
      <c r="NU264" s="4">
        <f>SUMIFS('Aceite virgen'!NU$6:NU$257,'Aceite virgen'!$A$6:$A$257,"&gt;="&amp;$A264,'Aceite virgen'!$B$6:$B$257,"&lt;="&amp;$B264)</f>
        <v>5.8</v>
      </c>
      <c r="NY264" s="4">
        <f>SUMIFS('Aceite virgen'!NY$6:NY$257,'Aceite virgen'!$A$6:$A$257,"&gt;="&amp;$A264,'Aceite virgen'!$B$6:$B$257,"&lt;="&amp;$B264)</f>
        <v>0.94</v>
      </c>
      <c r="NZ264" s="4">
        <f>SUMIFS('Aceite virgen'!NZ$6:NZ$257,'Aceite virgen'!$A$6:$A$257,"&gt;="&amp;$A264,'Aceite virgen'!$B$6:$B$257,"&lt;="&amp;$B264)</f>
        <v>0</v>
      </c>
      <c r="OA264" s="4">
        <f>SUMIFS('Aceite virgen'!OA$6:OA$257,'Aceite virgen'!$A$6:$A$257,"&gt;="&amp;$A264,'Aceite virgen'!$B$6:$B$257,"&lt;="&amp;$B264)</f>
        <v>0</v>
      </c>
      <c r="OB264" s="4">
        <f>SUMIFS('Aceite virgen'!OB$6:OB$257,'Aceite virgen'!$A$6:$A$257,"&gt;="&amp;$A264,'Aceite virgen'!$B$6:$B$257,"&lt;="&amp;$B264)</f>
        <v>4.3099999999999996</v>
      </c>
      <c r="OF264" s="4">
        <f>SUMIFS('Aceite virgen'!OF$6:OF$257,'Aceite virgen'!$A$6:$A$257,"&gt;="&amp;$A264,'Aceite virgen'!$B$6:$B$257,"&lt;="&amp;$B264)</f>
        <v>0.59000000000000008</v>
      </c>
      <c r="OG264" s="4">
        <f>SUMIFS('Aceite virgen'!OG$6:OG$257,'Aceite virgen'!$A$6:$A$257,"&gt;="&amp;$A264,'Aceite virgen'!$B$6:$B$257,"&lt;="&amp;$B264)</f>
        <v>1.28</v>
      </c>
      <c r="OH264" s="4">
        <f>SUMIFS('Aceite virgen'!OH$6:OH$257,'Aceite virgen'!$A$6:$A$257,"&gt;="&amp;$A264,'Aceite virgen'!$B$6:$B$257,"&lt;="&amp;$B264)</f>
        <v>0.32</v>
      </c>
      <c r="OI264" s="4">
        <f>SUMIFS('Aceite virgen'!OI$6:OI$257,'Aceite virgen'!$A$6:$A$257,"&gt;="&amp;$A264,'Aceite virgen'!$B$6:$B$257,"&lt;="&amp;$B264)</f>
        <v>0</v>
      </c>
      <c r="OM264" s="4">
        <f>SUMIFS('Aceite virgen'!OM$6:OM$257,'Aceite virgen'!$A$6:$A$257,"&gt;="&amp;$A264,'Aceite virgen'!$B$6:$B$257,"&lt;="&amp;$B264)</f>
        <v>0.65</v>
      </c>
      <c r="ON264" s="4">
        <f>SUMIFS('Aceite virgen'!ON$6:ON$257,'Aceite virgen'!$A$6:$A$257,"&gt;="&amp;$A264,'Aceite virgen'!$B$6:$B$257,"&lt;="&amp;$B264)</f>
        <v>0</v>
      </c>
      <c r="OO264" s="4">
        <f>SUMIFS('Aceite virgen'!OO$6:OO$257,'Aceite virgen'!$A$6:$A$257,"&gt;="&amp;$A264,'Aceite virgen'!$B$6:$B$257,"&lt;="&amp;$B264)</f>
        <v>0.62</v>
      </c>
      <c r="OP264" s="4">
        <f>SUMIFS('Aceite virgen'!OP$6:OP$257,'Aceite virgen'!$A$6:$A$257,"&gt;="&amp;$A264,'Aceite virgen'!$B$6:$B$257,"&lt;="&amp;$B264)</f>
        <v>0.8</v>
      </c>
      <c r="OT264" s="4">
        <f>SUMIFS('Aceite virgen'!OT$6:OT$257,'Aceite virgen'!$A$6:$A$257,"&gt;="&amp;$A264,'Aceite virgen'!$B$6:$B$257,"&lt;="&amp;$B264)</f>
        <v>0.28000000000000003</v>
      </c>
      <c r="OU264" s="4">
        <f>SUMIFS('Aceite virgen'!OU$6:OU$257,'Aceite virgen'!$A$6:$A$257,"&gt;="&amp;$A264,'Aceite virgen'!$B$6:$B$257,"&lt;="&amp;$B264)</f>
        <v>0</v>
      </c>
      <c r="OV264" s="4">
        <f>SUMIFS('Aceite virgen'!OV$6:OV$257,'Aceite virgen'!$A$6:$A$257,"&gt;="&amp;$A264,'Aceite virgen'!$B$6:$B$257,"&lt;="&amp;$B264)</f>
        <v>0.45</v>
      </c>
      <c r="OW264" s="4">
        <f>SUMIFS('Aceite virgen'!OW$6:OW$257,'Aceite virgen'!$A$6:$A$257,"&gt;="&amp;$A264,'Aceite virgen'!$B$6:$B$257,"&lt;="&amp;$B264)</f>
        <v>0</v>
      </c>
      <c r="PA264" s="4">
        <f>SUMIFS('Aceite virgen'!PA$6:PA$257,'Aceite virgen'!$A$6:$A$257,"&gt;="&amp;$A264,'Aceite virgen'!$B$6:$B$257,"&lt;="&amp;$B264)</f>
        <v>0.27</v>
      </c>
      <c r="PB264" s="4">
        <f>SUMIFS('Aceite virgen'!PB$6:PB$257,'Aceite virgen'!$A$6:$A$257,"&gt;="&amp;$A264,'Aceite virgen'!$B$6:$B$257,"&lt;="&amp;$B264)</f>
        <v>0</v>
      </c>
      <c r="PC264" s="4">
        <f>SUMIFS('Aceite virgen'!PC$6:PC$257,'Aceite virgen'!$A$6:$A$257,"&gt;="&amp;$A264,'Aceite virgen'!$B$6:$B$257,"&lt;="&amp;$B264)</f>
        <v>0.48</v>
      </c>
      <c r="PD264" s="4">
        <f>SUMIFS('Aceite virgen'!PD$6:PD$257,'Aceite virgen'!$A$6:$A$257,"&gt;="&amp;$A264,'Aceite virgen'!$B$6:$B$257,"&lt;="&amp;$B264)</f>
        <v>0</v>
      </c>
      <c r="PH264" s="4">
        <f>SUMIFS('Aceite virgen'!PH$6:PH$257,'Aceite virgen'!$A$6:$A$257,"&gt;="&amp;$A264,'Aceite virgen'!$B$6:$B$257,"&lt;="&amp;$B264)</f>
        <v>0.67999999999999994</v>
      </c>
      <c r="PI264" s="4">
        <f>SUMIFS('Aceite virgen'!PI$6:PI$257,'Aceite virgen'!$A$6:$A$257,"&gt;="&amp;$A264,'Aceite virgen'!$B$6:$B$257,"&lt;="&amp;$B264)</f>
        <v>1.41</v>
      </c>
      <c r="PJ264" s="4">
        <f>SUMIFS('Aceite virgen'!PJ$6:PJ$257,'Aceite virgen'!$A$6:$A$257,"&gt;="&amp;$A264,'Aceite virgen'!$B$6:$B$257,"&lt;="&amp;$B264)</f>
        <v>0.77</v>
      </c>
      <c r="PK264" s="4">
        <f>SUMIFS('Aceite virgen'!PK$6:PK$257,'Aceite virgen'!$A$6:$A$257,"&gt;="&amp;$A264,'Aceite virgen'!$B$6:$B$257,"&lt;="&amp;$B264)</f>
        <v>0</v>
      </c>
      <c r="PO264" s="4">
        <f>SUMIFS('Aceite virgen'!PO$6:PO$257,'Aceite virgen'!$A$6:$A$257,"&gt;="&amp;$A264,'Aceite virgen'!$B$6:$B$257,"&lt;="&amp;$B264)</f>
        <v>0.25</v>
      </c>
      <c r="PP264" s="4">
        <f>SUMIFS('Aceite virgen'!PP$6:PP$257,'Aceite virgen'!$A$6:$A$257,"&gt;="&amp;$A264,'Aceite virgen'!$B$6:$B$257,"&lt;="&amp;$B264)</f>
        <v>1.5</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0.2</v>
      </c>
      <c r="QK264" s="4">
        <f>SUMIFS('Aceite virgen'!QK$6:QK$257,'Aceite virgen'!$A$6:$A$257,"&gt;="&amp;$A264,'Aceite virgen'!$B$6:$B$257,"&lt;="&amp;$B264)</f>
        <v>0</v>
      </c>
      <c r="QL264" s="4">
        <f>SUMIFS('Aceite virgen'!QL$6:QL$257,'Aceite virgen'!$A$6:$A$257,"&gt;="&amp;$A264,'Aceite virgen'!$B$6:$B$257,"&lt;="&amp;$B264)</f>
        <v>0.36</v>
      </c>
      <c r="QM264" s="4">
        <f>SUMIFS('Aceite virgen'!QM$6:QM$257,'Aceite virgen'!$A$6:$A$257,"&gt;="&amp;$A264,'Aceite virgen'!$B$6:$B$257,"&lt;="&amp;$B264)</f>
        <v>0</v>
      </c>
      <c r="QQ264" s="4">
        <f>SUMIFS('Aceite virgen'!QQ$6:QQ$257,'Aceite virgen'!$A$6:$A$257,"&gt;="&amp;$A264,'Aceite virgen'!$B$6:$B$257,"&lt;="&amp;$B264)</f>
        <v>0</v>
      </c>
      <c r="QR264" s="4">
        <f>SUMIFS('Aceite virgen'!QR$6:QR$257,'Aceite virgen'!$A$6:$A$257,"&gt;="&amp;$A264,'Aceite virgen'!$B$6:$B$257,"&lt;="&amp;$B264)</f>
        <v>0</v>
      </c>
      <c r="QS264" s="4">
        <f>SUMIFS('Aceite virgen'!QS$6:QS$257,'Aceite virgen'!$A$6:$A$257,"&gt;="&amp;$A264,'Aceite virgen'!$B$6:$B$257,"&lt;="&amp;$B264)</f>
        <v>0</v>
      </c>
      <c r="QT264" s="4">
        <f>SUMIFS('Aceite virgen'!QT$6:QT$257,'Aceite virgen'!$A$6:$A$257,"&gt;="&amp;$A264,'Aceite virgen'!$B$6:$B$257,"&lt;="&amp;$B264)</f>
        <v>0</v>
      </c>
      <c r="QX264" s="4">
        <f>SUMIFS('Aceite virgen'!QX$6:QX$257,'Aceite virgen'!$A$6:$A$257,"&gt;="&amp;$A264,'Aceite virgen'!$B$6:$B$257,"&lt;="&amp;$B264)</f>
        <v>0.91</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v>
      </c>
      <c r="RF264" s="4">
        <f>SUMIFS('Aceite virgen'!RF$6:RF$257,'Aceite virgen'!$A$6:$A$257,"&gt;="&amp;$A264,'Aceite virgen'!$B$6:$B$257,"&lt;="&amp;$B264)</f>
        <v>0</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0.55000000000000004</v>
      </c>
      <c r="RT264" s="4">
        <f>SUMIFS('Aceite virgen'!RT$6:RT$257,'Aceite virgen'!$A$6:$A$257,"&gt;="&amp;$A264,'Aceite virgen'!$B$6:$B$257,"&lt;="&amp;$B264)</f>
        <v>0</v>
      </c>
      <c r="RU264" s="4">
        <f>SUMIFS('Aceite virgen'!RU$6:RU$257,'Aceite virgen'!$A$6:$A$257,"&gt;="&amp;$A264,'Aceite virgen'!$B$6:$B$257,"&lt;="&amp;$B264)</f>
        <v>0.31</v>
      </c>
      <c r="RV264" s="4">
        <f>SUMIFS('Aceite virgen'!RV$6:RV$257,'Aceite virgen'!$A$6:$A$257,"&gt;="&amp;$A264,'Aceite virgen'!$B$6:$B$257,"&lt;="&amp;$B264)</f>
        <v>2.37</v>
      </c>
      <c r="RZ264" s="68">
        <f>SUMIFS('Aceite virgen'!RZ$6:RZ$257,'Aceite virgen'!$A$6:$A$257,"&gt;="&amp;$A264,'Aceite virgen'!$B$6:$B$257,"&lt;="&amp;$B264)</f>
        <v>0.51</v>
      </c>
      <c r="SA264" s="4">
        <f>SUMIFS('Aceite virgen'!SA$6:SA$257,'Aceite virgen'!$A$6:$A$257,"&gt;="&amp;$A264,'Aceite virgen'!$B$6:$B$257,"&lt;="&amp;$B264)</f>
        <v>0</v>
      </c>
      <c r="SB264" s="4">
        <f>SUMIFS('Aceite virgen'!SB$6:SB$257,'Aceite virgen'!$A$6:$A$257,"&gt;="&amp;$A264,'Aceite virgen'!$B$6:$B$257,"&lt;="&amp;$B264)</f>
        <v>0.8</v>
      </c>
      <c r="SC264" s="4">
        <f>SUMIFS('Aceite virgen'!SC$6:SC$257,'Aceite virgen'!$A$6:$A$257,"&gt;="&amp;$A264,'Aceite virgen'!$B$6:$B$257,"&lt;="&amp;$B264)</f>
        <v>0</v>
      </c>
      <c r="SG264" s="68">
        <f>SUMIFS('Aceite virgen'!SG$6:SG$257,'Aceite virgen'!$A$6:$A$257,"&gt;="&amp;$A264,'Aceite virgen'!$B$6:$B$257,"&lt;="&amp;$B264)</f>
        <v>0.19</v>
      </c>
      <c r="SH264" s="4">
        <f>SUMIFS('Aceite virgen'!SH$6:SH$257,'Aceite virgen'!$A$6:$A$257,"&gt;="&amp;$A264,'Aceite virgen'!$B$6:$B$257,"&lt;="&amp;$B264)</f>
        <v>0</v>
      </c>
      <c r="SI264" s="4">
        <f>SUMIFS('Aceite virgen'!SI$6:SI$257,'Aceite virgen'!$A$6:$A$257,"&gt;="&amp;$A264,'Aceite virgen'!$B$6:$B$257,"&lt;="&amp;$B264)</f>
        <v>0.28000000000000003</v>
      </c>
      <c r="SJ264" s="4">
        <f>SUMIFS('Aceite virgen'!SJ$6:SJ$257,'Aceite virgen'!$A$6:$A$257,"&gt;="&amp;$A264,'Aceite virgen'!$B$6:$B$257,"&lt;="&amp;$B264)</f>
        <v>0</v>
      </c>
      <c r="SN264" s="68">
        <f>SUMIFS('Aceite virgen'!SN$6:SN$257,'Aceite virgen'!$A$6:$A$257,"&gt;="&amp;$A264,'Aceite virgen'!$B$6:$B$257,"&lt;="&amp;$B264)</f>
        <v>0.27</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0.2</v>
      </c>
      <c r="SV264" s="4">
        <f>SUMIFS('Aceite virgen'!SV$6:SV$257,'Aceite virgen'!$A$6:$A$257,"&gt;="&amp;$A264,'Aceite virgen'!$B$6:$B$257,"&lt;="&amp;$B264)</f>
        <v>1.29</v>
      </c>
      <c r="SW264" s="4">
        <f>SUMIFS('Aceite virgen'!SW$6:SW$257,'Aceite virgen'!$A$6:$A$257,"&gt;="&amp;$A264,'Aceite virgen'!$B$6:$B$257,"&lt;="&amp;$B264)</f>
        <v>0</v>
      </c>
      <c r="SX264" s="4">
        <f>SUMIFS('Aceite virgen'!SX$6:SX$257,'Aceite virgen'!$A$6:$A$257,"&gt;="&amp;$A264,'Aceite virgen'!$B$6:$B$257,"&lt;="&amp;$B264)</f>
        <v>0</v>
      </c>
      <c r="TB264" s="68">
        <f>SUMIFS('Aceite virgen'!TB$6:TB$257,'Aceite virgen'!$A$6:$A$257,"&gt;="&amp;$A264,'Aceite virgen'!$B$6:$B$257,"&lt;="&amp;$B264)</f>
        <v>0.39</v>
      </c>
      <c r="TC264" s="4">
        <f>SUMIFS('Aceite virgen'!TC$6:TC$257,'Aceite virgen'!$A$6:$A$257,"&gt;="&amp;$A264,'Aceite virgen'!$B$6:$B$257,"&lt;="&amp;$B264)</f>
        <v>0</v>
      </c>
      <c r="TD264" s="4">
        <f>SUMIFS('Aceite virgen'!TD$6:TD$257,'Aceite virgen'!$A$6:$A$257,"&gt;="&amp;$A264,'Aceite virgen'!$B$6:$B$257,"&lt;="&amp;$B264)</f>
        <v>0</v>
      </c>
      <c r="TE264" s="4">
        <f>SUMIFS('Aceite virgen'!TE$6:TE$257,'Aceite virgen'!$A$6:$A$257,"&gt;="&amp;$A264,'Aceite virgen'!$B$6:$B$257,"&lt;="&amp;$B264)</f>
        <v>1.99</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0.24</v>
      </c>
      <c r="TX264" s="4">
        <f>SUMIFS('Aceite virgen'!TX$6:TX$257,'Aceite virgen'!$A$6:$A$257,"&gt;="&amp;$A264,'Aceite virgen'!$B$6:$B$257,"&lt;="&amp;$B264)</f>
        <v>0</v>
      </c>
      <c r="TY264" s="4">
        <f>SUMIFS('Aceite virgen'!TY$6:TY$257,'Aceite virgen'!$A$6:$A$257,"&gt;="&amp;$A264,'Aceite virgen'!$B$6:$B$257,"&lt;="&amp;$B264)</f>
        <v>0.38</v>
      </c>
      <c r="TZ264" s="4">
        <f>SUMIFS('Aceite virgen'!TZ$6:TZ$257,'Aceite virgen'!$A$6:$A$257,"&gt;="&amp;$A264,'Aceite virgen'!$B$6:$B$257,"&lt;="&amp;$B264)</f>
        <v>0</v>
      </c>
      <c r="UD264" s="68">
        <f>SUMIFS('Aceite virgen'!UD$6:UD$257,'Aceite virgen'!$A$6:$A$257,"&gt;="&amp;$A264,'Aceite virgen'!$B$6:$B$257,"&lt;="&amp;$B264)</f>
        <v>0.81</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0.28999999999999998</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1.32</v>
      </c>
      <c r="UR264" s="68">
        <f>SUMIFS('Aceite virgen'!UR$6:UR$257,'Aceite virgen'!$A$6:$A$257,"&gt;="&amp;$A264,'Aceite virgen'!$B$6:$B$257,"&lt;="&amp;$B264)</f>
        <v>0.56000000000000005</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0</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0.25</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0.16</v>
      </c>
      <c r="WP264" s="4">
        <f>SUMIFS('Aceite virgen'!WP$6:WP$257,'Aceite virgen'!$A$6:$A$257,"&gt;="&amp;$A264,'Aceite virgen'!$B$6:$B$257,"&lt;="&amp;$B264)</f>
        <v>0</v>
      </c>
      <c r="WQ264" s="4">
        <f>SUMIFS('Aceite virgen'!WQ$6:WQ$257,'Aceite virgen'!$A$6:$A$257,"&gt;="&amp;$A264,'Aceite virgen'!$B$6:$B$257,"&lt;="&amp;$B264)</f>
        <v>0.28000000000000003</v>
      </c>
      <c r="WR264" s="4">
        <f>SUMIFS('Aceite virgen'!WR$6:WR$257,'Aceite virgen'!$A$6:$A$257,"&gt;="&amp;$A264,'Aceite virgen'!$B$6:$B$257,"&lt;="&amp;$B264)</f>
        <v>0</v>
      </c>
      <c r="WV264" s="68">
        <f>SUMIFS('Aceite virgen'!WV$6:WV$257,'Aceite virgen'!$A$6:$A$257,"&gt;="&amp;$A264,'Aceite virgen'!$B$6:$B$257,"&lt;="&amp;$B264)</f>
        <v>0.17</v>
      </c>
      <c r="WW264" s="4">
        <f>SUMIFS('Aceite virgen'!WW$6:WW$257,'Aceite virgen'!$A$6:$A$257,"&gt;="&amp;$A264,'Aceite virgen'!$B$6:$B$257,"&lt;="&amp;$B264)</f>
        <v>0</v>
      </c>
      <c r="WX264" s="4">
        <f>SUMIFS('Aceite virgen'!WX$6:WX$257,'Aceite virgen'!$A$6:$A$257,"&gt;="&amp;$A264,'Aceite virgen'!$B$6:$B$257,"&lt;="&amp;$B264)</f>
        <v>0.27</v>
      </c>
      <c r="WY264" s="4">
        <f>SUMIFS('Aceite virgen'!WY$6:WY$257,'Aceite virgen'!$A$6:$A$257,"&gt;="&amp;$A264,'Aceite virgen'!$B$6:$B$257,"&lt;="&amp;$B264)</f>
        <v>0</v>
      </c>
      <c r="XC264" s="68">
        <f>SUMIFS('Aceite virgen'!XC$6:XC$257,'Aceite virgen'!$A$6:$A$257,"&gt;="&amp;$A264,'Aceite virgen'!$B$6:$B$257,"&lt;="&amp;$B264)</f>
        <v>0.26</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0.37</v>
      </c>
      <c r="XK264" s="4">
        <f>SUMIFS('Aceite virgen'!XK$6:XK$257,'Aceite virgen'!$A$6:$A$257,"&gt;="&amp;$A264,'Aceite virgen'!$B$6:$B$257,"&lt;="&amp;$B264)</f>
        <v>0</v>
      </c>
      <c r="XL264" s="4">
        <f>SUMIFS('Aceite virgen'!XL$6:XL$257,'Aceite virgen'!$A$6:$A$257,"&gt;="&amp;$A264,'Aceite virgen'!$B$6:$B$257,"&lt;="&amp;$B264)</f>
        <v>0.66</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0.08</v>
      </c>
      <c r="YT264" s="4">
        <f>SUMIFS('Aceite virgen'!YT$6:YT$257,'Aceite virgen'!$A$6:$A$257,"&gt;="&amp;$A264,'Aceite virgen'!$B$6:$B$257,"&lt;="&amp;$B264)</f>
        <v>0.59</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0.14000000000000001</v>
      </c>
      <c r="ZA264" s="4">
        <f>SUMIFS('Aceite virgen'!ZA$6:ZA$257,'Aceite virgen'!$A$6:$A$257,"&gt;="&amp;$A264,'Aceite virgen'!$B$6:$B$257,"&lt;="&amp;$B264)</f>
        <v>1.18</v>
      </c>
      <c r="ZB264" s="4">
        <f>SUMIFS('Aceite virgen'!ZB$6:ZB$257,'Aceite virgen'!$A$6:$A$257,"&gt;="&amp;$A264,'Aceite virgen'!$B$6:$B$257,"&lt;="&amp;$B264)</f>
        <v>0</v>
      </c>
      <c r="ZC264" s="4">
        <f>SUMIFS('Aceite virgen'!ZC$6:ZC$257,'Aceite virgen'!$A$6:$A$257,"&gt;="&amp;$A264,'Aceite virgen'!$B$6:$B$257,"&lt;="&amp;$B264)</f>
        <v>0</v>
      </c>
      <c r="ZD264" s="4">
        <f>SUMIFS('Aceite virgen'!ZD$6:ZD$257,'Aceite virgen'!$A$6:$A$257,"&gt;="&amp;$A264,'Aceite virgen'!$B$6:$B$257,"&lt;="&amp;$B264)</f>
        <v>0</v>
      </c>
      <c r="ZG264" s="68">
        <f>SUMIFS('Aceite virgen'!ZG$6:ZG$257,'Aceite virgen'!$A$6:$A$257,"&gt;="&amp;$A264,'Aceite virgen'!$B$6:$B$257,"&lt;="&amp;$B264)</f>
        <v>0</v>
      </c>
      <c r="ZH264" s="4">
        <f>SUMIFS('Aceite virgen'!ZH$6:ZH$257,'Aceite virgen'!$A$6:$A$257,"&gt;="&amp;$A264,'Aceite virgen'!$B$6:$B$257,"&lt;="&amp;$B264)</f>
        <v>0</v>
      </c>
      <c r="ZI264" s="4">
        <f>SUMIFS('Aceite virgen'!ZI$6:ZI$257,'Aceite virgen'!$A$6:$A$257,"&gt;="&amp;$A264,'Aceite virgen'!$B$6:$B$257,"&lt;="&amp;$B264)</f>
        <v>0</v>
      </c>
      <c r="ZJ264" s="4">
        <f>SUMIFS('Aceite virgen'!ZJ$6:ZJ$257,'Aceite virgen'!$A$6:$A$257,"&gt;="&amp;$A264,'Aceite virgen'!$B$6:$B$257,"&lt;="&amp;$B264)</f>
        <v>0</v>
      </c>
      <c r="ZK264" s="4">
        <f>SUMIFS('Aceite virgen'!ZK$6:ZK$257,'Aceite virgen'!$A$6:$A$257,"&gt;="&amp;$A264,'Aceite virgen'!$B$6:$B$257,"&lt;="&amp;$B264)</f>
        <v>0</v>
      </c>
      <c r="ZN264" s="68">
        <f>SUMIFS('Aceite virgen'!ZN$6:ZN$257,'Aceite virgen'!$A$6:$A$257,"&gt;="&amp;$A264,'Aceite virgen'!$B$6:$B$257,"&lt;="&amp;$B264)</f>
        <v>0.64</v>
      </c>
      <c r="ZO264" s="4">
        <f>SUMIFS('Aceite virgen'!ZO$6:ZO$257,'Aceite virgen'!$A$6:$A$257,"&gt;="&amp;$A264,'Aceite virgen'!$B$6:$B$257,"&lt;="&amp;$B264)</f>
        <v>3.5</v>
      </c>
      <c r="ZP264" s="4">
        <f>SUMIFS('Aceite virgen'!ZP$6:ZP$257,'Aceite virgen'!$A$6:$A$257,"&gt;="&amp;$A264,'Aceite virgen'!$B$6:$B$257,"&lt;="&amp;$B264)</f>
        <v>0</v>
      </c>
      <c r="ZQ264" s="4">
        <f>SUMIFS('Aceite virgen'!ZQ$6:ZQ$257,'Aceite virgen'!$A$6:$A$257,"&gt;="&amp;$A264,'Aceite virgen'!$B$6:$B$257,"&lt;="&amp;$B264)</f>
        <v>0</v>
      </c>
      <c r="ZR264" s="4">
        <f>SUMIFS('Aceite virgen'!ZR$6:ZR$257,'Aceite virgen'!$A$6:$A$257,"&gt;="&amp;$A264,'Aceite virgen'!$B$6:$B$257,"&lt;="&amp;$B264)</f>
        <v>0</v>
      </c>
      <c r="ZU264" s="68">
        <f>SUMIFS('Aceite virgen'!ZU$6:ZU$257,'Aceite virgen'!$A$6:$A$257,"&gt;="&amp;$A264,'Aceite virgen'!$B$6:$B$257,"&lt;="&amp;$B264)</f>
        <v>1.96</v>
      </c>
      <c r="ZV264" s="4">
        <f>SUMIFS('Aceite virgen'!ZV$6:ZV$257,'Aceite virgen'!$A$6:$A$257,"&gt;="&amp;$A264,'Aceite virgen'!$B$6:$B$257,"&lt;="&amp;$B264)</f>
        <v>12.620000000000001</v>
      </c>
      <c r="ZW264" s="4">
        <f>SUMIFS('Aceite virgen'!ZW$6:ZW$257,'Aceite virgen'!$A$6:$A$257,"&gt;="&amp;$A264,'Aceite virgen'!$B$6:$B$257,"&lt;="&amp;$B264)</f>
        <v>0</v>
      </c>
      <c r="ZX264" s="4">
        <f>SUMIFS('Aceite virgen'!ZX$6:ZX$257,'Aceite virgen'!$A$6:$A$257,"&gt;="&amp;$A264,'Aceite virgen'!$B$6:$B$257,"&lt;="&amp;$B264)</f>
        <v>0</v>
      </c>
      <c r="ZY264" s="4">
        <f>SUMIFS('Aceite virgen'!ZY$6:ZY$257,'Aceite virgen'!$A$6:$A$257,"&gt;="&amp;$A264,'Aceite virgen'!$B$6:$B$257,"&lt;="&amp;$B264)</f>
        <v>0</v>
      </c>
    </row>
    <row r="265" spans="1:701" x14ac:dyDescent="0.25">
      <c r="A265" s="9">
        <f>'TAM Aceite virgen'!B13</f>
        <v>3.3</v>
      </c>
      <c r="B265" s="9">
        <f>'TAM Aceite virgen'!C13</f>
        <v>3.45</v>
      </c>
      <c r="C265" s="9"/>
      <c r="D265" s="4">
        <f>SUMIFS('Aceite virgen'!D$6:D$257,'Aceite virgen'!$A$6:$A$257,"&gt;="&amp;$A265,'Aceite virgen'!$B$6:$B$257,"&lt;="&amp;$B265)</f>
        <v>0.81</v>
      </c>
      <c r="E265" s="4">
        <f>SUMIFS('Aceite virgen'!E$6:E$257,'Aceite virgen'!$A$6:$A$257,"&gt;="&amp;$A265,'Aceite virgen'!$B$6:$B$257,"&lt;="&amp;$B265)</f>
        <v>0</v>
      </c>
      <c r="F265" s="4">
        <f>SUMIFS('Aceite virgen'!F$6:F$257,'Aceite virgen'!$A$6:$A$257,"&gt;="&amp;$A265,'Aceite virgen'!$B$6:$B$257,"&lt;="&amp;$B265)</f>
        <v>1.0900000000000001</v>
      </c>
      <c r="G265" s="4">
        <f>SUMIFS('Aceite virgen'!G$6:G$257,'Aceite virgen'!$A$6:$A$257,"&gt;="&amp;$A265,'Aceite virgen'!$B$6:$B$257,"&lt;="&amp;$B265)</f>
        <v>0</v>
      </c>
      <c r="H265" s="9"/>
      <c r="I265" s="9"/>
      <c r="J265" s="9"/>
      <c r="K265" s="4">
        <f>SUMIFS('Aceite virgen'!K$6:K$257,'Aceite virgen'!$A$6:$A$257,"&gt;="&amp;$A265,'Aceite virgen'!$B$6:$B$257,"&lt;="&amp;$B265)</f>
        <v>0.67999999999999994</v>
      </c>
      <c r="L265" s="4">
        <f>SUMIFS('Aceite virgen'!L$6:L$257,'Aceite virgen'!$A$6:$A$257,"&gt;="&amp;$A265,'Aceite virgen'!$B$6:$B$257,"&lt;="&amp;$B265)</f>
        <v>3.96</v>
      </c>
      <c r="M265" s="4">
        <f>SUMIFS('Aceite virgen'!M$6:M$257,'Aceite virgen'!$A$6:$A$257,"&gt;="&amp;$A265,'Aceite virgen'!$B$6:$B$257,"&lt;="&amp;$B265)</f>
        <v>0.16</v>
      </c>
      <c r="N265" s="4">
        <f>SUMIFS('Aceite virgen'!N$6:N$257,'Aceite virgen'!$A$6:$A$257,"&gt;="&amp;$A265,'Aceite virgen'!$B$6:$B$257,"&lt;="&amp;$B265)</f>
        <v>0</v>
      </c>
      <c r="O265" s="9"/>
      <c r="P265" s="9"/>
      <c r="Q265" s="9"/>
      <c r="R265" s="4">
        <f>SUMIFS('Aceite virgen'!R$6:R$257,'Aceite virgen'!$A$6:$A$257,"&gt;="&amp;$A265,'Aceite virgen'!$B$6:$B$257,"&lt;="&amp;$B265)</f>
        <v>1.58</v>
      </c>
      <c r="S265" s="4">
        <f>SUMIFS('Aceite virgen'!S$6:S$257,'Aceite virgen'!$A$6:$A$257,"&gt;="&amp;$A265,'Aceite virgen'!$B$6:$B$257,"&lt;="&amp;$B265)</f>
        <v>5.23</v>
      </c>
      <c r="T265" s="4">
        <f>SUMIFS('Aceite virgen'!T$6:T$257,'Aceite virgen'!$A$6:$A$257,"&gt;="&amp;$A265,'Aceite virgen'!$B$6:$B$257,"&lt;="&amp;$B265)</f>
        <v>1.04</v>
      </c>
      <c r="U265" s="4">
        <f>SUMIFS('Aceite virgen'!U$6:U$257,'Aceite virgen'!$A$6:$A$257,"&gt;="&amp;$A265,'Aceite virgen'!$B$6:$B$257,"&lt;="&amp;$B265)</f>
        <v>0</v>
      </c>
      <c r="V265" s="9"/>
      <c r="W265" s="9"/>
      <c r="X265" s="9"/>
      <c r="Y265" s="4">
        <f>SUMIFS('Aceite virgen'!Y$6:Y$257,'Aceite virgen'!$A$6:$A$257,"&gt;="&amp;$A265,'Aceite virgen'!$B$6:$B$257,"&lt;="&amp;$B265)</f>
        <v>0.22</v>
      </c>
      <c r="Z265" s="4">
        <f>SUMIFS('Aceite virgen'!Z$6:Z$257,'Aceite virgen'!$A$6:$A$257,"&gt;="&amp;$A265,'Aceite virgen'!$B$6:$B$257,"&lt;="&amp;$B265)</f>
        <v>1.24</v>
      </c>
      <c r="AA265" s="4">
        <f>SUMIFS('Aceite virgen'!AA$6:AA$257,'Aceite virgen'!$A$6:$A$257,"&gt;="&amp;$A265,'Aceite virgen'!$B$6:$B$257,"&lt;="&amp;$B265)</f>
        <v>0</v>
      </c>
      <c r="AB265" s="4">
        <f>SUMIFS('Aceite virgen'!AB$6:AB$257,'Aceite virgen'!$A$6:$A$257,"&gt;="&amp;$A265,'Aceite virgen'!$B$6:$B$257,"&lt;="&amp;$B265)</f>
        <v>0</v>
      </c>
      <c r="AC265" s="9"/>
      <c r="AD265" s="9"/>
      <c r="AE265" s="9"/>
      <c r="AF265" s="4">
        <f>SUMIFS('Aceite virgen'!AF$6:AF$257,'Aceite virgen'!$A$6:$A$257,"&gt;="&amp;$A265,'Aceite virgen'!$B$6:$B$257,"&lt;="&amp;$B265)</f>
        <v>2.54</v>
      </c>
      <c r="AG265" s="4">
        <f>SUMIFS('Aceite virgen'!AG$6:AG$257,'Aceite virgen'!$A$6:$A$257,"&gt;="&amp;$A265,'Aceite virgen'!$B$6:$B$257,"&lt;="&amp;$B265)</f>
        <v>3.58</v>
      </c>
      <c r="AH265" s="4">
        <f>SUMIFS('Aceite virgen'!AH$6:AH$257,'Aceite virgen'!$A$6:$A$257,"&gt;="&amp;$A265,'Aceite virgen'!$B$6:$B$257,"&lt;="&amp;$B265)</f>
        <v>2.54</v>
      </c>
      <c r="AI265" s="4">
        <f>SUMIFS('Aceite virgen'!AI$6:AI$257,'Aceite virgen'!$A$6:$A$257,"&gt;="&amp;$A265,'Aceite virgen'!$B$6:$B$257,"&lt;="&amp;$B265)</f>
        <v>0</v>
      </c>
      <c r="AJ265" s="9"/>
      <c r="AK265" s="9"/>
      <c r="AL265" s="9"/>
      <c r="AM265" s="4">
        <f>SUMIFS('Aceite virgen'!AM$6:AM$257,'Aceite virgen'!$A$6:$A$257,"&gt;="&amp;$A265,'Aceite virgen'!$B$6:$B$257,"&lt;="&amp;$B265)</f>
        <v>1.87</v>
      </c>
      <c r="AN265" s="4">
        <f>SUMIFS('Aceite virgen'!AN$6:AN$257,'Aceite virgen'!$A$6:$A$257,"&gt;="&amp;$A265,'Aceite virgen'!$B$6:$B$257,"&lt;="&amp;$B265)</f>
        <v>2.09</v>
      </c>
      <c r="AO265" s="4">
        <f>SUMIFS('Aceite virgen'!AO$6:AO$257,'Aceite virgen'!$A$6:$A$257,"&gt;="&amp;$A265,'Aceite virgen'!$B$6:$B$257,"&lt;="&amp;$B265)</f>
        <v>1.8800000000000001</v>
      </c>
      <c r="AP265" s="4">
        <f>SUMIFS('Aceite virgen'!AP$6:AP$257,'Aceite virgen'!$A$6:$A$257,"&gt;="&amp;$A265,'Aceite virgen'!$B$6:$B$257,"&lt;="&amp;$B265)</f>
        <v>0</v>
      </c>
      <c r="AQ265" s="9"/>
      <c r="AR265" s="9"/>
      <c r="AT265" s="4">
        <f>SUMIFS('Aceite virgen'!AT$6:AT$257,'Aceite virgen'!$A$6:$A$257,"&gt;="&amp;$A265,'Aceite virgen'!$B$6:$B$257,"&lt;="&amp;$B265)</f>
        <v>1.98</v>
      </c>
      <c r="AU265" s="4">
        <f>SUMIFS('Aceite virgen'!AU$6:AU$257,'Aceite virgen'!$A$6:$A$257,"&gt;="&amp;$A265,'Aceite virgen'!$B$6:$B$257,"&lt;="&amp;$B265)</f>
        <v>4.2</v>
      </c>
      <c r="AV265" s="4">
        <f>SUMIFS('Aceite virgen'!AV$6:AV$257,'Aceite virgen'!$A$6:$A$257,"&gt;="&amp;$A265,'Aceite virgen'!$B$6:$B$257,"&lt;="&amp;$B265)</f>
        <v>1.86</v>
      </c>
      <c r="AW265" s="4">
        <f>SUMIFS('Aceite virgen'!AW$6:AW$257,'Aceite virgen'!$A$6:$A$257,"&gt;="&amp;$A265,'Aceite virgen'!$B$6:$B$257,"&lt;="&amp;$B265)</f>
        <v>0</v>
      </c>
      <c r="BA265" s="4">
        <f>SUMIFS('Aceite virgen'!BA$6:BA$257,'Aceite virgen'!$A$6:$A$257,"&gt;="&amp;A265,'Aceite virgen'!$B$6:$B$257,"&lt;="&amp;B265)</f>
        <v>2.81</v>
      </c>
      <c r="BB265" s="4">
        <f>SUMIFS('Aceite virgen'!BB$6:BB$257,'Aceite virgen'!$A$6:$A$257,"&gt;="&amp;$A265,'Aceite virgen'!$B$6:$B$257,"&lt;="&amp;$B265)</f>
        <v>0</v>
      </c>
      <c r="BC265" s="4">
        <f>SUMIFS('Aceite virgen'!BC$6:BC$257,'Aceite virgen'!$A$6:$A$257,"&gt;="&amp;$A265,'Aceite virgen'!$B$6:$B$257,"&lt;="&amp;$B265)</f>
        <v>3.3200000000000003</v>
      </c>
      <c r="BD265" s="4">
        <f>SUMIFS('Aceite virgen'!BD$6:BD$257,'Aceite virgen'!$A$6:$A$257,"&gt;="&amp;$A265,'Aceite virgen'!$B$6:$B$257,"&lt;="&amp;$B265)</f>
        <v>0</v>
      </c>
      <c r="BH265" s="4">
        <f>SUMIFS('Aceite virgen'!BH$6:BH$257,'Aceite virgen'!$A$6:$A$257,"&gt;="&amp;$A265,'Aceite virgen'!$B$6:$B$257,"&lt;="&amp;$B265)</f>
        <v>2.04</v>
      </c>
      <c r="BI265" s="4">
        <f>SUMIFS('Aceite virgen'!BI$6:BI$257,'Aceite virgen'!$A$6:$A$257,"&gt;="&amp;$A265,'Aceite virgen'!$B$6:$B$257,"&lt;="&amp;$B265)</f>
        <v>0</v>
      </c>
      <c r="BJ265" s="4">
        <f>SUMIFS('Aceite virgen'!BJ$6:BJ$257,'Aceite virgen'!$A$6:$A$257,"&gt;="&amp;$A265,'Aceite virgen'!$B$6:$B$257,"&lt;="&amp;$B265)</f>
        <v>2.2000000000000002</v>
      </c>
      <c r="BK265" s="4">
        <f>SUMIFS('Aceite virgen'!BK$6:BK$257,'Aceite virgen'!$A$6:$A$257,"&gt;="&amp;$A265,'Aceite virgen'!$B$6:$B$257,"&lt;="&amp;$B265)</f>
        <v>0</v>
      </c>
      <c r="BO265" s="4">
        <f>SUMIFS('Aceite virgen'!BO$6:BO$257,'Aceite virgen'!$A$6:$A$257,"&gt;="&amp;$A265,'Aceite virgen'!$B$6:$B$257,"&lt;="&amp;$B265)</f>
        <v>1.77</v>
      </c>
      <c r="BP265" s="4">
        <f>SUMIFS('Aceite virgen'!BP$6:BP$257,'Aceite virgen'!$A$6:$A$257,"&gt;="&amp;$A265,'Aceite virgen'!$B$6:$B$257,"&lt;="&amp;$B265)</f>
        <v>0</v>
      </c>
      <c r="BQ265" s="4">
        <f>SUMIFS('Aceite virgen'!BQ$6:BQ$257,'Aceite virgen'!$A$6:$A$257,"&gt;="&amp;$A265,'Aceite virgen'!$B$6:$B$257,"&lt;="&amp;$B265)</f>
        <v>1.84</v>
      </c>
      <c r="BR265" s="4">
        <f>SUMIFS('Aceite virgen'!BR$6:BR$257,'Aceite virgen'!$A$6:$A$257,"&gt;="&amp;$A265,'Aceite virgen'!$B$6:$B$257,"&lt;="&amp;$B265)</f>
        <v>0</v>
      </c>
      <c r="BV265" s="4">
        <f>SUMIFS('Aceite virgen'!BV$6:BV$257,'Aceite virgen'!$A$6:$A$257,"&gt;="&amp;$A265,'Aceite virgen'!$B$6:$B$257,"&lt;="&amp;$B265)</f>
        <v>2.25</v>
      </c>
      <c r="BW265" s="4">
        <f>SUMIFS('Aceite virgen'!BW$6:BW$257,'Aceite virgen'!$A$6:$A$257,"&gt;="&amp;$A265,'Aceite virgen'!$B$6:$B$257,"&lt;="&amp;$B265)</f>
        <v>2.59</v>
      </c>
      <c r="BX265" s="4">
        <f>SUMIFS('Aceite virgen'!BX$6:BX$257,'Aceite virgen'!$A$6:$A$257,"&gt;="&amp;$A265,'Aceite virgen'!$B$6:$B$257,"&lt;="&amp;$B265)</f>
        <v>2.46</v>
      </c>
      <c r="BY265" s="4">
        <f>SUMIFS('Aceite virgen'!BY$6:BY$257,'Aceite virgen'!$A$6:$A$257,"&gt;="&amp;$A265,'Aceite virgen'!$B$6:$B$257,"&lt;="&amp;$B265)</f>
        <v>0</v>
      </c>
      <c r="CC265" s="4">
        <f>SUMIFS('Aceite virgen'!CC$6:CC$257,'Aceite virgen'!$A$6:$A$257,"&gt;="&amp;$A265,'Aceite virgen'!$B$6:$B$257,"&lt;="&amp;$B265)</f>
        <v>2.89</v>
      </c>
      <c r="CD265" s="4">
        <f>SUMIFS('Aceite virgen'!CD$6:CD$257,'Aceite virgen'!$A$6:$A$257,"&gt;="&amp;$A265,'Aceite virgen'!$B$6:$B$257,"&lt;="&amp;$B265)</f>
        <v>0.41</v>
      </c>
      <c r="CE265" s="4">
        <f>SUMIFS('Aceite virgen'!CE$6:CE$257,'Aceite virgen'!$A$6:$A$257,"&gt;="&amp;$A265,'Aceite virgen'!$B$6:$B$257,"&lt;="&amp;$B265)</f>
        <v>3.39</v>
      </c>
      <c r="CF265" s="4">
        <f>SUMIFS('Aceite virgen'!CF$6:CF$257,'Aceite virgen'!$A$6:$A$257,"&gt;="&amp;$A265,'Aceite virgen'!$B$6:$B$257,"&lt;="&amp;$B265)</f>
        <v>0</v>
      </c>
      <c r="CJ265" s="4">
        <f>SUMIFS('Aceite virgen'!CJ$6:CJ$257,'Aceite virgen'!$A$6:$A$257,"&gt;="&amp;$A265,'Aceite virgen'!$B$6:$B$257,"&lt;="&amp;$B265)</f>
        <v>4.75</v>
      </c>
      <c r="CK265" s="4">
        <f>SUMIFS('Aceite virgen'!CK$6:CK$257,'Aceite virgen'!$A$6:$A$257,"&gt;="&amp;$A265,'Aceite virgen'!$B$6:$B$257,"&lt;="&amp;$B265)</f>
        <v>4.75</v>
      </c>
      <c r="CL265" s="4">
        <f>SUMIFS('Aceite virgen'!CL$6:CL$257,'Aceite virgen'!$A$6:$A$257,"&gt;="&amp;$A265,'Aceite virgen'!$B$6:$B$257,"&lt;="&amp;$B265)</f>
        <v>5.34</v>
      </c>
      <c r="CM265" s="4">
        <f>SUMIFS('Aceite virgen'!CM$6:CM$257,'Aceite virgen'!$A$6:$A$257,"&gt;="&amp;$A265,'Aceite virgen'!$B$6:$B$257,"&lt;="&amp;$B265)</f>
        <v>0</v>
      </c>
      <c r="CQ265" s="4">
        <f>SUMIFS('Aceite virgen'!CQ$6:CQ$257,'Aceite virgen'!$A$6:$A$257,"&gt;="&amp;$A265,'Aceite virgen'!$B$6:$B$257,"&lt;="&amp;$B265)</f>
        <v>1.6099999999999999</v>
      </c>
      <c r="CR265" s="4">
        <f>SUMIFS('Aceite virgen'!CR$6:CR$257,'Aceite virgen'!$A$6:$A$257,"&gt;="&amp;$A265,'Aceite virgen'!$B$6:$B$257,"&lt;="&amp;$B265)</f>
        <v>3.24</v>
      </c>
      <c r="CS265" s="4">
        <f>SUMIFS('Aceite virgen'!CS$6:CS$257,'Aceite virgen'!$A$6:$A$257,"&gt;="&amp;$A265,'Aceite virgen'!$B$6:$B$257,"&lt;="&amp;$B265)</f>
        <v>1.43</v>
      </c>
      <c r="CT265" s="4">
        <f>SUMIFS('Aceite virgen'!CT$6:CT$257,'Aceite virgen'!$A$6:$A$257,"&gt;="&amp;$A265,'Aceite virgen'!$B$6:$B$257,"&lt;="&amp;$B265)</f>
        <v>2.34</v>
      </c>
      <c r="CX265" s="4">
        <f>SUMIFS('Aceite virgen'!CX$6:CX$257,'Aceite virgen'!$A$6:$A$257,"&gt;="&amp;$A265,'Aceite virgen'!$B$6:$B$257,"&lt;="&amp;$B265)</f>
        <v>0.86</v>
      </c>
      <c r="CY265" s="4">
        <f>SUMIFS('Aceite virgen'!CY$6:CY$257,'Aceite virgen'!$A$6:$A$257,"&gt;="&amp;$A265,'Aceite virgen'!$B$6:$B$257,"&lt;="&amp;$B265)</f>
        <v>1.71</v>
      </c>
      <c r="CZ265" s="4">
        <f>SUMIFS('Aceite virgen'!CZ$6:CZ$257,'Aceite virgen'!$A$6:$A$257,"&gt;="&amp;$A265,'Aceite virgen'!$B$6:$B$257,"&lt;="&amp;$B265)</f>
        <v>0.49</v>
      </c>
      <c r="DA265" s="4">
        <f>SUMIFS('Aceite virgen'!DA$6:DA$257,'Aceite virgen'!$A$6:$A$257,"&gt;="&amp;$A265,'Aceite virgen'!$B$6:$B$257,"&lt;="&amp;$B265)</f>
        <v>0</v>
      </c>
      <c r="DE265" s="4">
        <f>SUMIFS('Aceite virgen'!DE$6:DE$257,'Aceite virgen'!$A$6:$A$257,"&gt;="&amp;$A265,'Aceite virgen'!$B$6:$B$257,"&lt;="&amp;$B265)</f>
        <v>1.37</v>
      </c>
      <c r="DF265" s="4">
        <f>SUMIFS('Aceite virgen'!DF$6:DF$257,'Aceite virgen'!$A$6:$A$257,"&gt;="&amp;$A265,'Aceite virgen'!$B$6:$B$257,"&lt;="&amp;$B265)</f>
        <v>5.43</v>
      </c>
      <c r="DG265" s="4">
        <f>SUMIFS('Aceite virgen'!DG$6:DG$257,'Aceite virgen'!$A$6:$A$257,"&gt;="&amp;$A265,'Aceite virgen'!$B$6:$B$257,"&lt;="&amp;$B265)</f>
        <v>0.25</v>
      </c>
      <c r="DH265" s="4">
        <f>SUMIFS('Aceite virgen'!DH$6:DH$257,'Aceite virgen'!$A$6:$A$257,"&gt;="&amp;$A265,'Aceite virgen'!$B$6:$B$257,"&lt;="&amp;$B265)</f>
        <v>0</v>
      </c>
      <c r="DL265" s="4">
        <f>SUMIFS('Aceite virgen'!DL$6:DL$257,'Aceite virgen'!$A$6:$A$257,"&gt;="&amp;$A265,'Aceite virgen'!$B$6:$B$257,"&lt;="&amp;$B265)</f>
        <v>23.78</v>
      </c>
      <c r="DM265" s="4">
        <f>SUMIFS('Aceite virgen'!DM$6:DM$257,'Aceite virgen'!$A$6:$A$257,"&gt;="&amp;$A265,'Aceite virgen'!$B$6:$B$257,"&lt;="&amp;$B265)</f>
        <v>11.76</v>
      </c>
      <c r="DN265" s="4">
        <f>SUMIFS('Aceite virgen'!DN$6:DN$257,'Aceite virgen'!$A$6:$A$257,"&gt;="&amp;$A265,'Aceite virgen'!$B$6:$B$257,"&lt;="&amp;$B265)</f>
        <v>26.64</v>
      </c>
      <c r="DO265" s="4">
        <f>SUMIFS('Aceite virgen'!DO$6:DO$257,'Aceite virgen'!$A$6:$A$257,"&gt;="&amp;$A265,'Aceite virgen'!$B$6:$B$257,"&lt;="&amp;$B265)</f>
        <v>26.84</v>
      </c>
      <c r="DS265" s="4">
        <f>SUMIFS('Aceite virgen'!DS$6:DS$257,'Aceite virgen'!$A$6:$A$257,"&gt;="&amp;$A265,'Aceite virgen'!$B$6:$B$257,"&lt;="&amp;$B265)</f>
        <v>29.89</v>
      </c>
      <c r="DT265" s="4">
        <f>SUMIFS('Aceite virgen'!DT$6:DT$257,'Aceite virgen'!$A$6:$A$257,"&gt;="&amp;$A265,'Aceite virgen'!$B$6:$B$257,"&lt;="&amp;$B265)</f>
        <v>17.809999999999999</v>
      </c>
      <c r="DU265" s="4">
        <f>SUMIFS('Aceite virgen'!DU$6:DU$257,'Aceite virgen'!$A$6:$A$257,"&gt;="&amp;$A265,'Aceite virgen'!$B$6:$B$257,"&lt;="&amp;$B265)</f>
        <v>31.040000000000003</v>
      </c>
      <c r="DV265" s="4">
        <f>SUMIFS('Aceite virgen'!DV$6:DV$257,'Aceite virgen'!$A$6:$A$257,"&gt;="&amp;$A265,'Aceite virgen'!$B$6:$B$257,"&lt;="&amp;$B265)</f>
        <v>62.33</v>
      </c>
      <c r="DZ265" s="4">
        <f>SUMIFS('Aceite virgen'!DZ$6:DZ$257,'Aceite virgen'!$A$6:$A$257,"&gt;="&amp;$A265,'Aceite virgen'!$B$6:$B$257,"&lt;="&amp;$B265)</f>
        <v>32</v>
      </c>
      <c r="EA265" s="4">
        <f>SUMIFS('Aceite virgen'!EA$6:EA$257,'Aceite virgen'!$A$6:$A$257,"&gt;="&amp;$A265,'Aceite virgen'!$B$6:$B$257,"&lt;="&amp;$B265)</f>
        <v>28.24</v>
      </c>
      <c r="EB265" s="4">
        <f>SUMIFS('Aceite virgen'!EB$6:EB$257,'Aceite virgen'!$A$6:$A$257,"&gt;="&amp;$A265,'Aceite virgen'!$B$6:$B$257,"&lt;="&amp;$B265)</f>
        <v>34.130000000000003</v>
      </c>
      <c r="EC265" s="4">
        <f>SUMIFS('Aceite virgen'!EC$6:EC$257,'Aceite virgen'!$A$6:$A$257,"&gt;="&amp;$A265,'Aceite virgen'!$B$6:$B$257,"&lt;="&amp;$B265)</f>
        <v>35.950000000000003</v>
      </c>
      <c r="EG265" s="4">
        <f>SUMIFS('Aceite virgen'!EG$6:EG$257,'Aceite virgen'!$A$6:$A$257,"&gt;="&amp;$A265,'Aceite virgen'!$B$6:$B$257,"&lt;="&amp;$B265)</f>
        <v>26.119999999999997</v>
      </c>
      <c r="EH265" s="4">
        <f>SUMIFS('Aceite virgen'!EH$6:EH$257,'Aceite virgen'!$A$6:$A$257,"&gt;="&amp;$A265,'Aceite virgen'!$B$6:$B$257,"&lt;="&amp;$B265)</f>
        <v>9.3699999999999992</v>
      </c>
      <c r="EI265" s="4">
        <f>SUMIFS('Aceite virgen'!EI$6:EI$257,'Aceite virgen'!$A$6:$A$257,"&gt;="&amp;$A265,'Aceite virgen'!$B$6:$B$257,"&lt;="&amp;$B265)</f>
        <v>32.32</v>
      </c>
      <c r="EJ265" s="4">
        <f>SUMIFS('Aceite virgen'!EJ$6:EJ$257,'Aceite virgen'!$A$6:$A$257,"&gt;="&amp;$A265,'Aceite virgen'!$B$6:$B$257,"&lt;="&amp;$B265)</f>
        <v>42.98</v>
      </c>
      <c r="EN265" s="4">
        <f>SUMIFS('Aceite virgen'!EN$6:EN$257,'Aceite virgen'!$A$6:$A$257,"&gt;="&amp;$A265,'Aceite virgen'!$B$6:$B$257,"&lt;="&amp;$B265)</f>
        <v>23.13</v>
      </c>
      <c r="EO265" s="4">
        <f>SUMIFS('Aceite virgen'!EO$6:EO$257,'Aceite virgen'!$A$6:$A$257,"&gt;="&amp;$A265,'Aceite virgen'!$B$6:$B$257,"&lt;="&amp;$B265)</f>
        <v>5.17</v>
      </c>
      <c r="EP265" s="4">
        <f>SUMIFS('Aceite virgen'!EP$6:EP$257,'Aceite virgen'!$A$6:$A$257,"&gt;="&amp;$A265,'Aceite virgen'!$B$6:$B$257,"&lt;="&amp;$B265)</f>
        <v>34.510000000000005</v>
      </c>
      <c r="EQ265" s="4">
        <f>SUMIFS('Aceite virgen'!EQ$6:EQ$257,'Aceite virgen'!$A$6:$A$257,"&gt;="&amp;$A265,'Aceite virgen'!$B$6:$B$257,"&lt;="&amp;$B265)</f>
        <v>23.7</v>
      </c>
      <c r="EU265" s="4">
        <f>SUMIFS('Aceite virgen'!EU$6:EU$257,'Aceite virgen'!$A$6:$A$257,"&gt;="&amp;$A265,'Aceite virgen'!$B$6:$B$257,"&lt;="&amp;$B265)</f>
        <v>11.19</v>
      </c>
      <c r="EV265" s="4">
        <f>SUMIFS('Aceite virgen'!EV$6:EV$257,'Aceite virgen'!$A$6:$A$257,"&gt;="&amp;$A265,'Aceite virgen'!$B$6:$B$257,"&lt;="&amp;$B265)</f>
        <v>3.13</v>
      </c>
      <c r="EW265" s="4">
        <f>SUMIFS('Aceite virgen'!EW$6:EW$257,'Aceite virgen'!$A$6:$A$257,"&gt;="&amp;$A265,'Aceite virgen'!$B$6:$B$257,"&lt;="&amp;$B265)</f>
        <v>17.189999999999998</v>
      </c>
      <c r="EX265" s="4">
        <f>SUMIFS('Aceite virgen'!EX$6:EX$257,'Aceite virgen'!$A$6:$A$257,"&gt;="&amp;$A265,'Aceite virgen'!$B$6:$B$257,"&lt;="&amp;$B265)</f>
        <v>1.55</v>
      </c>
      <c r="FB265" s="4">
        <f>SUMIFS('Aceite virgen'!FB$6:FB$257,'Aceite virgen'!$A$6:$A$257,"&gt;="&amp;$A265,'Aceite virgen'!$B$6:$B$257,"&lt;="&amp;$B265)</f>
        <v>1.87</v>
      </c>
      <c r="FC265" s="4">
        <f>SUMIFS('Aceite virgen'!FC$6:FC$257,'Aceite virgen'!$A$6:$A$257,"&gt;="&amp;$A265,'Aceite virgen'!$B$6:$B$257,"&lt;="&amp;$B265)</f>
        <v>3.72</v>
      </c>
      <c r="FD265" s="4">
        <f>SUMIFS('Aceite virgen'!FD$6:FD$257,'Aceite virgen'!$A$6:$A$257,"&gt;="&amp;$A265,'Aceite virgen'!$B$6:$B$257,"&lt;="&amp;$B265)</f>
        <v>1.79</v>
      </c>
      <c r="FE265" s="4">
        <f>SUMIFS('Aceite virgen'!FE$6:FE$257,'Aceite virgen'!$A$6:$A$257,"&gt;="&amp;$A265,'Aceite virgen'!$B$6:$B$257,"&lt;="&amp;$B265)</f>
        <v>0</v>
      </c>
      <c r="FI265" s="4">
        <f>SUMIFS('Aceite virgen'!FI$6:FI$257,'Aceite virgen'!$A$6:$A$257,"&gt;="&amp;$A265,'Aceite virgen'!$B$6:$B$257,"&lt;="&amp;$B265)</f>
        <v>0.58000000000000007</v>
      </c>
      <c r="FJ265" s="4">
        <f>SUMIFS('Aceite virgen'!FJ$6:FJ$257,'Aceite virgen'!$A$6:$A$257,"&gt;="&amp;$A265,'Aceite virgen'!$B$6:$B$257,"&lt;="&amp;$B265)</f>
        <v>0.68</v>
      </c>
      <c r="FK265" s="4">
        <f>SUMIFS('Aceite virgen'!FK$6:FK$257,'Aceite virgen'!$A$6:$A$257,"&gt;="&amp;$A265,'Aceite virgen'!$B$6:$B$257,"&lt;="&amp;$B265)</f>
        <v>0.28999999999999998</v>
      </c>
      <c r="FL265" s="4">
        <f>SUMIFS('Aceite virgen'!FL$6:FL$257,'Aceite virgen'!$A$6:$A$257,"&gt;="&amp;$A265,'Aceite virgen'!$B$6:$B$257,"&lt;="&amp;$B265)</f>
        <v>0</v>
      </c>
      <c r="FP265" s="4">
        <f>SUMIFS('Aceite virgen'!FP$6:FP$257,'Aceite virgen'!$A$6:$A$257,"&gt;="&amp;$A265,'Aceite virgen'!$B$6:$B$257,"&lt;="&amp;$B265)</f>
        <v>1.72</v>
      </c>
      <c r="FQ265" s="4">
        <f>SUMIFS('Aceite virgen'!FQ$6:FQ$257,'Aceite virgen'!$A$6:$A$257,"&gt;="&amp;$A265,'Aceite virgen'!$B$6:$B$257,"&lt;="&amp;$B265)</f>
        <v>2.54</v>
      </c>
      <c r="FR265" s="4">
        <f>SUMIFS('Aceite virgen'!FR$6:FR$257,'Aceite virgen'!$A$6:$A$257,"&gt;="&amp;$A265,'Aceite virgen'!$B$6:$B$257,"&lt;="&amp;$B265)</f>
        <v>1.02</v>
      </c>
      <c r="FS265" s="4">
        <f>SUMIFS('Aceite virgen'!FS$6:FS$257,'Aceite virgen'!$A$6:$A$257,"&gt;="&amp;$A265,'Aceite virgen'!$B$6:$B$257,"&lt;="&amp;$B265)</f>
        <v>4.24</v>
      </c>
      <c r="FW265" s="4">
        <f>SUMIFS('Aceite virgen'!FW$6:FW$257,'Aceite virgen'!$A$6:$A$257,"&gt;="&amp;$A265,'Aceite virgen'!$B$6:$B$257,"&lt;="&amp;$B265)</f>
        <v>2.85</v>
      </c>
      <c r="FX265" s="4">
        <f>SUMIFS('Aceite virgen'!FX$6:FX$257,'Aceite virgen'!$A$6:$A$257,"&gt;="&amp;$A265,'Aceite virgen'!$B$6:$B$257,"&lt;="&amp;$B265)</f>
        <v>3.85</v>
      </c>
      <c r="FY265" s="4">
        <f>SUMIFS('Aceite virgen'!FY$6:FY$257,'Aceite virgen'!$A$6:$A$257,"&gt;="&amp;$A265,'Aceite virgen'!$B$6:$B$257,"&lt;="&amp;$B265)</f>
        <v>1.1299999999999999</v>
      </c>
      <c r="FZ265" s="4">
        <f>SUMIFS('Aceite virgen'!FZ$6:FZ$257,'Aceite virgen'!$A$6:$A$257,"&gt;="&amp;$A265,'Aceite virgen'!$B$6:$B$257,"&lt;="&amp;$B265)</f>
        <v>0</v>
      </c>
      <c r="GD265" s="4">
        <f>SUMIFS('Aceite virgen'!GD$6:GD$257,'Aceite virgen'!$A$6:$A$257,"&gt;="&amp;$A265,'Aceite virgen'!$B$6:$B$257,"&lt;="&amp;$B265)</f>
        <v>1.01</v>
      </c>
      <c r="GE265" s="4">
        <f>SUMIFS('Aceite virgen'!GE$6:GE$257,'Aceite virgen'!$A$6:$A$257,"&gt;="&amp;$A265,'Aceite virgen'!$B$6:$B$257,"&lt;="&amp;$B265)</f>
        <v>1.73</v>
      </c>
      <c r="GF265" s="4">
        <f>SUMIFS('Aceite virgen'!GF$6:GF$257,'Aceite virgen'!$A$6:$A$257,"&gt;="&amp;$A265,'Aceite virgen'!$B$6:$B$257,"&lt;="&amp;$B265)</f>
        <v>1.04</v>
      </c>
      <c r="GG265" s="4">
        <f>SUMIFS('Aceite virgen'!GG$6:GG$257,'Aceite virgen'!$A$6:$A$257,"&gt;="&amp;$A265,'Aceite virgen'!$B$6:$B$257,"&lt;="&amp;$B265)</f>
        <v>0</v>
      </c>
      <c r="GK265" s="4">
        <f>SUMIFS('Aceite virgen'!GK$6:GK$257,'Aceite virgen'!$A$6:$A$257,"&gt;="&amp;$A265,'Aceite virgen'!$B$6:$B$257,"&lt;="&amp;$B265)</f>
        <v>2.48</v>
      </c>
      <c r="GL265" s="4">
        <f>SUMIFS('Aceite virgen'!GL$6:GL$257,'Aceite virgen'!$A$6:$A$257,"&gt;="&amp;$A265,'Aceite virgen'!$B$6:$B$257,"&lt;="&amp;$B265)</f>
        <v>3.99</v>
      </c>
      <c r="GM265" s="4">
        <f>SUMIFS('Aceite virgen'!GM$6:GM$257,'Aceite virgen'!$A$6:$A$257,"&gt;="&amp;$A265,'Aceite virgen'!$B$6:$B$257,"&lt;="&amp;$B265)</f>
        <v>2.27</v>
      </c>
      <c r="GN265" s="4">
        <f>SUMIFS('Aceite virgen'!GN$6:GN$257,'Aceite virgen'!$A$6:$A$257,"&gt;="&amp;$A265,'Aceite virgen'!$B$6:$B$257,"&lt;="&amp;$B265)</f>
        <v>2.52</v>
      </c>
      <c r="GR265" s="4">
        <f>SUMIFS('Aceite virgen'!GR$6:GR$257,'Aceite virgen'!$A$6:$A$257,"&gt;="&amp;$A265,'Aceite virgen'!$B$6:$B$257,"&lt;="&amp;$B265)</f>
        <v>0.34</v>
      </c>
      <c r="GS265" s="4">
        <f>SUMIFS('Aceite virgen'!GS$6:GS$257,'Aceite virgen'!$A$6:$A$257,"&gt;="&amp;$A265,'Aceite virgen'!$B$6:$B$257,"&lt;="&amp;$B265)</f>
        <v>0</v>
      </c>
      <c r="GT265" s="4">
        <f>SUMIFS('Aceite virgen'!GT$6:GT$257,'Aceite virgen'!$A$6:$A$257,"&gt;="&amp;$A265,'Aceite virgen'!$B$6:$B$257,"&lt;="&amp;$B265)</f>
        <v>0.47</v>
      </c>
      <c r="GU265" s="4">
        <f>SUMIFS('Aceite virgen'!GU$6:GU$257,'Aceite virgen'!$A$6:$A$257,"&gt;="&amp;$A265,'Aceite virgen'!$B$6:$B$257,"&lt;="&amp;$B265)</f>
        <v>0</v>
      </c>
      <c r="GY265" s="4">
        <f>SUMIFS('Aceite virgen'!GY$6:GY$257,'Aceite virgen'!$A$6:$A$257,"&gt;="&amp;$A265,'Aceite virgen'!$B$6:$B$257,"&lt;="&amp;$B265)</f>
        <v>0</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0.55000000000000004</v>
      </c>
      <c r="HG265" s="4">
        <f>SUMIFS('Aceite virgen'!HG$6:HG$257,'Aceite virgen'!$A$6:$A$257,"&gt;="&amp;$A265,'Aceite virgen'!$B$6:$B$257,"&lt;="&amp;$B265)</f>
        <v>4</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1.07</v>
      </c>
      <c r="HN265" s="4">
        <f>SUMIFS('Aceite virgen'!HN$6:HN$257,'Aceite virgen'!$A$6:$A$257,"&gt;="&amp;$A265,'Aceite virgen'!$B$6:$B$257,"&lt;="&amp;$B265)</f>
        <v>1.54</v>
      </c>
      <c r="HO265" s="4">
        <f>SUMIFS('Aceite virgen'!HO$6:HO$257,'Aceite virgen'!$A$6:$A$257,"&gt;="&amp;$A265,'Aceite virgen'!$B$6:$B$257,"&lt;="&amp;$B265)</f>
        <v>1.1599999999999999</v>
      </c>
      <c r="HP265" s="4">
        <f>SUMIFS('Aceite virgen'!HP$6:HP$257,'Aceite virgen'!$A$6:$A$257,"&gt;="&amp;$A265,'Aceite virgen'!$B$6:$B$257,"&lt;="&amp;$B265)</f>
        <v>0</v>
      </c>
      <c r="HT265" s="4">
        <f>SUMIFS('Aceite virgen'!HT$6:HT$257,'Aceite virgen'!$A$6:$A$257,"&gt;="&amp;$A265,'Aceite virgen'!$B$6:$B$257,"&lt;="&amp;$B265)</f>
        <v>0.43</v>
      </c>
      <c r="HU265" s="4">
        <f>SUMIFS('Aceite virgen'!HU$6:HU$257,'Aceite virgen'!$A$6:$A$257,"&gt;="&amp;$A265,'Aceite virgen'!$B$6:$B$257,"&lt;="&amp;$B265)</f>
        <v>1.21</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1.52</v>
      </c>
      <c r="IB265" s="4">
        <f>SUMIFS('Aceite virgen'!IB$6:IB$257,'Aceite virgen'!$A$6:$A$257,"&gt;="&amp;$A265,'Aceite virgen'!$B$6:$B$257,"&lt;="&amp;$B265)</f>
        <v>3.68</v>
      </c>
      <c r="IC265" s="4">
        <f>SUMIFS('Aceite virgen'!IC$6:IC$257,'Aceite virgen'!$A$6:$A$257,"&gt;="&amp;$A265,'Aceite virgen'!$B$6:$B$257,"&lt;="&amp;$B265)</f>
        <v>1.31</v>
      </c>
      <c r="ID265" s="4">
        <f>SUMIFS('Aceite virgen'!ID$6:ID$257,'Aceite virgen'!$A$6:$A$257,"&gt;="&amp;$A265,'Aceite virgen'!$B$6:$B$257,"&lt;="&amp;$B265)</f>
        <v>0</v>
      </c>
      <c r="IH265" s="4">
        <f>SUMIFS('Aceite virgen'!IH$6:IH$257,'Aceite virgen'!$A$6:$A$257,"&gt;="&amp;$A265,'Aceite virgen'!$B$6:$B$257,"&lt;="&amp;$B265)</f>
        <v>1.71</v>
      </c>
      <c r="II265" s="4">
        <f>SUMIFS('Aceite virgen'!II$6:II$257,'Aceite virgen'!$A$6:$A$257,"&gt;="&amp;$A265,'Aceite virgen'!$B$6:$B$257,"&lt;="&amp;$B265)</f>
        <v>4.04</v>
      </c>
      <c r="IJ265" s="4">
        <f>SUMIFS('Aceite virgen'!IJ$6:IJ$257,'Aceite virgen'!$A$6:$A$257,"&gt;="&amp;$A265,'Aceite virgen'!$B$6:$B$257,"&lt;="&amp;$B265)</f>
        <v>1.69</v>
      </c>
      <c r="IK265" s="4">
        <f>SUMIFS('Aceite virgen'!IK$6:IK$257,'Aceite virgen'!$A$6:$A$257,"&gt;="&amp;$A265,'Aceite virgen'!$B$6:$B$257,"&lt;="&amp;$B265)</f>
        <v>0</v>
      </c>
      <c r="IO265" s="4">
        <f>SUMIFS('Aceite virgen'!IO$6:IO$257,'Aceite virgen'!$A$6:$A$257,"&gt;="&amp;$A265,'Aceite virgen'!$B$6:$B$257,"&lt;="&amp;$B265)</f>
        <v>1.27</v>
      </c>
      <c r="IP265" s="4">
        <f>SUMIFS('Aceite virgen'!IP$6:IP$257,'Aceite virgen'!$A$6:$A$257,"&gt;="&amp;$A265,'Aceite virgen'!$B$6:$B$257,"&lt;="&amp;$B265)</f>
        <v>2.94</v>
      </c>
      <c r="IQ265" s="4">
        <f>SUMIFS('Aceite virgen'!IQ$6:IQ$257,'Aceite virgen'!$A$6:$A$257,"&gt;="&amp;$A265,'Aceite virgen'!$B$6:$B$257,"&lt;="&amp;$B265)</f>
        <v>1.06</v>
      </c>
      <c r="IR265" s="4">
        <f>SUMIFS('Aceite virgen'!IR$6:IR$257,'Aceite virgen'!$A$6:$A$257,"&gt;="&amp;$A265,'Aceite virgen'!$B$6:$B$257,"&lt;="&amp;$B265)</f>
        <v>1</v>
      </c>
      <c r="IV265" s="4">
        <f>SUMIFS('Aceite virgen'!IV$6:IV$257,'Aceite virgen'!$A$6:$A$257,"&gt;="&amp;$A265,'Aceite virgen'!$B$6:$B$257,"&lt;="&amp;$B265)</f>
        <v>1.89</v>
      </c>
      <c r="IW265" s="4">
        <f>SUMIFS('Aceite virgen'!IW$6:IW$257,'Aceite virgen'!$A$6:$A$257,"&gt;="&amp;$A265,'Aceite virgen'!$B$6:$B$257,"&lt;="&amp;$B265)</f>
        <v>1.29</v>
      </c>
      <c r="IX265" s="4">
        <f>SUMIFS('Aceite virgen'!IX$6:IX$257,'Aceite virgen'!$A$6:$A$257,"&gt;="&amp;$A265,'Aceite virgen'!$B$6:$B$257,"&lt;="&amp;$B265)</f>
        <v>0.73</v>
      </c>
      <c r="IY265" s="4">
        <f>SUMIFS('Aceite virgen'!IY$6:IY$257,'Aceite virgen'!$A$6:$A$257,"&gt;="&amp;$A265,'Aceite virgen'!$B$6:$B$257,"&lt;="&amp;$B265)</f>
        <v>0</v>
      </c>
      <c r="JC265" s="4">
        <f>SUMIFS('Aceite virgen'!JC$6:JC$257,'Aceite virgen'!$A$6:$A$257,"&gt;="&amp;$A265,'Aceite virgen'!$B$6:$B$257,"&lt;="&amp;$B265)</f>
        <v>1.77</v>
      </c>
      <c r="JD265" s="4">
        <f>SUMIFS('Aceite virgen'!JD$6:JD$257,'Aceite virgen'!$A$6:$A$257,"&gt;="&amp;$A265,'Aceite virgen'!$B$6:$B$257,"&lt;="&amp;$B265)</f>
        <v>8.48</v>
      </c>
      <c r="JE265" s="4">
        <f>SUMIFS('Aceite virgen'!JE$6:JE$257,'Aceite virgen'!$A$6:$A$257,"&gt;="&amp;$A265,'Aceite virgen'!$B$6:$B$257,"&lt;="&amp;$B265)</f>
        <v>0</v>
      </c>
      <c r="JF265" s="4">
        <f>SUMIFS('Aceite virgen'!JF$6:JF$257,'Aceite virgen'!$A$6:$A$257,"&gt;="&amp;$A265,'Aceite virgen'!$B$6:$B$257,"&lt;="&amp;$B265)</f>
        <v>0.7</v>
      </c>
      <c r="JJ265" s="4">
        <f>SUMIFS('Aceite virgen'!JJ$6:JJ$257,'Aceite virgen'!$A$6:$A$257,"&gt;="&amp;$A265,'Aceite virgen'!$B$6:$B$257,"&lt;="&amp;$B265)</f>
        <v>0.48</v>
      </c>
      <c r="JK265" s="4">
        <f>SUMIFS('Aceite virgen'!JK$6:JK$257,'Aceite virgen'!$A$6:$A$257,"&gt;="&amp;$A265,'Aceite virgen'!$B$6:$B$257,"&lt;="&amp;$B265)</f>
        <v>0</v>
      </c>
      <c r="JL265" s="4">
        <f>SUMIFS('Aceite virgen'!JL$6:JL$257,'Aceite virgen'!$A$6:$A$257,"&gt;="&amp;$A265,'Aceite virgen'!$B$6:$B$257,"&lt;="&amp;$B265)</f>
        <v>0.37</v>
      </c>
      <c r="JM265" s="4">
        <f>SUMIFS('Aceite virgen'!JM$6:JM$257,'Aceite virgen'!$A$6:$A$257,"&gt;="&amp;$A265,'Aceite virgen'!$B$6:$B$257,"&lt;="&amp;$B265)</f>
        <v>0</v>
      </c>
      <c r="JQ265" s="4">
        <f>SUMIFS('Aceite virgen'!JQ$6:JQ$257,'Aceite virgen'!$A$6:$A$257,"&gt;="&amp;$A265,'Aceite virgen'!$B$6:$B$257,"&lt;="&amp;$B265)</f>
        <v>0.31</v>
      </c>
      <c r="JR265" s="4">
        <f>SUMIFS('Aceite virgen'!JR$6:JR$257,'Aceite virgen'!$A$6:$A$257,"&gt;="&amp;$A265,'Aceite virgen'!$B$6:$B$257,"&lt;="&amp;$B265)</f>
        <v>0</v>
      </c>
      <c r="JS265" s="4">
        <f>SUMIFS('Aceite virgen'!JS$6:JS$257,'Aceite virgen'!$A$6:$A$257,"&gt;="&amp;$A265,'Aceite virgen'!$B$6:$B$257,"&lt;="&amp;$B265)</f>
        <v>0.5</v>
      </c>
      <c r="JT265" s="4">
        <f>SUMIFS('Aceite virgen'!JT$6:JT$257,'Aceite virgen'!$A$6:$A$257,"&gt;="&amp;$A265,'Aceite virgen'!$B$6:$B$257,"&lt;="&amp;$B265)</f>
        <v>0</v>
      </c>
      <c r="JX265" s="4">
        <f>SUMIFS('Aceite virgen'!JX$6:JX$257,'Aceite virgen'!$A$6:$A$257,"&gt;="&amp;$A265,'Aceite virgen'!$B$6:$B$257,"&lt;="&amp;$B265)</f>
        <v>0.61</v>
      </c>
      <c r="JY265" s="4">
        <f>SUMIFS('Aceite virgen'!JY$6:JY$257,'Aceite virgen'!$A$6:$A$257,"&gt;="&amp;$A265,'Aceite virgen'!$B$6:$B$257,"&lt;="&amp;$B265)</f>
        <v>3.56</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1.0499999999999998</v>
      </c>
      <c r="KF265" s="4">
        <f>SUMIFS('Aceite virgen'!KF$6:KF$257,'Aceite virgen'!$A$6:$A$257,"&gt;="&amp;$A265,'Aceite virgen'!$B$6:$B$257,"&lt;="&amp;$B265)</f>
        <v>3.49</v>
      </c>
      <c r="KG265" s="4">
        <f>SUMIFS('Aceite virgen'!KG$6:KG$257,'Aceite virgen'!$A$6:$A$257,"&gt;="&amp;$A265,'Aceite virgen'!$B$6:$B$257,"&lt;="&amp;$B265)</f>
        <v>0.33</v>
      </c>
      <c r="KH265" s="4">
        <f>SUMIFS('Aceite virgen'!KH$6:KH$257,'Aceite virgen'!$A$6:$A$257,"&gt;="&amp;$A265,'Aceite virgen'!$B$6:$B$257,"&lt;="&amp;$B265)</f>
        <v>0</v>
      </c>
      <c r="KL265" s="4">
        <f>SUMIFS('Aceite virgen'!KL$6:KL$257,'Aceite virgen'!$A$6:$A$257,"&gt;="&amp;$A265,'Aceite virgen'!$B$6:$B$257,"&lt;="&amp;$B265)</f>
        <v>0.44</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1.95</v>
      </c>
      <c r="KT265" s="4">
        <f>SUMIFS('Aceite virgen'!KT$6:KT$257,'Aceite virgen'!$A$6:$A$257,"&gt;="&amp;$A265,'Aceite virgen'!$B$6:$B$257,"&lt;="&amp;$B265)</f>
        <v>5.24</v>
      </c>
      <c r="KU265" s="4">
        <f>SUMIFS('Aceite virgen'!KU$6:KU$257,'Aceite virgen'!$A$6:$A$257,"&gt;="&amp;$A265,'Aceite virgen'!$B$6:$B$257,"&lt;="&amp;$B265)</f>
        <v>1.79</v>
      </c>
      <c r="KV265" s="4">
        <f>SUMIFS('Aceite virgen'!KV$6:KV$257,'Aceite virgen'!$A$6:$A$257,"&gt;="&amp;$A265,'Aceite virgen'!$B$6:$B$257,"&lt;="&amp;$B265)</f>
        <v>0</v>
      </c>
      <c r="KZ265" s="4">
        <f>SUMIFS('Aceite virgen'!KZ$6:KZ$257,'Aceite virgen'!$A$6:$A$257,"&gt;="&amp;$A265,'Aceite virgen'!$B$6:$B$257,"&lt;="&amp;$B265)</f>
        <v>0.33</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1.1299999999999999</v>
      </c>
      <c r="LG265" s="4">
        <f>SUMIFS('Aceite virgen'!LG$6:LG$257,'Aceite virgen'!$A$6:$A$257,"&gt;="&amp;$A265,'Aceite virgen'!$B$6:$B$257,"&lt;="&amp;$B265)</f>
        <v>1.21</v>
      </c>
      <c r="LH265" s="4">
        <f>SUMIFS('Aceite virgen'!LH$6:LH$257,'Aceite virgen'!$A$6:$A$257,"&gt;="&amp;$A265,'Aceite virgen'!$B$6:$B$257,"&lt;="&amp;$B265)</f>
        <v>0</v>
      </c>
      <c r="LI265" s="4">
        <f>SUMIFS('Aceite virgen'!LI$6:LI$257,'Aceite virgen'!$A$6:$A$257,"&gt;="&amp;$A265,'Aceite virgen'!$B$6:$B$257,"&lt;="&amp;$B265)</f>
        <v>0.28000000000000003</v>
      </c>
      <c r="LJ265" s="4">
        <f>SUMIFS('Aceite virgen'!LJ$6:LJ$257,'Aceite virgen'!$A$6:$A$257,"&gt;="&amp;$A265,'Aceite virgen'!$B$6:$B$257,"&lt;="&amp;$B265)</f>
        <v>0</v>
      </c>
      <c r="LN265" s="4">
        <f>SUMIFS('Aceite virgen'!LN$6:LN$257,'Aceite virgen'!$A$6:$A$257,"&gt;="&amp;$A265,'Aceite virgen'!$B$6:$B$257,"&lt;="&amp;$B265)</f>
        <v>2.61</v>
      </c>
      <c r="LO265" s="4">
        <f>SUMIFS('Aceite virgen'!LO$6:LO$257,'Aceite virgen'!$A$6:$A$257,"&gt;="&amp;$A265,'Aceite virgen'!$B$6:$B$257,"&lt;="&amp;$B265)</f>
        <v>10.17</v>
      </c>
      <c r="LP265" s="4">
        <f>SUMIFS('Aceite virgen'!LP$6:LP$257,'Aceite virgen'!$A$6:$A$257,"&gt;="&amp;$A265,'Aceite virgen'!$B$6:$B$257,"&lt;="&amp;$B265)</f>
        <v>0.23</v>
      </c>
      <c r="LQ265" s="4">
        <f>SUMIFS('Aceite virgen'!LQ$6:LQ$257,'Aceite virgen'!$A$6:$A$257,"&gt;="&amp;$A265,'Aceite virgen'!$B$6:$B$257,"&lt;="&amp;$B265)</f>
        <v>5.36</v>
      </c>
      <c r="LU265" s="4">
        <f>SUMIFS('Aceite virgen'!LU$6:LU$257,'Aceite virgen'!$A$6:$A$257,"&gt;="&amp;$A265,'Aceite virgen'!$B$6:$B$257,"&lt;="&amp;$B265)</f>
        <v>3.04</v>
      </c>
      <c r="LV265" s="4">
        <f>SUMIFS('Aceite virgen'!LV$6:LV$257,'Aceite virgen'!$A$6:$A$257,"&gt;="&amp;$A265,'Aceite virgen'!$B$6:$B$257,"&lt;="&amp;$B265)</f>
        <v>3.44</v>
      </c>
      <c r="LW265" s="4">
        <f>SUMIFS('Aceite virgen'!LW$6:LW$257,'Aceite virgen'!$A$6:$A$257,"&gt;="&amp;$A265,'Aceite virgen'!$B$6:$B$257,"&lt;="&amp;$B265)</f>
        <v>2.7199999999999998</v>
      </c>
      <c r="LX265" s="4">
        <f>SUMIFS('Aceite virgen'!LX$6:LX$257,'Aceite virgen'!$A$6:$A$257,"&gt;="&amp;$A265,'Aceite virgen'!$B$6:$B$257,"&lt;="&amp;$B265)</f>
        <v>2.72</v>
      </c>
      <c r="MB265" s="4">
        <f>SUMIFS('Aceite virgen'!MB$6:MB$257,'Aceite virgen'!$A$6:$A$257,"&gt;="&amp;$A265,'Aceite virgen'!$B$6:$B$257,"&lt;="&amp;$B265)</f>
        <v>4.07</v>
      </c>
      <c r="MC265" s="4">
        <f>SUMIFS('Aceite virgen'!MC$6:MC$257,'Aceite virgen'!$A$6:$A$257,"&gt;="&amp;$A265,'Aceite virgen'!$B$6:$B$257,"&lt;="&amp;$B265)</f>
        <v>14.69</v>
      </c>
      <c r="MD265" s="4">
        <f>SUMIFS('Aceite virgen'!MD$6:MD$257,'Aceite virgen'!$A$6:$A$257,"&gt;="&amp;$A265,'Aceite virgen'!$B$6:$B$257,"&lt;="&amp;$B265)</f>
        <v>3.9099999999999997</v>
      </c>
      <c r="ME265" s="4">
        <f>SUMIFS('Aceite virgen'!ME$6:ME$257,'Aceite virgen'!$A$6:$A$257,"&gt;="&amp;$A265,'Aceite virgen'!$B$6:$B$257,"&lt;="&amp;$B265)</f>
        <v>0</v>
      </c>
      <c r="MI265" s="4">
        <f>SUMIFS('Aceite virgen'!MI$6:MI$257,'Aceite virgen'!$A$6:$A$257,"&gt;="&amp;$A265,'Aceite virgen'!$B$6:$B$257,"&lt;="&amp;$B265)</f>
        <v>23.499999999999996</v>
      </c>
      <c r="MJ265" s="4">
        <f>SUMIFS('Aceite virgen'!MJ$6:MJ$257,'Aceite virgen'!$A$6:$A$257,"&gt;="&amp;$A265,'Aceite virgen'!$B$6:$B$257,"&lt;="&amp;$B265)</f>
        <v>7.9399999999999995</v>
      </c>
      <c r="MK265" s="4">
        <f>SUMIFS('Aceite virgen'!MK$6:MK$257,'Aceite virgen'!$A$6:$A$257,"&gt;="&amp;$A265,'Aceite virgen'!$B$6:$B$257,"&lt;="&amp;$B265)</f>
        <v>30.68</v>
      </c>
      <c r="ML265" s="4">
        <f>SUMIFS('Aceite virgen'!ML$6:ML$257,'Aceite virgen'!$A$6:$A$257,"&gt;="&amp;$A265,'Aceite virgen'!$B$6:$B$257,"&lt;="&amp;$B265)</f>
        <v>12.13</v>
      </c>
      <c r="MP265" s="4">
        <f>SUMIFS('Aceite virgen'!MP$6:MP$257,'Aceite virgen'!$A$6:$A$257,"&gt;="&amp;$A265,'Aceite virgen'!$B$6:$B$257,"&lt;="&amp;$B265)</f>
        <v>24.39</v>
      </c>
      <c r="MQ265" s="4">
        <f>SUMIFS('Aceite virgen'!MQ$6:MQ$257,'Aceite virgen'!$A$6:$A$257,"&gt;="&amp;$A265,'Aceite virgen'!$B$6:$B$257,"&lt;="&amp;$B265)</f>
        <v>23.33</v>
      </c>
      <c r="MR265" s="4">
        <f>SUMIFS('Aceite virgen'!MR$6:MR$257,'Aceite virgen'!$A$6:$A$257,"&gt;="&amp;$A265,'Aceite virgen'!$B$6:$B$257,"&lt;="&amp;$B265)</f>
        <v>28.12</v>
      </c>
      <c r="MS265" s="4">
        <f>SUMIFS('Aceite virgen'!MS$6:MS$257,'Aceite virgen'!$A$6:$A$257,"&gt;="&amp;$A265,'Aceite virgen'!$B$6:$B$257,"&lt;="&amp;$B265)</f>
        <v>11.89</v>
      </c>
      <c r="MW265" s="4">
        <f>SUMIFS('Aceite virgen'!MW$6:MW$257,'Aceite virgen'!$A$6:$A$257,"&gt;="&amp;$A265,'Aceite virgen'!$B$6:$B$257,"&lt;="&amp;$B265)</f>
        <v>24.5</v>
      </c>
      <c r="MX265" s="4">
        <f>SUMIFS('Aceite virgen'!MX$6:MX$257,'Aceite virgen'!$A$6:$A$257,"&gt;="&amp;$A265,'Aceite virgen'!$B$6:$B$257,"&lt;="&amp;$B265)</f>
        <v>11.43</v>
      </c>
      <c r="MY265" s="4">
        <f>SUMIFS('Aceite virgen'!MY$6:MY$257,'Aceite virgen'!$A$6:$A$257,"&gt;="&amp;$A265,'Aceite virgen'!$B$6:$B$257,"&lt;="&amp;$B265)</f>
        <v>28.08</v>
      </c>
      <c r="MZ265" s="4">
        <f>SUMIFS('Aceite virgen'!MZ$6:MZ$257,'Aceite virgen'!$A$6:$A$257,"&gt;="&amp;$A265,'Aceite virgen'!$B$6:$B$257,"&lt;="&amp;$B265)</f>
        <v>24.68</v>
      </c>
      <c r="ND265" s="4">
        <f>SUMIFS('Aceite virgen'!ND$6:ND$257,'Aceite virgen'!$A$6:$A$257,"&gt;="&amp;$A265,'Aceite virgen'!$B$6:$B$257,"&lt;="&amp;$B265)</f>
        <v>26.98</v>
      </c>
      <c r="NE265" s="4">
        <f>SUMIFS('Aceite virgen'!NE$6:NE$257,'Aceite virgen'!$A$6:$A$257,"&gt;="&amp;$A265,'Aceite virgen'!$B$6:$B$257,"&lt;="&amp;$B265)</f>
        <v>14.190000000000001</v>
      </c>
      <c r="NF265" s="4">
        <f>SUMIFS('Aceite virgen'!NF$6:NF$257,'Aceite virgen'!$A$6:$A$257,"&gt;="&amp;$A265,'Aceite virgen'!$B$6:$B$257,"&lt;="&amp;$B265)</f>
        <v>28.58</v>
      </c>
      <c r="NG265" s="4">
        <f>SUMIFS('Aceite virgen'!NG$6:NG$257,'Aceite virgen'!$A$6:$A$257,"&gt;="&amp;$A265,'Aceite virgen'!$B$6:$B$257,"&lt;="&amp;$B265)</f>
        <v>41.18</v>
      </c>
      <c r="NK265" s="4">
        <f>SUMIFS('Aceite virgen'!NK$6:NK$257,'Aceite virgen'!$A$6:$A$257,"&gt;="&amp;$A265,'Aceite virgen'!$B$6:$B$257,"&lt;="&amp;$B265)</f>
        <v>25.529999999999998</v>
      </c>
      <c r="NL265" s="4">
        <f>SUMIFS('Aceite virgen'!NL$6:NL$257,'Aceite virgen'!$A$6:$A$257,"&gt;="&amp;$A265,'Aceite virgen'!$B$6:$B$257,"&lt;="&amp;$B265)</f>
        <v>24.65</v>
      </c>
      <c r="NM265" s="4">
        <f>SUMIFS('Aceite virgen'!NM$6:NM$257,'Aceite virgen'!$A$6:$A$257,"&gt;="&amp;$A265,'Aceite virgen'!$B$6:$B$257,"&lt;="&amp;$B265)</f>
        <v>23.65</v>
      </c>
      <c r="NN265" s="4">
        <f>SUMIFS('Aceite virgen'!NN$6:NN$257,'Aceite virgen'!$A$6:$A$257,"&gt;="&amp;$A265,'Aceite virgen'!$B$6:$B$257,"&lt;="&amp;$B265)</f>
        <v>34.24</v>
      </c>
      <c r="NR265" s="4">
        <f>SUMIFS('Aceite virgen'!NR$6:NR$257,'Aceite virgen'!$A$6:$A$257,"&gt;="&amp;$A265,'Aceite virgen'!$B$6:$B$257,"&lt;="&amp;$B265)</f>
        <v>24.729999999999997</v>
      </c>
      <c r="NS265" s="4">
        <f>SUMIFS('Aceite virgen'!NS$6:NS$257,'Aceite virgen'!$A$6:$A$257,"&gt;="&amp;$A265,'Aceite virgen'!$B$6:$B$257,"&lt;="&amp;$B265)</f>
        <v>17.010000000000002</v>
      </c>
      <c r="NT265" s="4">
        <f>SUMIFS('Aceite virgen'!NT$6:NT$257,'Aceite virgen'!$A$6:$A$257,"&gt;="&amp;$A265,'Aceite virgen'!$B$6:$B$257,"&lt;="&amp;$B265)</f>
        <v>29.29</v>
      </c>
      <c r="NU265" s="4">
        <f>SUMIFS('Aceite virgen'!NU$6:NU$257,'Aceite virgen'!$A$6:$A$257,"&gt;="&amp;$A265,'Aceite virgen'!$B$6:$B$257,"&lt;="&amp;$B265)</f>
        <v>22.79</v>
      </c>
      <c r="NY265" s="4">
        <f>SUMIFS('Aceite virgen'!NY$6:NY$257,'Aceite virgen'!$A$6:$A$257,"&gt;="&amp;$A265,'Aceite virgen'!$B$6:$B$257,"&lt;="&amp;$B265)</f>
        <v>4.51</v>
      </c>
      <c r="NZ265" s="4">
        <f>SUMIFS('Aceite virgen'!NZ$6:NZ$257,'Aceite virgen'!$A$6:$A$257,"&gt;="&amp;$A265,'Aceite virgen'!$B$6:$B$257,"&lt;="&amp;$B265)</f>
        <v>11.969999999999999</v>
      </c>
      <c r="OA265" s="4">
        <f>SUMIFS('Aceite virgen'!OA$6:OA$257,'Aceite virgen'!$A$6:$A$257,"&gt;="&amp;$A265,'Aceite virgen'!$B$6:$B$257,"&lt;="&amp;$B265)</f>
        <v>3.12</v>
      </c>
      <c r="OB265" s="4">
        <f>SUMIFS('Aceite virgen'!OB$6:OB$257,'Aceite virgen'!$A$6:$A$257,"&gt;="&amp;$A265,'Aceite virgen'!$B$6:$B$257,"&lt;="&amp;$B265)</f>
        <v>3.18</v>
      </c>
      <c r="OF265" s="4">
        <f>SUMIFS('Aceite virgen'!OF$6:OF$257,'Aceite virgen'!$A$6:$A$257,"&gt;="&amp;$A265,'Aceite virgen'!$B$6:$B$257,"&lt;="&amp;$B265)</f>
        <v>1.79</v>
      </c>
      <c r="OG265" s="4">
        <f>SUMIFS('Aceite virgen'!OG$6:OG$257,'Aceite virgen'!$A$6:$A$257,"&gt;="&amp;$A265,'Aceite virgen'!$B$6:$B$257,"&lt;="&amp;$B265)</f>
        <v>5.1400000000000006</v>
      </c>
      <c r="OH265" s="4">
        <f>SUMIFS('Aceite virgen'!OH$6:OH$257,'Aceite virgen'!$A$6:$A$257,"&gt;="&amp;$A265,'Aceite virgen'!$B$6:$B$257,"&lt;="&amp;$B265)</f>
        <v>0.63</v>
      </c>
      <c r="OI265" s="4">
        <f>SUMIFS('Aceite virgen'!OI$6:OI$257,'Aceite virgen'!$A$6:$A$257,"&gt;="&amp;$A265,'Aceite virgen'!$B$6:$B$257,"&lt;="&amp;$B265)</f>
        <v>1.62</v>
      </c>
      <c r="OM265" s="4">
        <f>SUMIFS('Aceite virgen'!OM$6:OM$257,'Aceite virgen'!$A$6:$A$257,"&gt;="&amp;$A265,'Aceite virgen'!$B$6:$B$257,"&lt;="&amp;$B265)</f>
        <v>1.93</v>
      </c>
      <c r="ON265" s="4">
        <f>SUMIFS('Aceite virgen'!ON$6:ON$257,'Aceite virgen'!$A$6:$A$257,"&gt;="&amp;$A265,'Aceite virgen'!$B$6:$B$257,"&lt;="&amp;$B265)</f>
        <v>6.98</v>
      </c>
      <c r="OO265" s="4">
        <f>SUMIFS('Aceite virgen'!OO$6:OO$257,'Aceite virgen'!$A$6:$A$257,"&gt;="&amp;$A265,'Aceite virgen'!$B$6:$B$257,"&lt;="&amp;$B265)</f>
        <v>1.29</v>
      </c>
      <c r="OP265" s="4">
        <f>SUMIFS('Aceite virgen'!OP$6:OP$257,'Aceite virgen'!$A$6:$A$257,"&gt;="&amp;$A265,'Aceite virgen'!$B$6:$B$257,"&lt;="&amp;$B265)</f>
        <v>0.66</v>
      </c>
      <c r="OT265" s="4">
        <f>SUMIFS('Aceite virgen'!OT$6:OT$257,'Aceite virgen'!$A$6:$A$257,"&gt;="&amp;$A265,'Aceite virgen'!$B$6:$B$257,"&lt;="&amp;$B265)</f>
        <v>2.3200000000000003</v>
      </c>
      <c r="OU265" s="4">
        <f>SUMIFS('Aceite virgen'!OU$6:OU$257,'Aceite virgen'!$A$6:$A$257,"&gt;="&amp;$A265,'Aceite virgen'!$B$6:$B$257,"&lt;="&amp;$B265)</f>
        <v>12.41</v>
      </c>
      <c r="OV265" s="4">
        <f>SUMIFS('Aceite virgen'!OV$6:OV$257,'Aceite virgen'!$A$6:$A$257,"&gt;="&amp;$A265,'Aceite virgen'!$B$6:$B$257,"&lt;="&amp;$B265)</f>
        <v>0.59</v>
      </c>
      <c r="OW265" s="4">
        <f>SUMIFS('Aceite virgen'!OW$6:OW$257,'Aceite virgen'!$A$6:$A$257,"&gt;="&amp;$A265,'Aceite virgen'!$B$6:$B$257,"&lt;="&amp;$B265)</f>
        <v>1.1100000000000001</v>
      </c>
      <c r="PA265" s="4">
        <f>SUMIFS('Aceite virgen'!PA$6:PA$257,'Aceite virgen'!$A$6:$A$257,"&gt;="&amp;$A265,'Aceite virgen'!$B$6:$B$257,"&lt;="&amp;$B265)</f>
        <v>2.54</v>
      </c>
      <c r="PB265" s="4">
        <f>SUMIFS('Aceite virgen'!PB$6:PB$257,'Aceite virgen'!$A$6:$A$257,"&gt;="&amp;$A265,'Aceite virgen'!$B$6:$B$257,"&lt;="&amp;$B265)</f>
        <v>7.9</v>
      </c>
      <c r="PC265" s="4">
        <f>SUMIFS('Aceite virgen'!PC$6:PC$257,'Aceite virgen'!$A$6:$A$257,"&gt;="&amp;$A265,'Aceite virgen'!$B$6:$B$257,"&lt;="&amp;$B265)</f>
        <v>1.65</v>
      </c>
      <c r="PD265" s="4">
        <f>SUMIFS('Aceite virgen'!PD$6:PD$257,'Aceite virgen'!$A$6:$A$257,"&gt;="&amp;$A265,'Aceite virgen'!$B$6:$B$257,"&lt;="&amp;$B265)</f>
        <v>0</v>
      </c>
      <c r="PH265" s="4">
        <f>SUMIFS('Aceite virgen'!PH$6:PH$257,'Aceite virgen'!$A$6:$A$257,"&gt;="&amp;$A265,'Aceite virgen'!$B$6:$B$257,"&lt;="&amp;$B265)</f>
        <v>2.4500000000000002</v>
      </c>
      <c r="PI265" s="4">
        <f>SUMIFS('Aceite virgen'!PI$6:PI$257,'Aceite virgen'!$A$6:$A$257,"&gt;="&amp;$A265,'Aceite virgen'!$B$6:$B$257,"&lt;="&amp;$B265)</f>
        <v>8.61</v>
      </c>
      <c r="PJ265" s="4">
        <f>SUMIFS('Aceite virgen'!PJ$6:PJ$257,'Aceite virgen'!$A$6:$A$257,"&gt;="&amp;$A265,'Aceite virgen'!$B$6:$B$257,"&lt;="&amp;$B265)</f>
        <v>1.56</v>
      </c>
      <c r="PK265" s="4">
        <f>SUMIFS('Aceite virgen'!PK$6:PK$257,'Aceite virgen'!$A$6:$A$257,"&gt;="&amp;$A265,'Aceite virgen'!$B$6:$B$257,"&lt;="&amp;$B265)</f>
        <v>0</v>
      </c>
      <c r="PO265" s="4">
        <f>SUMIFS('Aceite virgen'!PO$6:PO$257,'Aceite virgen'!$A$6:$A$257,"&gt;="&amp;$A265,'Aceite virgen'!$B$6:$B$257,"&lt;="&amp;$B265)</f>
        <v>1.71</v>
      </c>
      <c r="PP265" s="4">
        <f>SUMIFS('Aceite virgen'!PP$6:PP$257,'Aceite virgen'!$A$6:$A$257,"&gt;="&amp;$A265,'Aceite virgen'!$B$6:$B$257,"&lt;="&amp;$B265)</f>
        <v>3.7</v>
      </c>
      <c r="PQ265" s="4">
        <f>SUMIFS('Aceite virgen'!PQ$6:PQ$257,'Aceite virgen'!$A$6:$A$257,"&gt;="&amp;$A265,'Aceite virgen'!$B$6:$B$257,"&lt;="&amp;$B265)</f>
        <v>1.95</v>
      </c>
      <c r="PR265" s="4">
        <f>SUMIFS('Aceite virgen'!PR$6:PR$257,'Aceite virgen'!$A$6:$A$257,"&gt;="&amp;$A265,'Aceite virgen'!$B$6:$B$257,"&lt;="&amp;$B265)</f>
        <v>0</v>
      </c>
      <c r="PV265" s="4">
        <f>SUMIFS('Aceite virgen'!PV$6:PV$257,'Aceite virgen'!$A$6:$A$257,"&gt;="&amp;$A265,'Aceite virgen'!$B$6:$B$257,"&lt;="&amp;$B265)</f>
        <v>0.22</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0.96</v>
      </c>
      <c r="QC265" s="4">
        <f>SUMIFS('Aceite virgen'!QC$6:QC$257,'Aceite virgen'!$A$6:$A$257,"&gt;="&amp;$A265,'Aceite virgen'!$B$6:$B$257,"&lt;="&amp;$B265)</f>
        <v>1.94</v>
      </c>
      <c r="QD265" s="4">
        <f>SUMIFS('Aceite virgen'!QD$6:QD$257,'Aceite virgen'!$A$6:$A$257,"&gt;="&amp;$A265,'Aceite virgen'!$B$6:$B$257,"&lt;="&amp;$B265)</f>
        <v>2.76</v>
      </c>
      <c r="QE265" s="4">
        <f>SUMIFS('Aceite virgen'!QE$6:QE$257,'Aceite virgen'!$A$6:$A$257,"&gt;="&amp;$A265,'Aceite virgen'!$B$6:$B$257,"&lt;="&amp;$B265)</f>
        <v>0.67</v>
      </c>
      <c r="QF265" s="4">
        <f>SUMIFS('Aceite virgen'!QF$6:QF$257,'Aceite virgen'!$A$6:$A$257,"&gt;="&amp;$A265,'Aceite virgen'!$B$6:$B$257,"&lt;="&amp;$B265)</f>
        <v>0</v>
      </c>
      <c r="QJ265" s="4">
        <f>SUMIFS('Aceite virgen'!QJ$6:QJ$257,'Aceite virgen'!$A$6:$A$257,"&gt;="&amp;$A265,'Aceite virgen'!$B$6:$B$257,"&lt;="&amp;$B265)</f>
        <v>0.44</v>
      </c>
      <c r="QK265" s="4">
        <f>SUMIFS('Aceite virgen'!QK$6:QK$257,'Aceite virgen'!$A$6:$A$257,"&gt;="&amp;$A265,'Aceite virgen'!$B$6:$B$257,"&lt;="&amp;$B265)</f>
        <v>0</v>
      </c>
      <c r="QL265" s="4">
        <f>SUMIFS('Aceite virgen'!QL$6:QL$257,'Aceite virgen'!$A$6:$A$257,"&gt;="&amp;$A265,'Aceite virgen'!$B$6:$B$257,"&lt;="&amp;$B265)</f>
        <v>0</v>
      </c>
      <c r="QM265" s="4">
        <f>SUMIFS('Aceite virgen'!QM$6:QM$257,'Aceite virgen'!$A$6:$A$257,"&gt;="&amp;$A265,'Aceite virgen'!$B$6:$B$257,"&lt;="&amp;$B265)</f>
        <v>2.27</v>
      </c>
      <c r="QQ265" s="4">
        <f>SUMIFS('Aceite virgen'!QQ$6:QQ$257,'Aceite virgen'!$A$6:$A$257,"&gt;="&amp;$A265,'Aceite virgen'!$B$6:$B$257,"&lt;="&amp;$B265)</f>
        <v>0.66999999999999993</v>
      </c>
      <c r="QR265" s="4">
        <f>SUMIFS('Aceite virgen'!QR$6:QR$257,'Aceite virgen'!$A$6:$A$257,"&gt;="&amp;$A265,'Aceite virgen'!$B$6:$B$257,"&lt;="&amp;$B265)</f>
        <v>2.5499999999999998</v>
      </c>
      <c r="QS265" s="4">
        <f>SUMIFS('Aceite virgen'!QS$6:QS$257,'Aceite virgen'!$A$6:$A$257,"&gt;="&amp;$A265,'Aceite virgen'!$B$6:$B$257,"&lt;="&amp;$B265)</f>
        <v>0</v>
      </c>
      <c r="QT265" s="4">
        <f>SUMIFS('Aceite virgen'!QT$6:QT$257,'Aceite virgen'!$A$6:$A$257,"&gt;="&amp;$A265,'Aceite virgen'!$B$6:$B$257,"&lt;="&amp;$B265)</f>
        <v>1.5</v>
      </c>
      <c r="QX265" s="4">
        <f>SUMIFS('Aceite virgen'!QX$6:QX$257,'Aceite virgen'!$A$6:$A$257,"&gt;="&amp;$A265,'Aceite virgen'!$B$6:$B$257,"&lt;="&amp;$B265)</f>
        <v>1.36</v>
      </c>
      <c r="QY265" s="4">
        <f>SUMIFS('Aceite virgen'!QY$6:QY$257,'Aceite virgen'!$A$6:$A$257,"&gt;="&amp;$A265,'Aceite virgen'!$B$6:$B$257,"&lt;="&amp;$B265)</f>
        <v>8.0500000000000007</v>
      </c>
      <c r="QZ265" s="4">
        <f>SUMIFS('Aceite virgen'!QZ$6:QZ$257,'Aceite virgen'!$A$6:$A$257,"&gt;="&amp;$A265,'Aceite virgen'!$B$6:$B$257,"&lt;="&amp;$B265)</f>
        <v>0</v>
      </c>
      <c r="RA265" s="4">
        <f>SUMIFS('Aceite virgen'!RA$6:RA$257,'Aceite virgen'!$A$6:$A$257,"&gt;="&amp;$A265,'Aceite virgen'!$B$6:$B$257,"&lt;="&amp;$B265)</f>
        <v>0</v>
      </c>
      <c r="RE265" s="4">
        <f>SUMIFS('Aceite virgen'!RE$6:RE$257,'Aceite virgen'!$A$6:$A$257,"&gt;="&amp;$A265,'Aceite virgen'!$B$6:$B$257,"&lt;="&amp;$B265)</f>
        <v>1.35</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2.25</v>
      </c>
      <c r="RM265" s="4">
        <f>SUMIFS('Aceite virgen'!RM$6:RM$257,'Aceite virgen'!$A$6:$A$257,"&gt;="&amp;$A265,'Aceite virgen'!$B$6:$B$257,"&lt;="&amp;$B265)</f>
        <v>6.9</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1.1200000000000001</v>
      </c>
      <c r="RT265" s="4">
        <f>SUMIFS('Aceite virgen'!RT$6:RT$257,'Aceite virgen'!$A$6:$A$257,"&gt;="&amp;$A265,'Aceite virgen'!$B$6:$B$257,"&lt;="&amp;$B265)</f>
        <v>6.45</v>
      </c>
      <c r="RU265" s="4">
        <f>SUMIFS('Aceite virgen'!RU$6:RU$257,'Aceite virgen'!$A$6:$A$257,"&gt;="&amp;$A265,'Aceite virgen'!$B$6:$B$257,"&lt;="&amp;$B265)</f>
        <v>0</v>
      </c>
      <c r="RV265" s="4">
        <f>SUMIFS('Aceite virgen'!RV$6:RV$257,'Aceite virgen'!$A$6:$A$257,"&gt;="&amp;$A265,'Aceite virgen'!$B$6:$B$257,"&lt;="&amp;$B265)</f>
        <v>0</v>
      </c>
      <c r="RZ265" s="68">
        <f>SUMIFS('Aceite virgen'!RZ$6:RZ$257,'Aceite virgen'!$A$6:$A$257,"&gt;="&amp;$A265,'Aceite virgen'!$B$6:$B$257,"&lt;="&amp;$B265)</f>
        <v>1.4</v>
      </c>
      <c r="SA265" s="4">
        <f>SUMIFS('Aceite virgen'!SA$6:SA$257,'Aceite virgen'!$A$6:$A$257,"&gt;="&amp;$A265,'Aceite virgen'!$B$6:$B$257,"&lt;="&amp;$B265)</f>
        <v>4.0599999999999996</v>
      </c>
      <c r="SB265" s="4">
        <f>SUMIFS('Aceite virgen'!SB$6:SB$257,'Aceite virgen'!$A$6:$A$257,"&gt;="&amp;$A265,'Aceite virgen'!$B$6:$B$257,"&lt;="&amp;$B265)</f>
        <v>1.31</v>
      </c>
      <c r="SC265" s="4">
        <f>SUMIFS('Aceite virgen'!SC$6:SC$257,'Aceite virgen'!$A$6:$A$257,"&gt;="&amp;$A265,'Aceite virgen'!$B$6:$B$257,"&lt;="&amp;$B265)</f>
        <v>0</v>
      </c>
      <c r="SG265" s="68">
        <f>SUMIFS('Aceite virgen'!SG$6:SG$257,'Aceite virgen'!$A$6:$A$257,"&gt;="&amp;$A265,'Aceite virgen'!$B$6:$B$257,"&lt;="&amp;$B265)</f>
        <v>1.0900000000000001</v>
      </c>
      <c r="SH265" s="4">
        <f>SUMIFS('Aceite virgen'!SH$6:SH$257,'Aceite virgen'!$A$6:$A$257,"&gt;="&amp;$A265,'Aceite virgen'!$B$6:$B$257,"&lt;="&amp;$B265)</f>
        <v>3.78</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0</v>
      </c>
      <c r="SU265" s="68">
        <f>SUMIFS('Aceite virgen'!SU$6:SU$257,'Aceite virgen'!$A$6:$A$257,"&gt;="&amp;$A265,'Aceite virgen'!$B$6:$B$257,"&lt;="&amp;$B265)</f>
        <v>0.25</v>
      </c>
      <c r="SV265" s="4">
        <f>SUMIFS('Aceite virgen'!SV$6:SV$257,'Aceite virgen'!$A$6:$A$257,"&gt;="&amp;$A265,'Aceite virgen'!$B$6:$B$257,"&lt;="&amp;$B265)</f>
        <v>0</v>
      </c>
      <c r="SW265" s="4">
        <f>SUMIFS('Aceite virgen'!SW$6:SW$257,'Aceite virgen'!$A$6:$A$257,"&gt;="&amp;$A265,'Aceite virgen'!$B$6:$B$257,"&lt;="&amp;$B265)</f>
        <v>0.39</v>
      </c>
      <c r="SX265" s="4">
        <f>SUMIFS('Aceite virgen'!SX$6:SX$257,'Aceite virgen'!$A$6:$A$257,"&gt;="&amp;$A265,'Aceite virgen'!$B$6:$B$257,"&lt;="&amp;$B265)</f>
        <v>0</v>
      </c>
      <c r="TB265" s="68">
        <f>SUMIFS('Aceite virgen'!TB$6:TB$257,'Aceite virgen'!$A$6:$A$257,"&gt;="&amp;$A265,'Aceite virgen'!$B$6:$B$257,"&lt;="&amp;$B265)</f>
        <v>0.46</v>
      </c>
      <c r="TC265" s="4">
        <f>SUMIFS('Aceite virgen'!TC$6:TC$257,'Aceite virgen'!$A$6:$A$257,"&gt;="&amp;$A265,'Aceite virgen'!$B$6:$B$257,"&lt;="&amp;$B265)</f>
        <v>1.97</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0.74</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8">
        <f>SUMIFS('Aceite virgen'!TP$6:TP$257,'Aceite virgen'!$A$6:$A$257,"&gt;="&amp;$A265,'Aceite virgen'!$B$6:$B$257,"&lt;="&amp;$B265)</f>
        <v>0.65</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0.53</v>
      </c>
      <c r="UL265" s="4">
        <f>SUMIFS('Aceite virgen'!UL$6:UL$257,'Aceite virgen'!$A$6:$A$257,"&gt;="&amp;$A265,'Aceite virgen'!$B$6:$B$257,"&lt;="&amp;$B265)</f>
        <v>1.1299999999999999</v>
      </c>
      <c r="UM265" s="4">
        <f>SUMIFS('Aceite virgen'!UM$6:UM$257,'Aceite virgen'!$A$6:$A$257,"&gt;="&amp;$A265,'Aceite virgen'!$B$6:$B$257,"&lt;="&amp;$B265)</f>
        <v>0.61</v>
      </c>
      <c r="UN265" s="4">
        <f>SUMIFS('Aceite virgen'!UN$6:UN$257,'Aceite virgen'!$A$6:$A$257,"&gt;="&amp;$A265,'Aceite virgen'!$B$6:$B$257,"&lt;="&amp;$B265)</f>
        <v>0</v>
      </c>
      <c r="UR265" s="68">
        <f>SUMIFS('Aceite virgen'!UR$6:UR$257,'Aceite virgen'!$A$6:$A$257,"&gt;="&amp;$A265,'Aceite virgen'!$B$6:$B$257,"&lt;="&amp;$B265)</f>
        <v>0.23</v>
      </c>
      <c r="US265" s="4">
        <f>SUMIFS('Aceite virgen'!US$6:US$257,'Aceite virgen'!$A$6:$A$257,"&gt;="&amp;$A265,'Aceite virgen'!$B$6:$B$257,"&lt;="&amp;$B265)</f>
        <v>0</v>
      </c>
      <c r="UT265" s="4">
        <f>SUMIFS('Aceite virgen'!UT$6:UT$257,'Aceite virgen'!$A$6:$A$257,"&gt;="&amp;$A265,'Aceite virgen'!$B$6:$B$257,"&lt;="&amp;$B265)</f>
        <v>0.38</v>
      </c>
      <c r="UU265" s="4">
        <f>SUMIFS('Aceite virgen'!UU$6:UU$257,'Aceite virgen'!$A$6:$A$257,"&gt;="&amp;$A265,'Aceite virgen'!$B$6:$B$257,"&lt;="&amp;$B265)</f>
        <v>0</v>
      </c>
      <c r="UY265" s="68">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0.14000000000000001</v>
      </c>
      <c r="VG265" s="4">
        <f>SUMIFS('Aceite virgen'!VG$6:VG$257,'Aceite virgen'!$A$6:$A$257,"&gt;="&amp;$A265,'Aceite virgen'!$B$6:$B$257,"&lt;="&amp;$B265)</f>
        <v>1.25</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0.12</v>
      </c>
      <c r="VN265" s="4">
        <f>SUMIFS('Aceite virgen'!VN$6:VN$257,'Aceite virgen'!$A$6:$A$257,"&gt;="&amp;$A265,'Aceite virgen'!$B$6:$B$257,"&lt;="&amp;$B265)</f>
        <v>0.87</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0.27</v>
      </c>
      <c r="WB265" s="4">
        <f>SUMIFS('Aceite virgen'!WB$6:WB$257,'Aceite virgen'!$A$6:$A$257,"&gt;="&amp;$A265,'Aceite virgen'!$B$6:$B$257,"&lt;="&amp;$B265)</f>
        <v>0</v>
      </c>
      <c r="WC265" s="4">
        <f>SUMIFS('Aceite virgen'!WC$6:WC$257,'Aceite virgen'!$A$6:$A$257,"&gt;="&amp;$A265,'Aceite virgen'!$B$6:$B$257,"&lt;="&amp;$B265)</f>
        <v>0.4</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0.19</v>
      </c>
      <c r="XD265" s="4">
        <f>SUMIFS('Aceite virgen'!XD$6:XD$257,'Aceite virgen'!$A$6:$A$257,"&gt;="&amp;$A265,'Aceite virgen'!$B$6:$B$257,"&lt;="&amp;$B265)</f>
        <v>0</v>
      </c>
      <c r="XE265" s="4">
        <f>SUMIFS('Aceite virgen'!XE$6:XE$257,'Aceite virgen'!$A$6:$A$257,"&gt;="&amp;$A265,'Aceite virgen'!$B$6:$B$257,"&lt;="&amp;$B265)</f>
        <v>0.31</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0.2</v>
      </c>
      <c r="XR265" s="4">
        <f>SUMIFS('Aceite virgen'!XR$6:XR$257,'Aceite virgen'!$A$6:$A$257,"&gt;="&amp;$A265,'Aceite virgen'!$B$6:$B$257,"&lt;="&amp;$B265)</f>
        <v>0</v>
      </c>
      <c r="XS265" s="4">
        <f>SUMIFS('Aceite virgen'!XS$6:XS$257,'Aceite virgen'!$A$6:$A$257,"&gt;="&amp;$A265,'Aceite virgen'!$B$6:$B$257,"&lt;="&amp;$B265)</f>
        <v>0.31</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1.2</v>
      </c>
      <c r="YT265" s="4">
        <f>SUMIFS('Aceite virgen'!YT$6:YT$257,'Aceite virgen'!$A$6:$A$257,"&gt;="&amp;$A265,'Aceite virgen'!$B$6:$B$257,"&lt;="&amp;$B265)</f>
        <v>8.7899999999999991</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c r="YZ265" s="68">
        <f>SUMIFS('Aceite virgen'!YZ$6:YZ$257,'Aceite virgen'!$A$6:$A$257,"&gt;="&amp;$A265,'Aceite virgen'!$B$6:$B$257,"&lt;="&amp;$B265)</f>
        <v>2.89</v>
      </c>
      <c r="ZA265" s="4">
        <f>SUMIFS('Aceite virgen'!ZA$6:ZA$257,'Aceite virgen'!$A$6:$A$257,"&gt;="&amp;$A265,'Aceite virgen'!$B$6:$B$257,"&lt;="&amp;$B265)</f>
        <v>24.71</v>
      </c>
      <c r="ZB265" s="4">
        <f>SUMIFS('Aceite virgen'!ZB$6:ZB$257,'Aceite virgen'!$A$6:$A$257,"&gt;="&amp;$A265,'Aceite virgen'!$B$6:$B$257,"&lt;="&amp;$B265)</f>
        <v>0</v>
      </c>
      <c r="ZC265" s="4">
        <f>SUMIFS('Aceite virgen'!ZC$6:ZC$257,'Aceite virgen'!$A$6:$A$257,"&gt;="&amp;$A265,'Aceite virgen'!$B$6:$B$257,"&lt;="&amp;$B265)</f>
        <v>0</v>
      </c>
      <c r="ZD265" s="4">
        <f>SUMIFS('Aceite virgen'!ZD$6:ZD$257,'Aceite virgen'!$A$6:$A$257,"&gt;="&amp;$A265,'Aceite virgen'!$B$6:$B$257,"&lt;="&amp;$B265)</f>
        <v>0</v>
      </c>
      <c r="ZG265" s="68">
        <f>SUMIFS('Aceite virgen'!ZG$6:ZG$257,'Aceite virgen'!$A$6:$A$257,"&gt;="&amp;$A265,'Aceite virgen'!$B$6:$B$257,"&lt;="&amp;$B265)</f>
        <v>0.44</v>
      </c>
      <c r="ZH265" s="4">
        <f>SUMIFS('Aceite virgen'!ZH$6:ZH$257,'Aceite virgen'!$A$6:$A$257,"&gt;="&amp;$A265,'Aceite virgen'!$B$6:$B$257,"&lt;="&amp;$B265)</f>
        <v>2.04</v>
      </c>
      <c r="ZI265" s="4">
        <f>SUMIFS('Aceite virgen'!ZI$6:ZI$257,'Aceite virgen'!$A$6:$A$257,"&gt;="&amp;$A265,'Aceite virgen'!$B$6:$B$257,"&lt;="&amp;$B265)</f>
        <v>0.23</v>
      </c>
      <c r="ZJ265" s="4">
        <f>SUMIFS('Aceite virgen'!ZJ$6:ZJ$257,'Aceite virgen'!$A$6:$A$257,"&gt;="&amp;$A265,'Aceite virgen'!$B$6:$B$257,"&lt;="&amp;$B265)</f>
        <v>0.28999999999999998</v>
      </c>
      <c r="ZK265" s="4">
        <f>SUMIFS('Aceite virgen'!ZK$6:ZK$257,'Aceite virgen'!$A$6:$A$257,"&gt;="&amp;$A265,'Aceite virgen'!$B$6:$B$257,"&lt;="&amp;$B265)</f>
        <v>0</v>
      </c>
      <c r="ZN265" s="68">
        <f>SUMIFS('Aceite virgen'!ZN$6:ZN$257,'Aceite virgen'!$A$6:$A$257,"&gt;="&amp;$A265,'Aceite virgen'!$B$6:$B$257,"&lt;="&amp;$B265)</f>
        <v>0.94</v>
      </c>
      <c r="ZO265" s="4">
        <f>SUMIFS('Aceite virgen'!ZO$6:ZO$257,'Aceite virgen'!$A$6:$A$257,"&gt;="&amp;$A265,'Aceite virgen'!$B$6:$B$257,"&lt;="&amp;$B265)</f>
        <v>1.1100000000000001</v>
      </c>
      <c r="ZP265" s="4">
        <f>SUMIFS('Aceite virgen'!ZP$6:ZP$257,'Aceite virgen'!$A$6:$A$257,"&gt;="&amp;$A265,'Aceite virgen'!$B$6:$B$257,"&lt;="&amp;$B265)</f>
        <v>0.97</v>
      </c>
      <c r="ZQ265" s="4">
        <f>SUMIFS('Aceite virgen'!ZQ$6:ZQ$257,'Aceite virgen'!$A$6:$A$257,"&gt;="&amp;$A265,'Aceite virgen'!$B$6:$B$257,"&lt;="&amp;$B265)</f>
        <v>1.2</v>
      </c>
      <c r="ZR265" s="4">
        <f>SUMIFS('Aceite virgen'!ZR$6:ZR$257,'Aceite virgen'!$A$6:$A$257,"&gt;="&amp;$A265,'Aceite virgen'!$B$6:$B$257,"&lt;="&amp;$B265)</f>
        <v>0</v>
      </c>
      <c r="ZU265" s="68">
        <f>SUMIFS('Aceite virgen'!ZU$6:ZU$257,'Aceite virgen'!$A$6:$A$257,"&gt;="&amp;$A265,'Aceite virgen'!$B$6:$B$257,"&lt;="&amp;$B265)</f>
        <v>0.43000000000000005</v>
      </c>
      <c r="ZV265" s="4">
        <f>SUMIFS('Aceite virgen'!ZV$6:ZV$257,'Aceite virgen'!$A$6:$A$257,"&gt;="&amp;$A265,'Aceite virgen'!$B$6:$B$257,"&lt;="&amp;$B265)</f>
        <v>2.7399999999999998</v>
      </c>
      <c r="ZW265" s="4">
        <f>SUMIFS('Aceite virgen'!ZW$6:ZW$257,'Aceite virgen'!$A$6:$A$257,"&gt;="&amp;$A265,'Aceite virgen'!$B$6:$B$257,"&lt;="&amp;$B265)</f>
        <v>0</v>
      </c>
      <c r="ZX265" s="4">
        <f>SUMIFS('Aceite virgen'!ZX$6:ZX$257,'Aceite virgen'!$A$6:$A$257,"&gt;="&amp;$A265,'Aceite virgen'!$B$6:$B$257,"&lt;="&amp;$B265)</f>
        <v>0</v>
      </c>
      <c r="ZY265" s="4">
        <f>SUMIFS('Aceite virgen'!ZY$6:ZY$257,'Aceite virgen'!$A$6:$A$257,"&gt;="&amp;$A265,'Aceite virgen'!$B$6:$B$257,"&lt;="&amp;$B265)</f>
        <v>0</v>
      </c>
    </row>
    <row r="266" spans="1:701" x14ac:dyDescent="0.25">
      <c r="A266" s="9">
        <f>'TAM Aceite virgen'!B14</f>
        <v>3.45</v>
      </c>
      <c r="B266" s="9">
        <f>'TAM Aceite virgen'!C14</f>
        <v>3.6</v>
      </c>
      <c r="C266" s="9"/>
      <c r="D266" s="4">
        <f>SUMIFS('Aceite virgen'!D$6:D$257,'Aceite virgen'!$A$6:$A$257,"&gt;="&amp;$A266,'Aceite virgen'!$B$6:$B$257,"&lt;="&amp;$B266)</f>
        <v>1.5699999999999998</v>
      </c>
      <c r="E266" s="4">
        <f>SUMIFS('Aceite virgen'!E$6:E$257,'Aceite virgen'!$A$6:$A$257,"&gt;="&amp;$A266,'Aceite virgen'!$B$6:$B$257,"&lt;="&amp;$B266)</f>
        <v>6.28</v>
      </c>
      <c r="F266" s="4">
        <f>SUMIFS('Aceite virgen'!F$6:F$257,'Aceite virgen'!$A$6:$A$257,"&gt;="&amp;$A266,'Aceite virgen'!$B$6:$B$257,"&lt;="&amp;$B266)</f>
        <v>0.56000000000000005</v>
      </c>
      <c r="G266" s="4">
        <f>SUMIFS('Aceite virgen'!G$6:G$257,'Aceite virgen'!$A$6:$A$257,"&gt;="&amp;$A266,'Aceite virgen'!$B$6:$B$257,"&lt;="&amp;$B266)</f>
        <v>0</v>
      </c>
      <c r="H266" s="9"/>
      <c r="I266" s="9"/>
      <c r="J266" s="9"/>
      <c r="K266" s="4">
        <f>SUMIFS('Aceite virgen'!K$6:K$257,'Aceite virgen'!$A$6:$A$257,"&gt;="&amp;$A266,'Aceite virgen'!$B$6:$B$257,"&lt;="&amp;$B266)</f>
        <v>0.86</v>
      </c>
      <c r="L266" s="4">
        <f>SUMIFS('Aceite virgen'!L$6:L$257,'Aceite virgen'!$A$6:$A$257,"&gt;="&amp;$A266,'Aceite virgen'!$B$6:$B$257,"&lt;="&amp;$B266)</f>
        <v>3.11</v>
      </c>
      <c r="M266" s="4">
        <f>SUMIFS('Aceite virgen'!M$6:M$257,'Aceite virgen'!$A$6:$A$257,"&gt;="&amp;$A266,'Aceite virgen'!$B$6:$B$257,"&lt;="&amp;$B266)</f>
        <v>0.55000000000000004</v>
      </c>
      <c r="N266" s="4">
        <f>SUMIFS('Aceite virgen'!N$6:N$257,'Aceite virgen'!$A$6:$A$257,"&gt;="&amp;$A266,'Aceite virgen'!$B$6:$B$257,"&lt;="&amp;$B266)</f>
        <v>0</v>
      </c>
      <c r="O266" s="9"/>
      <c r="P266" s="9"/>
      <c r="Q266" s="9"/>
      <c r="R266" s="4">
        <f>SUMIFS('Aceite virgen'!R$6:R$257,'Aceite virgen'!$A$6:$A$257,"&gt;="&amp;$A266,'Aceite virgen'!$B$6:$B$257,"&lt;="&amp;$B266)</f>
        <v>0.64</v>
      </c>
      <c r="S266" s="4">
        <f>SUMIFS('Aceite virgen'!S$6:S$257,'Aceite virgen'!$A$6:$A$257,"&gt;="&amp;$A266,'Aceite virgen'!$B$6:$B$257,"&lt;="&amp;$B266)</f>
        <v>4</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0.44</v>
      </c>
      <c r="Z266" s="4">
        <f>SUMIFS('Aceite virgen'!Z$6:Z$257,'Aceite virgen'!$A$6:$A$257,"&gt;="&amp;$A266,'Aceite virgen'!$B$6:$B$257,"&lt;="&amp;$B266)</f>
        <v>2.5499999999999998</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1.58</v>
      </c>
      <c r="AG266" s="4">
        <f>SUMIFS('Aceite virgen'!AG$6:AG$257,'Aceite virgen'!$A$6:$A$257,"&gt;="&amp;$A266,'Aceite virgen'!$B$6:$B$257,"&lt;="&amp;$B266)</f>
        <v>0</v>
      </c>
      <c r="AH266" s="4">
        <f>SUMIFS('Aceite virgen'!AH$6:AH$257,'Aceite virgen'!$A$6:$A$257,"&gt;="&amp;$A266,'Aceite virgen'!$B$6:$B$257,"&lt;="&amp;$B266)</f>
        <v>1.86</v>
      </c>
      <c r="AI266" s="4">
        <f>SUMIFS('Aceite virgen'!AI$6:AI$257,'Aceite virgen'!$A$6:$A$257,"&gt;="&amp;$A266,'Aceite virgen'!$B$6:$B$257,"&lt;="&amp;$B266)</f>
        <v>0</v>
      </c>
      <c r="AJ266" s="9"/>
      <c r="AK266" s="9"/>
      <c r="AL266" s="9"/>
      <c r="AM266" s="4">
        <f>SUMIFS('Aceite virgen'!AM$6:AM$257,'Aceite virgen'!$A$6:$A$257,"&gt;="&amp;$A266,'Aceite virgen'!$B$6:$B$257,"&lt;="&amp;$B266)</f>
        <v>1.2</v>
      </c>
      <c r="AN266" s="4">
        <f>SUMIFS('Aceite virgen'!AN$6:AN$257,'Aceite virgen'!$A$6:$A$257,"&gt;="&amp;$A266,'Aceite virgen'!$B$6:$B$257,"&lt;="&amp;$B266)</f>
        <v>1.26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1.58</v>
      </c>
      <c r="AU266" s="4">
        <f>SUMIFS('Aceite virgen'!AU$6:AU$257,'Aceite virgen'!$A$6:$A$257,"&gt;="&amp;$A266,'Aceite virgen'!$B$6:$B$257,"&lt;="&amp;$B266)</f>
        <v>0</v>
      </c>
      <c r="AV266" s="4">
        <f>SUMIFS('Aceite virgen'!AV$6:AV$257,'Aceite virgen'!$A$6:$A$257,"&gt;="&amp;$A266,'Aceite virgen'!$B$6:$B$257,"&lt;="&amp;$B266)</f>
        <v>1.6300000000000001</v>
      </c>
      <c r="AW266" s="4">
        <f>SUMIFS('Aceite virgen'!AW$6:AW$257,'Aceite virgen'!$A$6:$A$257,"&gt;="&amp;$A266,'Aceite virgen'!$B$6:$B$257,"&lt;="&amp;$B266)</f>
        <v>12</v>
      </c>
      <c r="BA266" s="4">
        <f>SUMIFS('Aceite virgen'!BA$6:BA$257,'Aceite virgen'!$A$6:$A$257,"&gt;="&amp;A266,'Aceite virgen'!$B$6:$B$257,"&lt;="&amp;B266)</f>
        <v>1.34</v>
      </c>
      <c r="BB266" s="4">
        <f>SUMIFS('Aceite virgen'!BB$6:BB$257,'Aceite virgen'!$A$6:$A$257,"&gt;="&amp;$A266,'Aceite virgen'!$B$6:$B$257,"&lt;="&amp;$B266)</f>
        <v>4.7300000000000004</v>
      </c>
      <c r="BC266" s="4">
        <f>SUMIFS('Aceite virgen'!BC$6:BC$257,'Aceite virgen'!$A$6:$A$257,"&gt;="&amp;$A266,'Aceite virgen'!$B$6:$B$257,"&lt;="&amp;$B266)</f>
        <v>0.99</v>
      </c>
      <c r="BD266" s="4">
        <f>SUMIFS('Aceite virgen'!BD$6:BD$257,'Aceite virgen'!$A$6:$A$257,"&gt;="&amp;$A266,'Aceite virgen'!$B$6:$B$257,"&lt;="&amp;$B266)</f>
        <v>0</v>
      </c>
      <c r="BH266" s="4">
        <f>SUMIFS('Aceite virgen'!BH$6:BH$257,'Aceite virgen'!$A$6:$A$257,"&gt;="&amp;$A266,'Aceite virgen'!$B$6:$B$257,"&lt;="&amp;$B266)</f>
        <v>2.1</v>
      </c>
      <c r="BI266" s="4">
        <f>SUMIFS('Aceite virgen'!BI$6:BI$257,'Aceite virgen'!$A$6:$A$257,"&gt;="&amp;$A266,'Aceite virgen'!$B$6:$B$257,"&lt;="&amp;$B266)</f>
        <v>1.58</v>
      </c>
      <c r="BJ266" s="4">
        <f>SUMIFS('Aceite virgen'!BJ$6:BJ$257,'Aceite virgen'!$A$6:$A$257,"&gt;="&amp;$A266,'Aceite virgen'!$B$6:$B$257,"&lt;="&amp;$B266)</f>
        <v>2.1</v>
      </c>
      <c r="BK266" s="4">
        <f>SUMIFS('Aceite virgen'!BK$6:BK$257,'Aceite virgen'!$A$6:$A$257,"&gt;="&amp;$A266,'Aceite virgen'!$B$6:$B$257,"&lt;="&amp;$B266)</f>
        <v>0</v>
      </c>
      <c r="BO266" s="4">
        <f>SUMIFS('Aceite virgen'!BO$6:BO$257,'Aceite virgen'!$A$6:$A$257,"&gt;="&amp;$A266,'Aceite virgen'!$B$6:$B$257,"&lt;="&amp;$B266)</f>
        <v>2.8499999999999996</v>
      </c>
      <c r="BP266" s="4">
        <f>SUMIFS('Aceite virgen'!BP$6:BP$257,'Aceite virgen'!$A$6:$A$257,"&gt;="&amp;$A266,'Aceite virgen'!$B$6:$B$257,"&lt;="&amp;$B266)</f>
        <v>0.92</v>
      </c>
      <c r="BQ266" s="4">
        <f>SUMIFS('Aceite virgen'!BQ$6:BQ$257,'Aceite virgen'!$A$6:$A$257,"&gt;="&amp;$A266,'Aceite virgen'!$B$6:$B$257,"&lt;="&amp;$B266)</f>
        <v>3.29</v>
      </c>
      <c r="BR266" s="4">
        <f>SUMIFS('Aceite virgen'!BR$6:BR$257,'Aceite virgen'!$A$6:$A$257,"&gt;="&amp;$A266,'Aceite virgen'!$B$6:$B$257,"&lt;="&amp;$B266)</f>
        <v>0</v>
      </c>
      <c r="BV266" s="4">
        <f>SUMIFS('Aceite virgen'!BV$6:BV$257,'Aceite virgen'!$A$6:$A$257,"&gt;="&amp;$A266,'Aceite virgen'!$B$6:$B$257,"&lt;="&amp;$B266)</f>
        <v>7.91</v>
      </c>
      <c r="BW266" s="4">
        <f>SUMIFS('Aceite virgen'!BW$6:BW$257,'Aceite virgen'!$A$6:$A$257,"&gt;="&amp;$A266,'Aceite virgen'!$B$6:$B$257,"&lt;="&amp;$B266)</f>
        <v>22.36</v>
      </c>
      <c r="BX266" s="4">
        <f>SUMIFS('Aceite virgen'!BX$6:BX$257,'Aceite virgen'!$A$6:$A$257,"&gt;="&amp;$A266,'Aceite virgen'!$B$6:$B$257,"&lt;="&amp;$B266)</f>
        <v>6.55</v>
      </c>
      <c r="BY266" s="4">
        <f>SUMIFS('Aceite virgen'!BY$6:BY$257,'Aceite virgen'!$A$6:$A$257,"&gt;="&amp;$A266,'Aceite virgen'!$B$6:$B$257,"&lt;="&amp;$B266)</f>
        <v>0</v>
      </c>
      <c r="CC266" s="4">
        <f>SUMIFS('Aceite virgen'!CC$6:CC$257,'Aceite virgen'!$A$6:$A$257,"&gt;="&amp;$A266,'Aceite virgen'!$B$6:$B$257,"&lt;="&amp;$B266)</f>
        <v>15.39</v>
      </c>
      <c r="CD266" s="4">
        <f>SUMIFS('Aceite virgen'!CD$6:CD$257,'Aceite virgen'!$A$6:$A$257,"&gt;="&amp;$A266,'Aceite virgen'!$B$6:$B$257,"&lt;="&amp;$B266)</f>
        <v>35.82</v>
      </c>
      <c r="CE266" s="4">
        <f>SUMIFS('Aceite virgen'!CE$6:CE$257,'Aceite virgen'!$A$6:$A$257,"&gt;="&amp;$A266,'Aceite virgen'!$B$6:$B$257,"&lt;="&amp;$B266)</f>
        <v>14.06</v>
      </c>
      <c r="CF266" s="4">
        <f>SUMIFS('Aceite virgen'!CF$6:CF$257,'Aceite virgen'!$A$6:$A$257,"&gt;="&amp;$A266,'Aceite virgen'!$B$6:$B$257,"&lt;="&amp;$B266)</f>
        <v>0</v>
      </c>
      <c r="CJ266" s="4">
        <f>SUMIFS('Aceite virgen'!CJ$6:CJ$257,'Aceite virgen'!$A$6:$A$257,"&gt;="&amp;$A266,'Aceite virgen'!$B$6:$B$257,"&lt;="&amp;$B266)</f>
        <v>25.490000000000002</v>
      </c>
      <c r="CK266" s="4">
        <f>SUMIFS('Aceite virgen'!CK$6:CK$257,'Aceite virgen'!$A$6:$A$257,"&gt;="&amp;$A266,'Aceite virgen'!$B$6:$B$257,"&lt;="&amp;$B266)</f>
        <v>37.56</v>
      </c>
      <c r="CL266" s="4">
        <f>SUMIFS('Aceite virgen'!CL$6:CL$257,'Aceite virgen'!$A$6:$A$257,"&gt;="&amp;$A266,'Aceite virgen'!$B$6:$B$257,"&lt;="&amp;$B266)</f>
        <v>22.75</v>
      </c>
      <c r="CM266" s="4">
        <f>SUMIFS('Aceite virgen'!CM$6:CM$257,'Aceite virgen'!$A$6:$A$257,"&gt;="&amp;$A266,'Aceite virgen'!$B$6:$B$257,"&lt;="&amp;$B266)</f>
        <v>53.99</v>
      </c>
      <c r="CQ266" s="4">
        <f>SUMIFS('Aceite virgen'!CQ$6:CQ$257,'Aceite virgen'!$A$6:$A$257,"&gt;="&amp;$A266,'Aceite virgen'!$B$6:$B$257,"&lt;="&amp;$B266)</f>
        <v>33.82</v>
      </c>
      <c r="CR266" s="4">
        <f>SUMIFS('Aceite virgen'!CR$6:CR$257,'Aceite virgen'!$A$6:$A$257,"&gt;="&amp;$A266,'Aceite virgen'!$B$6:$B$257,"&lt;="&amp;$B266)</f>
        <v>33</v>
      </c>
      <c r="CS266" s="4">
        <f>SUMIFS('Aceite virgen'!CS$6:CS$257,'Aceite virgen'!$A$6:$A$257,"&gt;="&amp;$A266,'Aceite virgen'!$B$6:$B$257,"&lt;="&amp;$B266)</f>
        <v>34.1</v>
      </c>
      <c r="CT266" s="4">
        <f>SUMIFS('Aceite virgen'!CT$6:CT$257,'Aceite virgen'!$A$6:$A$257,"&gt;="&amp;$A266,'Aceite virgen'!$B$6:$B$257,"&lt;="&amp;$B266)</f>
        <v>52.75</v>
      </c>
      <c r="CX266" s="4">
        <f>SUMIFS('Aceite virgen'!CX$6:CX$257,'Aceite virgen'!$A$6:$A$257,"&gt;="&amp;$A266,'Aceite virgen'!$B$6:$B$257,"&lt;="&amp;$B266)</f>
        <v>32.03</v>
      </c>
      <c r="CY266" s="4">
        <f>SUMIFS('Aceite virgen'!CY$6:CY$257,'Aceite virgen'!$A$6:$A$257,"&gt;="&amp;$A266,'Aceite virgen'!$B$6:$B$257,"&lt;="&amp;$B266)</f>
        <v>36.03</v>
      </c>
      <c r="CZ266" s="4">
        <f>SUMIFS('Aceite virgen'!CZ$6:CZ$257,'Aceite virgen'!$A$6:$A$257,"&gt;="&amp;$A266,'Aceite virgen'!$B$6:$B$257,"&lt;="&amp;$B266)</f>
        <v>34.25</v>
      </c>
      <c r="DA266" s="4">
        <f>SUMIFS('Aceite virgen'!DA$6:DA$257,'Aceite virgen'!$A$6:$A$257,"&gt;="&amp;$A266,'Aceite virgen'!$B$6:$B$257,"&lt;="&amp;$B266)</f>
        <v>19.010000000000002</v>
      </c>
      <c r="DE266" s="4">
        <f>SUMIFS('Aceite virgen'!DE$6:DE$257,'Aceite virgen'!$A$6:$A$257,"&gt;="&amp;$A266,'Aceite virgen'!$B$6:$B$257,"&lt;="&amp;$B266)</f>
        <v>30.19</v>
      </c>
      <c r="DF266" s="4">
        <f>SUMIFS('Aceite virgen'!DF$6:DF$257,'Aceite virgen'!$A$6:$A$257,"&gt;="&amp;$A266,'Aceite virgen'!$B$6:$B$257,"&lt;="&amp;$B266)</f>
        <v>30.39</v>
      </c>
      <c r="DG266" s="4">
        <f>SUMIFS('Aceite virgen'!DG$6:DG$257,'Aceite virgen'!$A$6:$A$257,"&gt;="&amp;$A266,'Aceite virgen'!$B$6:$B$257,"&lt;="&amp;$B266)</f>
        <v>32.82</v>
      </c>
      <c r="DH266" s="4">
        <f>SUMIFS('Aceite virgen'!DH$6:DH$257,'Aceite virgen'!$A$6:$A$257,"&gt;="&amp;$A266,'Aceite virgen'!$B$6:$B$257,"&lt;="&amp;$B266)</f>
        <v>5.15</v>
      </c>
      <c r="DL266" s="4">
        <f>SUMIFS('Aceite virgen'!DL$6:DL$257,'Aceite virgen'!$A$6:$A$257,"&gt;="&amp;$A266,'Aceite virgen'!$B$6:$B$257,"&lt;="&amp;$B266)</f>
        <v>8.16</v>
      </c>
      <c r="DM266" s="4">
        <f>SUMIFS('Aceite virgen'!DM$6:DM$257,'Aceite virgen'!$A$6:$A$257,"&gt;="&amp;$A266,'Aceite virgen'!$B$6:$B$257,"&lt;="&amp;$B266)</f>
        <v>15.89</v>
      </c>
      <c r="DN266" s="4">
        <f>SUMIFS('Aceite virgen'!DN$6:DN$257,'Aceite virgen'!$A$6:$A$257,"&gt;="&amp;$A266,'Aceite virgen'!$B$6:$B$257,"&lt;="&amp;$B266)</f>
        <v>7.21</v>
      </c>
      <c r="DO266" s="4">
        <f>SUMIFS('Aceite virgen'!DO$6:DO$257,'Aceite virgen'!$A$6:$A$257,"&gt;="&amp;$A266,'Aceite virgen'!$B$6:$B$257,"&lt;="&amp;$B266)</f>
        <v>3.43</v>
      </c>
      <c r="DS266" s="4">
        <f>SUMIFS('Aceite virgen'!DS$6:DS$257,'Aceite virgen'!$A$6:$A$257,"&gt;="&amp;$A266,'Aceite virgen'!$B$6:$B$257,"&lt;="&amp;$B266)</f>
        <v>1.97</v>
      </c>
      <c r="DT266" s="4">
        <f>SUMIFS('Aceite virgen'!DT$6:DT$257,'Aceite virgen'!$A$6:$A$257,"&gt;="&amp;$A266,'Aceite virgen'!$B$6:$B$257,"&lt;="&amp;$B266)</f>
        <v>0</v>
      </c>
      <c r="DU266" s="4">
        <f>SUMIFS('Aceite virgen'!DU$6:DU$257,'Aceite virgen'!$A$6:$A$257,"&gt;="&amp;$A266,'Aceite virgen'!$B$6:$B$257,"&lt;="&amp;$B266)</f>
        <v>2.2000000000000002</v>
      </c>
      <c r="DV266" s="4">
        <f>SUMIFS('Aceite virgen'!DV$6:DV$257,'Aceite virgen'!$A$6:$A$257,"&gt;="&amp;$A266,'Aceite virgen'!$B$6:$B$257,"&lt;="&amp;$B266)</f>
        <v>0</v>
      </c>
      <c r="DZ266" s="4">
        <f>SUMIFS('Aceite virgen'!DZ$6:DZ$257,'Aceite virgen'!$A$6:$A$257,"&gt;="&amp;$A266,'Aceite virgen'!$B$6:$B$257,"&lt;="&amp;$B266)</f>
        <v>3.23</v>
      </c>
      <c r="EA266" s="4">
        <f>SUMIFS('Aceite virgen'!EA$6:EA$257,'Aceite virgen'!$A$6:$A$257,"&gt;="&amp;$A266,'Aceite virgen'!$B$6:$B$257,"&lt;="&amp;$B266)</f>
        <v>2.09</v>
      </c>
      <c r="EB266" s="4">
        <f>SUMIFS('Aceite virgen'!EB$6:EB$257,'Aceite virgen'!$A$6:$A$257,"&gt;="&amp;$A266,'Aceite virgen'!$B$6:$B$257,"&lt;="&amp;$B266)</f>
        <v>3.04</v>
      </c>
      <c r="EC266" s="4">
        <f>SUMIFS('Aceite virgen'!EC$6:EC$257,'Aceite virgen'!$A$6:$A$257,"&gt;="&amp;$A266,'Aceite virgen'!$B$6:$B$257,"&lt;="&amp;$B266)</f>
        <v>0</v>
      </c>
      <c r="EG266" s="4">
        <f>SUMIFS('Aceite virgen'!EG$6:EG$257,'Aceite virgen'!$A$6:$A$257,"&gt;="&amp;$A266,'Aceite virgen'!$B$6:$B$257,"&lt;="&amp;$B266)</f>
        <v>3.62</v>
      </c>
      <c r="EH266" s="4">
        <f>SUMIFS('Aceite virgen'!EH$6:EH$257,'Aceite virgen'!$A$6:$A$257,"&gt;="&amp;$A266,'Aceite virgen'!$B$6:$B$257,"&lt;="&amp;$B266)</f>
        <v>2.08</v>
      </c>
      <c r="EI266" s="4">
        <f>SUMIFS('Aceite virgen'!EI$6:EI$257,'Aceite virgen'!$A$6:$A$257,"&gt;="&amp;$A266,'Aceite virgen'!$B$6:$B$257,"&lt;="&amp;$B266)</f>
        <v>3.5900000000000003</v>
      </c>
      <c r="EJ266" s="4">
        <f>SUMIFS('Aceite virgen'!EJ$6:EJ$257,'Aceite virgen'!$A$6:$A$257,"&gt;="&amp;$A266,'Aceite virgen'!$B$6:$B$257,"&lt;="&amp;$B266)</f>
        <v>1.59</v>
      </c>
      <c r="EN266" s="4">
        <f>SUMIFS('Aceite virgen'!EN$6:EN$257,'Aceite virgen'!$A$6:$A$257,"&gt;="&amp;$A266,'Aceite virgen'!$B$6:$B$257,"&lt;="&amp;$B266)</f>
        <v>1.5299999999999998</v>
      </c>
      <c r="EO266" s="4">
        <f>SUMIFS('Aceite virgen'!EO$6:EO$257,'Aceite virgen'!$A$6:$A$257,"&gt;="&amp;$A266,'Aceite virgen'!$B$6:$B$257,"&lt;="&amp;$B266)</f>
        <v>0</v>
      </c>
      <c r="EP266" s="4">
        <f>SUMIFS('Aceite virgen'!EP$6:EP$257,'Aceite virgen'!$A$6:$A$257,"&gt;="&amp;$A266,'Aceite virgen'!$B$6:$B$257,"&lt;="&amp;$B266)</f>
        <v>0.72</v>
      </c>
      <c r="EQ266" s="4">
        <f>SUMIFS('Aceite virgen'!EQ$6:EQ$257,'Aceite virgen'!$A$6:$A$257,"&gt;="&amp;$A266,'Aceite virgen'!$B$6:$B$257,"&lt;="&amp;$B266)</f>
        <v>12.84</v>
      </c>
      <c r="EU266" s="4">
        <f>SUMIFS('Aceite virgen'!EU$6:EU$257,'Aceite virgen'!$A$6:$A$257,"&gt;="&amp;$A266,'Aceite virgen'!$B$6:$B$257,"&lt;="&amp;$B266)</f>
        <v>0.98</v>
      </c>
      <c r="EV266" s="4">
        <f>SUMIFS('Aceite virgen'!EV$6:EV$257,'Aceite virgen'!$A$6:$A$257,"&gt;="&amp;$A266,'Aceite virgen'!$B$6:$B$257,"&lt;="&amp;$B266)</f>
        <v>0</v>
      </c>
      <c r="EW266" s="4">
        <f>SUMIFS('Aceite virgen'!EW$6:EW$257,'Aceite virgen'!$A$6:$A$257,"&gt;="&amp;$A266,'Aceite virgen'!$B$6:$B$257,"&lt;="&amp;$B266)</f>
        <v>0.67</v>
      </c>
      <c r="EX266" s="4">
        <f>SUMIFS('Aceite virgen'!EX$6:EX$257,'Aceite virgen'!$A$6:$A$257,"&gt;="&amp;$A266,'Aceite virgen'!$B$6:$B$257,"&lt;="&amp;$B266)</f>
        <v>0</v>
      </c>
      <c r="FB266" s="4">
        <f>SUMIFS('Aceite virgen'!FB$6:FB$257,'Aceite virgen'!$A$6:$A$257,"&gt;="&amp;$A266,'Aceite virgen'!$B$6:$B$257,"&lt;="&amp;$B266)</f>
        <v>2.66</v>
      </c>
      <c r="FC266" s="4">
        <f>SUMIFS('Aceite virgen'!FC$6:FC$257,'Aceite virgen'!$A$6:$A$257,"&gt;="&amp;$A266,'Aceite virgen'!$B$6:$B$257,"&lt;="&amp;$B266)</f>
        <v>1.99</v>
      </c>
      <c r="FD266" s="4">
        <f>SUMIFS('Aceite virgen'!FD$6:FD$257,'Aceite virgen'!$A$6:$A$257,"&gt;="&amp;$A266,'Aceite virgen'!$B$6:$B$257,"&lt;="&amp;$B266)</f>
        <v>3.27</v>
      </c>
      <c r="FE266" s="4">
        <f>SUMIFS('Aceite virgen'!FE$6:FE$257,'Aceite virgen'!$A$6:$A$257,"&gt;="&amp;$A266,'Aceite virgen'!$B$6:$B$257,"&lt;="&amp;$B266)</f>
        <v>1.1200000000000001</v>
      </c>
      <c r="FI266" s="4">
        <f>SUMIFS('Aceite virgen'!FI$6:FI$257,'Aceite virgen'!$A$6:$A$257,"&gt;="&amp;$A266,'Aceite virgen'!$B$6:$B$257,"&lt;="&amp;$B266)</f>
        <v>3.7600000000000002</v>
      </c>
      <c r="FJ266" s="4">
        <f>SUMIFS('Aceite virgen'!FJ$6:FJ$257,'Aceite virgen'!$A$6:$A$257,"&gt;="&amp;$A266,'Aceite virgen'!$B$6:$B$257,"&lt;="&amp;$B266)</f>
        <v>6.0600000000000005</v>
      </c>
      <c r="FK266" s="4">
        <f>SUMIFS('Aceite virgen'!FK$6:FK$257,'Aceite virgen'!$A$6:$A$257,"&gt;="&amp;$A266,'Aceite virgen'!$B$6:$B$257,"&lt;="&amp;$B266)</f>
        <v>3.94</v>
      </c>
      <c r="FL266" s="4">
        <f>SUMIFS('Aceite virgen'!FL$6:FL$257,'Aceite virgen'!$A$6:$A$257,"&gt;="&amp;$A266,'Aceite virgen'!$B$6:$B$257,"&lt;="&amp;$B266)</f>
        <v>0</v>
      </c>
      <c r="FP266" s="4">
        <f>SUMIFS('Aceite virgen'!FP$6:FP$257,'Aceite virgen'!$A$6:$A$257,"&gt;="&amp;$A266,'Aceite virgen'!$B$6:$B$257,"&lt;="&amp;$B266)</f>
        <v>4.01</v>
      </c>
      <c r="FQ266" s="4">
        <f>SUMIFS('Aceite virgen'!FQ$6:FQ$257,'Aceite virgen'!$A$6:$A$257,"&gt;="&amp;$A266,'Aceite virgen'!$B$6:$B$257,"&lt;="&amp;$B266)</f>
        <v>4.8599999999999994</v>
      </c>
      <c r="FR266" s="4">
        <f>SUMIFS('Aceite virgen'!FR$6:FR$257,'Aceite virgen'!$A$6:$A$257,"&gt;="&amp;$A266,'Aceite virgen'!$B$6:$B$257,"&lt;="&amp;$B266)</f>
        <v>4.8100000000000005</v>
      </c>
      <c r="FS266" s="4">
        <f>SUMIFS('Aceite virgen'!FS$6:FS$257,'Aceite virgen'!$A$6:$A$257,"&gt;="&amp;$A266,'Aceite virgen'!$B$6:$B$257,"&lt;="&amp;$B266)</f>
        <v>0</v>
      </c>
      <c r="FW266" s="4">
        <f>SUMIFS('Aceite virgen'!FW$6:FW$257,'Aceite virgen'!$A$6:$A$257,"&gt;="&amp;$A266,'Aceite virgen'!$B$6:$B$257,"&lt;="&amp;$B266)</f>
        <v>5.15</v>
      </c>
      <c r="FX266" s="4">
        <f>SUMIFS('Aceite virgen'!FX$6:FX$257,'Aceite virgen'!$A$6:$A$257,"&gt;="&amp;$A266,'Aceite virgen'!$B$6:$B$257,"&lt;="&amp;$B266)</f>
        <v>0</v>
      </c>
      <c r="FY266" s="4">
        <f>SUMIFS('Aceite virgen'!FY$6:FY$257,'Aceite virgen'!$A$6:$A$257,"&gt;="&amp;$A266,'Aceite virgen'!$B$6:$B$257,"&lt;="&amp;$B266)</f>
        <v>6.84</v>
      </c>
      <c r="FZ266" s="4">
        <f>SUMIFS('Aceite virgen'!FZ$6:FZ$257,'Aceite virgen'!$A$6:$A$257,"&gt;="&amp;$A266,'Aceite virgen'!$B$6:$B$257,"&lt;="&amp;$B266)</f>
        <v>0</v>
      </c>
      <c r="GD266" s="4">
        <f>SUMIFS('Aceite virgen'!GD$6:GD$257,'Aceite virgen'!$A$6:$A$257,"&gt;="&amp;$A266,'Aceite virgen'!$B$6:$B$257,"&lt;="&amp;$B266)</f>
        <v>3.19</v>
      </c>
      <c r="GE266" s="4">
        <f>SUMIFS('Aceite virgen'!GE$6:GE$257,'Aceite virgen'!$A$6:$A$257,"&gt;="&amp;$A266,'Aceite virgen'!$B$6:$B$257,"&lt;="&amp;$B266)</f>
        <v>0</v>
      </c>
      <c r="GF266" s="4">
        <f>SUMIFS('Aceite virgen'!GF$6:GF$257,'Aceite virgen'!$A$6:$A$257,"&gt;="&amp;$A266,'Aceite virgen'!$B$6:$B$257,"&lt;="&amp;$B266)</f>
        <v>3.97</v>
      </c>
      <c r="GG266" s="4">
        <f>SUMIFS('Aceite virgen'!GG$6:GG$257,'Aceite virgen'!$A$6:$A$257,"&gt;="&amp;$A266,'Aceite virgen'!$B$6:$B$257,"&lt;="&amp;$B266)</f>
        <v>4.59</v>
      </c>
      <c r="GK266" s="4">
        <f>SUMIFS('Aceite virgen'!GK$6:GK$257,'Aceite virgen'!$A$6:$A$257,"&gt;="&amp;$A266,'Aceite virgen'!$B$6:$B$257,"&lt;="&amp;$B266)</f>
        <v>4.79</v>
      </c>
      <c r="GL266" s="4">
        <f>SUMIFS('Aceite virgen'!GL$6:GL$257,'Aceite virgen'!$A$6:$A$257,"&gt;="&amp;$A266,'Aceite virgen'!$B$6:$B$257,"&lt;="&amp;$B266)</f>
        <v>0</v>
      </c>
      <c r="GM266" s="4">
        <f>SUMIFS('Aceite virgen'!GM$6:GM$257,'Aceite virgen'!$A$6:$A$257,"&gt;="&amp;$A266,'Aceite virgen'!$B$6:$B$257,"&lt;="&amp;$B266)</f>
        <v>4.91</v>
      </c>
      <c r="GN266" s="4">
        <f>SUMIFS('Aceite virgen'!GN$6:GN$257,'Aceite virgen'!$A$6:$A$257,"&gt;="&amp;$A266,'Aceite virgen'!$B$6:$B$257,"&lt;="&amp;$B266)</f>
        <v>17.399999999999999</v>
      </c>
      <c r="GR266" s="4">
        <f>SUMIFS('Aceite virgen'!GR$6:GR$257,'Aceite virgen'!$A$6:$A$257,"&gt;="&amp;$A266,'Aceite virgen'!$B$6:$B$257,"&lt;="&amp;$B266)</f>
        <v>3.19</v>
      </c>
      <c r="GS266" s="4">
        <f>SUMIFS('Aceite virgen'!GS$6:GS$257,'Aceite virgen'!$A$6:$A$257,"&gt;="&amp;$A266,'Aceite virgen'!$B$6:$B$257,"&lt;="&amp;$B266)</f>
        <v>1.24</v>
      </c>
      <c r="GT266" s="4">
        <f>SUMIFS('Aceite virgen'!GT$6:GT$257,'Aceite virgen'!$A$6:$A$257,"&gt;="&amp;$A266,'Aceite virgen'!$B$6:$B$257,"&lt;="&amp;$B266)</f>
        <v>4.12</v>
      </c>
      <c r="GU266" s="4">
        <f>SUMIFS('Aceite virgen'!GU$6:GU$257,'Aceite virgen'!$A$6:$A$257,"&gt;="&amp;$A266,'Aceite virgen'!$B$6:$B$257,"&lt;="&amp;$B266)</f>
        <v>0.99</v>
      </c>
      <c r="GY266" s="4">
        <f>SUMIFS('Aceite virgen'!GY$6:GY$257,'Aceite virgen'!$A$6:$A$257,"&gt;="&amp;$A266,'Aceite virgen'!$B$6:$B$257,"&lt;="&amp;$B266)</f>
        <v>4.3899999999999997</v>
      </c>
      <c r="GZ266" s="4">
        <f>SUMIFS('Aceite virgen'!GZ$6:GZ$257,'Aceite virgen'!$A$6:$A$257,"&gt;="&amp;$A266,'Aceite virgen'!$B$6:$B$257,"&lt;="&amp;$B266)</f>
        <v>2.2599999999999998</v>
      </c>
      <c r="HA266" s="4">
        <f>SUMIFS('Aceite virgen'!HA$6:HA$257,'Aceite virgen'!$A$6:$A$257,"&gt;="&amp;$A266,'Aceite virgen'!$B$6:$B$257,"&lt;="&amp;$B266)</f>
        <v>5.53</v>
      </c>
      <c r="HB266" s="4">
        <f>SUMIFS('Aceite virgen'!HB$6:HB$257,'Aceite virgen'!$A$6:$A$257,"&gt;="&amp;$A266,'Aceite virgen'!$B$6:$B$257,"&lt;="&amp;$B266)</f>
        <v>0</v>
      </c>
      <c r="HF266" s="4">
        <f>SUMIFS('Aceite virgen'!HF$6:HF$257,'Aceite virgen'!$A$6:$A$257,"&gt;="&amp;$A266,'Aceite virgen'!$B$6:$B$257,"&lt;="&amp;$B266)</f>
        <v>3.1</v>
      </c>
      <c r="HG266" s="4">
        <f>SUMIFS('Aceite virgen'!HG$6:HG$257,'Aceite virgen'!$A$6:$A$257,"&gt;="&amp;$A266,'Aceite virgen'!$B$6:$B$257,"&lt;="&amp;$B266)</f>
        <v>1.72</v>
      </c>
      <c r="HH266" s="4">
        <f>SUMIFS('Aceite virgen'!HH$6:HH$257,'Aceite virgen'!$A$6:$A$257,"&gt;="&amp;$A266,'Aceite virgen'!$B$6:$B$257,"&lt;="&amp;$B266)</f>
        <v>3.98</v>
      </c>
      <c r="HI266" s="4">
        <f>SUMIFS('Aceite virgen'!HI$6:HI$257,'Aceite virgen'!$A$6:$A$257,"&gt;="&amp;$A266,'Aceite virgen'!$B$6:$B$257,"&lt;="&amp;$B266)</f>
        <v>0</v>
      </c>
      <c r="HM266" s="4">
        <f>SUMIFS('Aceite virgen'!HM$6:HM$257,'Aceite virgen'!$A$6:$A$257,"&gt;="&amp;$A266,'Aceite virgen'!$B$6:$B$257,"&lt;="&amp;$B266)</f>
        <v>2.59</v>
      </c>
      <c r="HN266" s="4">
        <f>SUMIFS('Aceite virgen'!HN$6:HN$257,'Aceite virgen'!$A$6:$A$257,"&gt;="&amp;$A266,'Aceite virgen'!$B$6:$B$257,"&lt;="&amp;$B266)</f>
        <v>0</v>
      </c>
      <c r="HO266" s="4">
        <f>SUMIFS('Aceite virgen'!HO$6:HO$257,'Aceite virgen'!$A$6:$A$257,"&gt;="&amp;$A266,'Aceite virgen'!$B$6:$B$257,"&lt;="&amp;$B266)</f>
        <v>3.4</v>
      </c>
      <c r="HP266" s="4">
        <f>SUMIFS('Aceite virgen'!HP$6:HP$257,'Aceite virgen'!$A$6:$A$257,"&gt;="&amp;$A266,'Aceite virgen'!$B$6:$B$257,"&lt;="&amp;$B266)</f>
        <v>5</v>
      </c>
      <c r="HT266" s="4">
        <f>SUMIFS('Aceite virgen'!HT$6:HT$257,'Aceite virgen'!$A$6:$A$257,"&gt;="&amp;$A266,'Aceite virgen'!$B$6:$B$257,"&lt;="&amp;$B266)</f>
        <v>2.17</v>
      </c>
      <c r="HU266" s="4">
        <f>SUMIFS('Aceite virgen'!HU$6:HU$257,'Aceite virgen'!$A$6:$A$257,"&gt;="&amp;$A266,'Aceite virgen'!$B$6:$B$257,"&lt;="&amp;$B266)</f>
        <v>0.83</v>
      </c>
      <c r="HV266" s="4">
        <f>SUMIFS('Aceite virgen'!HV$6:HV$257,'Aceite virgen'!$A$6:$A$257,"&gt;="&amp;$A266,'Aceite virgen'!$B$6:$B$257,"&lt;="&amp;$B266)</f>
        <v>3.04</v>
      </c>
      <c r="HW266" s="4">
        <f>SUMIFS('Aceite virgen'!HW$6:HW$257,'Aceite virgen'!$A$6:$A$257,"&gt;="&amp;$A266,'Aceite virgen'!$B$6:$B$257,"&lt;="&amp;$B266)</f>
        <v>0</v>
      </c>
      <c r="IA266" s="4">
        <f>SUMIFS('Aceite virgen'!IA$6:IA$257,'Aceite virgen'!$A$6:$A$257,"&gt;="&amp;$A266,'Aceite virgen'!$B$6:$B$257,"&lt;="&amp;$B266)</f>
        <v>2.33</v>
      </c>
      <c r="IB266" s="4">
        <f>SUMIFS('Aceite virgen'!IB$6:IB$257,'Aceite virgen'!$A$6:$A$257,"&gt;="&amp;$A266,'Aceite virgen'!$B$6:$B$257,"&lt;="&amp;$B266)</f>
        <v>3.2800000000000002</v>
      </c>
      <c r="IC266" s="4">
        <f>SUMIFS('Aceite virgen'!IC$6:IC$257,'Aceite virgen'!$A$6:$A$257,"&gt;="&amp;$A266,'Aceite virgen'!$B$6:$B$257,"&lt;="&amp;$B266)</f>
        <v>2.39</v>
      </c>
      <c r="ID266" s="4">
        <f>SUMIFS('Aceite virgen'!ID$6:ID$257,'Aceite virgen'!$A$6:$A$257,"&gt;="&amp;$A266,'Aceite virgen'!$B$6:$B$257,"&lt;="&amp;$B266)</f>
        <v>0</v>
      </c>
      <c r="IH266" s="4">
        <f>SUMIFS('Aceite virgen'!IH$6:IH$257,'Aceite virgen'!$A$6:$A$257,"&gt;="&amp;$A266,'Aceite virgen'!$B$6:$B$257,"&lt;="&amp;$B266)</f>
        <v>3.49</v>
      </c>
      <c r="II266" s="4">
        <f>SUMIFS('Aceite virgen'!II$6:II$257,'Aceite virgen'!$A$6:$A$257,"&gt;="&amp;$A266,'Aceite virgen'!$B$6:$B$257,"&lt;="&amp;$B266)</f>
        <v>0</v>
      </c>
      <c r="IJ266" s="4">
        <f>SUMIFS('Aceite virgen'!IJ$6:IJ$257,'Aceite virgen'!$A$6:$A$257,"&gt;="&amp;$A266,'Aceite virgen'!$B$6:$B$257,"&lt;="&amp;$B266)</f>
        <v>4.3900000000000006</v>
      </c>
      <c r="IK266" s="4">
        <f>SUMIFS('Aceite virgen'!IK$6:IK$257,'Aceite virgen'!$A$6:$A$257,"&gt;="&amp;$A266,'Aceite virgen'!$B$6:$B$257,"&lt;="&amp;$B266)</f>
        <v>0</v>
      </c>
      <c r="IO266" s="4">
        <f>SUMIFS('Aceite virgen'!IO$6:IO$257,'Aceite virgen'!$A$6:$A$257,"&gt;="&amp;$A266,'Aceite virgen'!$B$6:$B$257,"&lt;="&amp;$B266)</f>
        <v>5.18</v>
      </c>
      <c r="IP266" s="4">
        <f>SUMIFS('Aceite virgen'!IP$6:IP$257,'Aceite virgen'!$A$6:$A$257,"&gt;="&amp;$A266,'Aceite virgen'!$B$6:$B$257,"&lt;="&amp;$B266)</f>
        <v>0</v>
      </c>
      <c r="IQ266" s="4">
        <f>SUMIFS('Aceite virgen'!IQ$6:IQ$257,'Aceite virgen'!$A$6:$A$257,"&gt;="&amp;$A266,'Aceite virgen'!$B$6:$B$257,"&lt;="&amp;$B266)</f>
        <v>7.16</v>
      </c>
      <c r="IR266" s="4">
        <f>SUMIFS('Aceite virgen'!IR$6:IR$257,'Aceite virgen'!$A$6:$A$257,"&gt;="&amp;$A266,'Aceite virgen'!$B$6:$B$257,"&lt;="&amp;$B266)</f>
        <v>0</v>
      </c>
      <c r="IV266" s="4">
        <f>SUMIFS('Aceite virgen'!IV$6:IV$257,'Aceite virgen'!$A$6:$A$257,"&gt;="&amp;$A266,'Aceite virgen'!$B$6:$B$257,"&lt;="&amp;$B266)</f>
        <v>6.3599999999999994</v>
      </c>
      <c r="IW266" s="4">
        <f>SUMIFS('Aceite virgen'!IW$6:IW$257,'Aceite virgen'!$A$6:$A$257,"&gt;="&amp;$A266,'Aceite virgen'!$B$6:$B$257,"&lt;="&amp;$B266)</f>
        <v>0</v>
      </c>
      <c r="IX266" s="4">
        <f>SUMIFS('Aceite virgen'!IX$6:IX$257,'Aceite virgen'!$A$6:$A$257,"&gt;="&amp;$A266,'Aceite virgen'!$B$6:$B$257,"&lt;="&amp;$B266)</f>
        <v>9.3699999999999992</v>
      </c>
      <c r="IY266" s="4">
        <f>SUMIFS('Aceite virgen'!IY$6:IY$257,'Aceite virgen'!$A$6:$A$257,"&gt;="&amp;$A266,'Aceite virgen'!$B$6:$B$257,"&lt;="&amp;$B266)</f>
        <v>0</v>
      </c>
      <c r="JC266" s="4">
        <f>SUMIFS('Aceite virgen'!JC$6:JC$257,'Aceite virgen'!$A$6:$A$257,"&gt;="&amp;$A266,'Aceite virgen'!$B$6:$B$257,"&lt;="&amp;$B266)</f>
        <v>5.32</v>
      </c>
      <c r="JD266" s="4">
        <f>SUMIFS('Aceite virgen'!JD$6:JD$257,'Aceite virgen'!$A$6:$A$257,"&gt;="&amp;$A266,'Aceite virgen'!$B$6:$B$257,"&lt;="&amp;$B266)</f>
        <v>0</v>
      </c>
      <c r="JE266" s="4">
        <f>SUMIFS('Aceite virgen'!JE$6:JE$257,'Aceite virgen'!$A$6:$A$257,"&gt;="&amp;$A266,'Aceite virgen'!$B$6:$B$257,"&lt;="&amp;$B266)</f>
        <v>8.23</v>
      </c>
      <c r="JF266" s="4">
        <f>SUMIFS('Aceite virgen'!JF$6:JF$257,'Aceite virgen'!$A$6:$A$257,"&gt;="&amp;$A266,'Aceite virgen'!$B$6:$B$257,"&lt;="&amp;$B266)</f>
        <v>0</v>
      </c>
      <c r="JJ266" s="4">
        <f>SUMIFS('Aceite virgen'!JJ$6:JJ$257,'Aceite virgen'!$A$6:$A$257,"&gt;="&amp;$A266,'Aceite virgen'!$B$6:$B$257,"&lt;="&amp;$B266)</f>
        <v>3.6500000000000004</v>
      </c>
      <c r="JK266" s="4">
        <f>SUMIFS('Aceite virgen'!JK$6:JK$257,'Aceite virgen'!$A$6:$A$257,"&gt;="&amp;$A266,'Aceite virgen'!$B$6:$B$257,"&lt;="&amp;$B266)</f>
        <v>2.2599999999999998</v>
      </c>
      <c r="JL266" s="4">
        <f>SUMIFS('Aceite virgen'!JL$6:JL$257,'Aceite virgen'!$A$6:$A$257,"&gt;="&amp;$A266,'Aceite virgen'!$B$6:$B$257,"&lt;="&amp;$B266)</f>
        <v>4.96</v>
      </c>
      <c r="JM266" s="4">
        <f>SUMIFS('Aceite virgen'!JM$6:JM$257,'Aceite virgen'!$A$6:$A$257,"&gt;="&amp;$A266,'Aceite virgen'!$B$6:$B$257,"&lt;="&amp;$B266)</f>
        <v>0</v>
      </c>
      <c r="JQ266" s="4">
        <f>SUMIFS('Aceite virgen'!JQ$6:JQ$257,'Aceite virgen'!$A$6:$A$257,"&gt;="&amp;$A266,'Aceite virgen'!$B$6:$B$257,"&lt;="&amp;$B266)</f>
        <v>4.4400000000000004</v>
      </c>
      <c r="JR266" s="4">
        <f>SUMIFS('Aceite virgen'!JR$6:JR$257,'Aceite virgen'!$A$6:$A$257,"&gt;="&amp;$A266,'Aceite virgen'!$B$6:$B$257,"&lt;="&amp;$B266)</f>
        <v>0</v>
      </c>
      <c r="JS266" s="4">
        <f>SUMIFS('Aceite virgen'!JS$6:JS$257,'Aceite virgen'!$A$6:$A$257,"&gt;="&amp;$A266,'Aceite virgen'!$B$6:$B$257,"&lt;="&amp;$B266)</f>
        <v>7.17</v>
      </c>
      <c r="JT266" s="4">
        <f>SUMIFS('Aceite virgen'!JT$6:JT$257,'Aceite virgen'!$A$6:$A$257,"&gt;="&amp;$A266,'Aceite virgen'!$B$6:$B$257,"&lt;="&amp;$B266)</f>
        <v>0</v>
      </c>
      <c r="JX266" s="4">
        <f>SUMIFS('Aceite virgen'!JX$6:JX$257,'Aceite virgen'!$A$6:$A$257,"&gt;="&amp;$A266,'Aceite virgen'!$B$6:$B$257,"&lt;="&amp;$B266)</f>
        <v>4.84</v>
      </c>
      <c r="JY266" s="4">
        <f>SUMIFS('Aceite virgen'!JY$6:JY$257,'Aceite virgen'!$A$6:$A$257,"&gt;="&amp;$A266,'Aceite virgen'!$B$6:$B$257,"&lt;="&amp;$B266)</f>
        <v>4.45</v>
      </c>
      <c r="JZ266" s="4">
        <f>SUMIFS('Aceite virgen'!JZ$6:JZ$257,'Aceite virgen'!$A$6:$A$257,"&gt;="&amp;$A266,'Aceite virgen'!$B$6:$B$257,"&lt;="&amp;$B266)</f>
        <v>6.21</v>
      </c>
      <c r="KA266" s="4">
        <f>SUMIFS('Aceite virgen'!KA$6:KA$257,'Aceite virgen'!$A$6:$A$257,"&gt;="&amp;$A266,'Aceite virgen'!$B$6:$B$257,"&lt;="&amp;$B266)</f>
        <v>0</v>
      </c>
      <c r="KE266" s="4">
        <f>SUMIFS('Aceite virgen'!KE$6:KE$257,'Aceite virgen'!$A$6:$A$257,"&gt;="&amp;$A266,'Aceite virgen'!$B$6:$B$257,"&lt;="&amp;$B266)</f>
        <v>4.1100000000000003</v>
      </c>
      <c r="KF266" s="4">
        <f>SUMIFS('Aceite virgen'!KF$6:KF$257,'Aceite virgen'!$A$6:$A$257,"&gt;="&amp;$A266,'Aceite virgen'!$B$6:$B$257,"&lt;="&amp;$B266)</f>
        <v>7.95</v>
      </c>
      <c r="KG266" s="4">
        <f>SUMIFS('Aceite virgen'!KG$6:KG$257,'Aceite virgen'!$A$6:$A$257,"&gt;="&amp;$A266,'Aceite virgen'!$B$6:$B$257,"&lt;="&amp;$B266)</f>
        <v>3.04</v>
      </c>
      <c r="KH266" s="4">
        <f>SUMIFS('Aceite virgen'!KH$6:KH$257,'Aceite virgen'!$A$6:$A$257,"&gt;="&amp;$A266,'Aceite virgen'!$B$6:$B$257,"&lt;="&amp;$B266)</f>
        <v>3.6399999999999997</v>
      </c>
      <c r="KL266" s="4">
        <f>SUMIFS('Aceite virgen'!KL$6:KL$257,'Aceite virgen'!$A$6:$A$257,"&gt;="&amp;$A266,'Aceite virgen'!$B$6:$B$257,"&lt;="&amp;$B266)</f>
        <v>2.0499999999999998</v>
      </c>
      <c r="KM266" s="4">
        <f>SUMIFS('Aceite virgen'!KM$6:KM$257,'Aceite virgen'!$A$6:$A$257,"&gt;="&amp;$A266,'Aceite virgen'!$B$6:$B$257,"&lt;="&amp;$B266)</f>
        <v>2.12</v>
      </c>
      <c r="KN266" s="4">
        <f>SUMIFS('Aceite virgen'!KN$6:KN$257,'Aceite virgen'!$A$6:$A$257,"&gt;="&amp;$A266,'Aceite virgen'!$B$6:$B$257,"&lt;="&amp;$B266)</f>
        <v>2.79</v>
      </c>
      <c r="KO266" s="4">
        <f>SUMIFS('Aceite virgen'!KO$6:KO$257,'Aceite virgen'!$A$6:$A$257,"&gt;="&amp;$A266,'Aceite virgen'!$B$6:$B$257,"&lt;="&amp;$B266)</f>
        <v>0</v>
      </c>
      <c r="KS266" s="4">
        <f>SUMIFS('Aceite virgen'!KS$6:KS$257,'Aceite virgen'!$A$6:$A$257,"&gt;="&amp;$A266,'Aceite virgen'!$B$6:$B$257,"&lt;="&amp;$B266)</f>
        <v>6.55</v>
      </c>
      <c r="KT266" s="4">
        <f>SUMIFS('Aceite virgen'!KT$6:KT$257,'Aceite virgen'!$A$6:$A$257,"&gt;="&amp;$A266,'Aceite virgen'!$B$6:$B$257,"&lt;="&amp;$B266)</f>
        <v>1.03</v>
      </c>
      <c r="KU266" s="4">
        <f>SUMIFS('Aceite virgen'!KU$6:KU$257,'Aceite virgen'!$A$6:$A$257,"&gt;="&amp;$A266,'Aceite virgen'!$B$6:$B$257,"&lt;="&amp;$B266)</f>
        <v>9.7799999999999994</v>
      </c>
      <c r="KV266" s="4">
        <f>SUMIFS('Aceite virgen'!KV$6:KV$257,'Aceite virgen'!$A$6:$A$257,"&gt;="&amp;$A266,'Aceite virgen'!$B$6:$B$257,"&lt;="&amp;$B266)</f>
        <v>0</v>
      </c>
      <c r="KZ266" s="4">
        <f>SUMIFS('Aceite virgen'!KZ$6:KZ$257,'Aceite virgen'!$A$6:$A$257,"&gt;="&amp;$A266,'Aceite virgen'!$B$6:$B$257,"&lt;="&amp;$B266)</f>
        <v>3.65</v>
      </c>
      <c r="LA266" s="4">
        <f>SUMIFS('Aceite virgen'!LA$6:LA$257,'Aceite virgen'!$A$6:$A$257,"&gt;="&amp;$A266,'Aceite virgen'!$B$6:$B$257,"&lt;="&amp;$B266)</f>
        <v>2.1100000000000003</v>
      </c>
      <c r="LB266" s="4">
        <f>SUMIFS('Aceite virgen'!LB$6:LB$257,'Aceite virgen'!$A$6:$A$257,"&gt;="&amp;$A266,'Aceite virgen'!$B$6:$B$257,"&lt;="&amp;$B266)</f>
        <v>5.16</v>
      </c>
      <c r="LC266" s="4">
        <f>SUMIFS('Aceite virgen'!LC$6:LC$257,'Aceite virgen'!$A$6:$A$257,"&gt;="&amp;$A266,'Aceite virgen'!$B$6:$B$257,"&lt;="&amp;$B266)</f>
        <v>0</v>
      </c>
      <c r="LG266" s="4">
        <f>SUMIFS('Aceite virgen'!LG$6:LG$257,'Aceite virgen'!$A$6:$A$257,"&gt;="&amp;$A266,'Aceite virgen'!$B$6:$B$257,"&lt;="&amp;$B266)</f>
        <v>2.41</v>
      </c>
      <c r="LH266" s="4">
        <f>SUMIFS('Aceite virgen'!LH$6:LH$257,'Aceite virgen'!$A$6:$A$257,"&gt;="&amp;$A266,'Aceite virgen'!$B$6:$B$257,"&lt;="&amp;$B266)</f>
        <v>0</v>
      </c>
      <c r="LI266" s="4">
        <f>SUMIFS('Aceite virgen'!LI$6:LI$257,'Aceite virgen'!$A$6:$A$257,"&gt;="&amp;$A266,'Aceite virgen'!$B$6:$B$257,"&lt;="&amp;$B266)</f>
        <v>3.39</v>
      </c>
      <c r="LJ266" s="4">
        <f>SUMIFS('Aceite virgen'!LJ$6:LJ$257,'Aceite virgen'!$A$6:$A$257,"&gt;="&amp;$A266,'Aceite virgen'!$B$6:$B$257,"&lt;="&amp;$B266)</f>
        <v>0</v>
      </c>
      <c r="LN266" s="4">
        <f>SUMIFS('Aceite virgen'!LN$6:LN$257,'Aceite virgen'!$A$6:$A$257,"&gt;="&amp;$A266,'Aceite virgen'!$B$6:$B$257,"&lt;="&amp;$B266)</f>
        <v>4.54</v>
      </c>
      <c r="LO266" s="4">
        <f>SUMIFS('Aceite virgen'!LO$6:LO$257,'Aceite virgen'!$A$6:$A$257,"&gt;="&amp;$A266,'Aceite virgen'!$B$6:$B$257,"&lt;="&amp;$B266)</f>
        <v>4.6900000000000004</v>
      </c>
      <c r="LP266" s="4">
        <f>SUMIFS('Aceite virgen'!LP$6:LP$257,'Aceite virgen'!$A$6:$A$257,"&gt;="&amp;$A266,'Aceite virgen'!$B$6:$B$257,"&lt;="&amp;$B266)</f>
        <v>3.55</v>
      </c>
      <c r="LQ266" s="4">
        <f>SUMIFS('Aceite virgen'!LQ$6:LQ$257,'Aceite virgen'!$A$6:$A$257,"&gt;="&amp;$A266,'Aceite virgen'!$B$6:$B$257,"&lt;="&amp;$B266)</f>
        <v>10.48</v>
      </c>
      <c r="LU266" s="4">
        <f>SUMIFS('Aceite virgen'!LU$6:LU$257,'Aceite virgen'!$A$6:$A$257,"&gt;="&amp;$A266,'Aceite virgen'!$B$6:$B$257,"&lt;="&amp;$B266)</f>
        <v>2.02</v>
      </c>
      <c r="LV266" s="4">
        <f>SUMIFS('Aceite virgen'!LV$6:LV$257,'Aceite virgen'!$A$6:$A$257,"&gt;="&amp;$A266,'Aceite virgen'!$B$6:$B$257,"&lt;="&amp;$B266)</f>
        <v>10.57</v>
      </c>
      <c r="LW266" s="4">
        <f>SUMIFS('Aceite virgen'!LW$6:LW$257,'Aceite virgen'!$A$6:$A$257,"&gt;="&amp;$A266,'Aceite virgen'!$B$6:$B$257,"&lt;="&amp;$B266)</f>
        <v>1.23</v>
      </c>
      <c r="LX266" s="4">
        <f>SUMIFS('Aceite virgen'!LX$6:LX$257,'Aceite virgen'!$A$6:$A$257,"&gt;="&amp;$A266,'Aceite virgen'!$B$6:$B$257,"&lt;="&amp;$B266)</f>
        <v>0</v>
      </c>
      <c r="MB266" s="4">
        <f>SUMIFS('Aceite virgen'!MB$6:MB$257,'Aceite virgen'!$A$6:$A$257,"&gt;="&amp;$A266,'Aceite virgen'!$B$6:$B$257,"&lt;="&amp;$B266)</f>
        <v>3.96</v>
      </c>
      <c r="MC266" s="4">
        <f>SUMIFS('Aceite virgen'!MC$6:MC$257,'Aceite virgen'!$A$6:$A$257,"&gt;="&amp;$A266,'Aceite virgen'!$B$6:$B$257,"&lt;="&amp;$B266)</f>
        <v>15.19</v>
      </c>
      <c r="MD266" s="4">
        <f>SUMIFS('Aceite virgen'!MD$6:MD$257,'Aceite virgen'!$A$6:$A$257,"&gt;="&amp;$A266,'Aceite virgen'!$B$6:$B$257,"&lt;="&amp;$B266)</f>
        <v>2.57</v>
      </c>
      <c r="ME266" s="4">
        <f>SUMIFS('Aceite virgen'!ME$6:ME$257,'Aceite virgen'!$A$6:$A$257,"&gt;="&amp;$A266,'Aceite virgen'!$B$6:$B$257,"&lt;="&amp;$B266)</f>
        <v>3.62</v>
      </c>
      <c r="MI266" s="4">
        <f>SUMIFS('Aceite virgen'!MI$6:MI$257,'Aceite virgen'!$A$6:$A$257,"&gt;="&amp;$A266,'Aceite virgen'!$B$6:$B$257,"&lt;="&amp;$B266)</f>
        <v>36.199999999999996</v>
      </c>
      <c r="MJ266" s="4">
        <f>SUMIFS('Aceite virgen'!MJ$6:MJ$257,'Aceite virgen'!$A$6:$A$257,"&gt;="&amp;$A266,'Aceite virgen'!$B$6:$B$257,"&lt;="&amp;$B266)</f>
        <v>31.52</v>
      </c>
      <c r="MK266" s="4">
        <f>SUMIFS('Aceite virgen'!MK$6:MK$257,'Aceite virgen'!$A$6:$A$257,"&gt;="&amp;$A266,'Aceite virgen'!$B$6:$B$257,"&lt;="&amp;$B266)</f>
        <v>40.9</v>
      </c>
      <c r="ML266" s="4">
        <f>SUMIFS('Aceite virgen'!ML$6:ML$257,'Aceite virgen'!$A$6:$A$257,"&gt;="&amp;$A266,'Aceite virgen'!$B$6:$B$257,"&lt;="&amp;$B266)</f>
        <v>30.689999999999998</v>
      </c>
      <c r="MP266" s="4">
        <f>SUMIFS('Aceite virgen'!MP$6:MP$257,'Aceite virgen'!$A$6:$A$257,"&gt;="&amp;$A266,'Aceite virgen'!$B$6:$B$257,"&lt;="&amp;$B266)</f>
        <v>36.340000000000003</v>
      </c>
      <c r="MQ266" s="4">
        <f>SUMIFS('Aceite virgen'!MQ$6:MQ$257,'Aceite virgen'!$A$6:$A$257,"&gt;="&amp;$A266,'Aceite virgen'!$B$6:$B$257,"&lt;="&amp;$B266)</f>
        <v>19.899999999999999</v>
      </c>
      <c r="MR266" s="4">
        <f>SUMIFS('Aceite virgen'!MR$6:MR$257,'Aceite virgen'!$A$6:$A$257,"&gt;="&amp;$A266,'Aceite virgen'!$B$6:$B$257,"&lt;="&amp;$B266)</f>
        <v>43.51</v>
      </c>
      <c r="MS266" s="4">
        <f>SUMIFS('Aceite virgen'!MS$6:MS$257,'Aceite virgen'!$A$6:$A$257,"&gt;="&amp;$A266,'Aceite virgen'!$B$6:$B$257,"&lt;="&amp;$B266)</f>
        <v>24.959999999999997</v>
      </c>
      <c r="MW266" s="4">
        <f>SUMIFS('Aceite virgen'!MW$6:MW$257,'Aceite virgen'!$A$6:$A$257,"&gt;="&amp;$A266,'Aceite virgen'!$B$6:$B$257,"&lt;="&amp;$B266)</f>
        <v>43.97</v>
      </c>
      <c r="MX266" s="4">
        <f>SUMIFS('Aceite virgen'!MX$6:MX$257,'Aceite virgen'!$A$6:$A$257,"&gt;="&amp;$A266,'Aceite virgen'!$B$6:$B$257,"&lt;="&amp;$B266)</f>
        <v>36.28</v>
      </c>
      <c r="MY266" s="4">
        <f>SUMIFS('Aceite virgen'!MY$6:MY$257,'Aceite virgen'!$A$6:$A$257,"&gt;="&amp;$A266,'Aceite virgen'!$B$6:$B$257,"&lt;="&amp;$B266)</f>
        <v>51.11</v>
      </c>
      <c r="MZ266" s="4">
        <f>SUMIFS('Aceite virgen'!MZ$6:MZ$257,'Aceite virgen'!$A$6:$A$257,"&gt;="&amp;$A266,'Aceite virgen'!$B$6:$B$257,"&lt;="&amp;$B266)</f>
        <v>29.709999999999997</v>
      </c>
      <c r="ND266" s="4">
        <f>SUMIFS('Aceite virgen'!ND$6:ND$257,'Aceite virgen'!$A$6:$A$257,"&gt;="&amp;$A266,'Aceite virgen'!$B$6:$B$257,"&lt;="&amp;$B266)</f>
        <v>38.78</v>
      </c>
      <c r="NE266" s="4">
        <f>SUMIFS('Aceite virgen'!NE$6:NE$257,'Aceite virgen'!$A$6:$A$257,"&gt;="&amp;$A266,'Aceite virgen'!$B$6:$B$257,"&lt;="&amp;$B266)</f>
        <v>13.62</v>
      </c>
      <c r="NF266" s="4">
        <f>SUMIFS('Aceite virgen'!NF$6:NF$257,'Aceite virgen'!$A$6:$A$257,"&gt;="&amp;$A266,'Aceite virgen'!$B$6:$B$257,"&lt;="&amp;$B266)</f>
        <v>50.1</v>
      </c>
      <c r="NG266" s="4">
        <f>SUMIFS('Aceite virgen'!NG$6:NG$257,'Aceite virgen'!$A$6:$A$257,"&gt;="&amp;$A266,'Aceite virgen'!$B$6:$B$257,"&lt;="&amp;$B266)</f>
        <v>32.65</v>
      </c>
      <c r="NK266" s="4">
        <f>SUMIFS('Aceite virgen'!NK$6:NK$257,'Aceite virgen'!$A$6:$A$257,"&gt;="&amp;$A266,'Aceite virgen'!$B$6:$B$257,"&lt;="&amp;$B266)</f>
        <v>36.24</v>
      </c>
      <c r="NL266" s="4">
        <f>SUMIFS('Aceite virgen'!NL$6:NL$257,'Aceite virgen'!$A$6:$A$257,"&gt;="&amp;$A266,'Aceite virgen'!$B$6:$B$257,"&lt;="&amp;$B266)</f>
        <v>18.22</v>
      </c>
      <c r="NM266" s="4">
        <f>SUMIFS('Aceite virgen'!NM$6:NM$257,'Aceite virgen'!$A$6:$A$257,"&gt;="&amp;$A266,'Aceite virgen'!$B$6:$B$257,"&lt;="&amp;$B266)</f>
        <v>39.880000000000003</v>
      </c>
      <c r="NN266" s="4">
        <f>SUMIFS('Aceite virgen'!NN$6:NN$257,'Aceite virgen'!$A$6:$A$257,"&gt;="&amp;$A266,'Aceite virgen'!$B$6:$B$257,"&lt;="&amp;$B266)</f>
        <v>40.57</v>
      </c>
      <c r="NR266" s="4">
        <f>SUMIFS('Aceite virgen'!NR$6:NR$257,'Aceite virgen'!$A$6:$A$257,"&gt;="&amp;$A266,'Aceite virgen'!$B$6:$B$257,"&lt;="&amp;$B266)</f>
        <v>40.589999999999996</v>
      </c>
      <c r="NS266" s="4">
        <f>SUMIFS('Aceite virgen'!NS$6:NS$257,'Aceite virgen'!$A$6:$A$257,"&gt;="&amp;$A266,'Aceite virgen'!$B$6:$B$257,"&lt;="&amp;$B266)</f>
        <v>35.840000000000003</v>
      </c>
      <c r="NT266" s="4">
        <f>SUMIFS('Aceite virgen'!NT$6:NT$257,'Aceite virgen'!$A$6:$A$257,"&gt;="&amp;$A266,'Aceite virgen'!$B$6:$B$257,"&lt;="&amp;$B266)</f>
        <v>50.24</v>
      </c>
      <c r="NU266" s="4">
        <f>SUMIFS('Aceite virgen'!NU$6:NU$257,'Aceite virgen'!$A$6:$A$257,"&gt;="&amp;$A266,'Aceite virgen'!$B$6:$B$257,"&lt;="&amp;$B266)</f>
        <v>31.36</v>
      </c>
      <c r="NY266" s="4">
        <f>SUMIFS('Aceite virgen'!NY$6:NY$257,'Aceite virgen'!$A$6:$A$257,"&gt;="&amp;$A266,'Aceite virgen'!$B$6:$B$257,"&lt;="&amp;$B266)</f>
        <v>11.739999999999998</v>
      </c>
      <c r="NZ266" s="4">
        <f>SUMIFS('Aceite virgen'!NZ$6:NZ$257,'Aceite virgen'!$A$6:$A$257,"&gt;="&amp;$A266,'Aceite virgen'!$B$6:$B$257,"&lt;="&amp;$B266)</f>
        <v>26.4</v>
      </c>
      <c r="OA266" s="4">
        <f>SUMIFS('Aceite virgen'!OA$6:OA$257,'Aceite virgen'!$A$6:$A$257,"&gt;="&amp;$A266,'Aceite virgen'!$B$6:$B$257,"&lt;="&amp;$B266)</f>
        <v>3.39</v>
      </c>
      <c r="OB266" s="4">
        <f>SUMIFS('Aceite virgen'!OB$6:OB$257,'Aceite virgen'!$A$6:$A$257,"&gt;="&amp;$A266,'Aceite virgen'!$B$6:$B$257,"&lt;="&amp;$B266)</f>
        <v>21.39</v>
      </c>
      <c r="OF266" s="4">
        <f>SUMIFS('Aceite virgen'!OF$6:OF$257,'Aceite virgen'!$A$6:$A$257,"&gt;="&amp;$A266,'Aceite virgen'!$B$6:$B$257,"&lt;="&amp;$B266)</f>
        <v>7.91</v>
      </c>
      <c r="OG266" s="4">
        <f>SUMIFS('Aceite virgen'!OG$6:OG$257,'Aceite virgen'!$A$6:$A$257,"&gt;="&amp;$A266,'Aceite virgen'!$B$6:$B$257,"&lt;="&amp;$B266)</f>
        <v>29.47</v>
      </c>
      <c r="OH266" s="4">
        <f>SUMIFS('Aceite virgen'!OH$6:OH$257,'Aceite virgen'!$A$6:$A$257,"&gt;="&amp;$A266,'Aceite virgen'!$B$6:$B$257,"&lt;="&amp;$B266)</f>
        <v>3.5999999999999996</v>
      </c>
      <c r="OI266" s="4">
        <f>SUMIFS('Aceite virgen'!OI$6:OI$257,'Aceite virgen'!$A$6:$A$257,"&gt;="&amp;$A266,'Aceite virgen'!$B$6:$B$257,"&lt;="&amp;$B266)</f>
        <v>3.01</v>
      </c>
      <c r="OM266" s="4">
        <f>SUMIFS('Aceite virgen'!OM$6:OM$257,'Aceite virgen'!$A$6:$A$257,"&gt;="&amp;$A266,'Aceite virgen'!$B$6:$B$257,"&lt;="&amp;$B266)</f>
        <v>6.66</v>
      </c>
      <c r="ON266" s="4">
        <f>SUMIFS('Aceite virgen'!ON$6:ON$257,'Aceite virgen'!$A$6:$A$257,"&gt;="&amp;$A266,'Aceite virgen'!$B$6:$B$257,"&lt;="&amp;$B266)</f>
        <v>31.62</v>
      </c>
      <c r="OO266" s="4">
        <f>SUMIFS('Aceite virgen'!OO$6:OO$257,'Aceite virgen'!$A$6:$A$257,"&gt;="&amp;$A266,'Aceite virgen'!$B$6:$B$257,"&lt;="&amp;$B266)</f>
        <v>1.5799999999999998</v>
      </c>
      <c r="OP266" s="4">
        <f>SUMIFS('Aceite virgen'!OP$6:OP$257,'Aceite virgen'!$A$6:$A$257,"&gt;="&amp;$A266,'Aceite virgen'!$B$6:$B$257,"&lt;="&amp;$B266)</f>
        <v>6.4</v>
      </c>
      <c r="OT266" s="4">
        <f>SUMIFS('Aceite virgen'!OT$6:OT$257,'Aceite virgen'!$A$6:$A$257,"&gt;="&amp;$A266,'Aceite virgen'!$B$6:$B$257,"&lt;="&amp;$B266)</f>
        <v>0.28999999999999998</v>
      </c>
      <c r="OU266" s="4">
        <f>SUMIFS('Aceite virgen'!OU$6:OU$257,'Aceite virgen'!$A$6:$A$257,"&gt;="&amp;$A266,'Aceite virgen'!$B$6:$B$257,"&lt;="&amp;$B266)</f>
        <v>0</v>
      </c>
      <c r="OV266" s="4">
        <f>SUMIFS('Aceite virgen'!OV$6:OV$257,'Aceite virgen'!$A$6:$A$257,"&gt;="&amp;$A266,'Aceite virgen'!$B$6:$B$257,"&lt;="&amp;$B266)</f>
        <v>0.46</v>
      </c>
      <c r="OW266" s="4">
        <f>SUMIFS('Aceite virgen'!OW$6:OW$257,'Aceite virgen'!$A$6:$A$257,"&gt;="&amp;$A266,'Aceite virgen'!$B$6:$B$257,"&lt;="&amp;$B266)</f>
        <v>0</v>
      </c>
      <c r="PA266" s="4">
        <f>SUMIFS('Aceite virgen'!PA$6:PA$257,'Aceite virgen'!$A$6:$A$257,"&gt;="&amp;$A266,'Aceite virgen'!$B$6:$B$257,"&lt;="&amp;$B266)</f>
        <v>1.03</v>
      </c>
      <c r="PB266" s="4">
        <f>SUMIFS('Aceite virgen'!PB$6:PB$257,'Aceite virgen'!$A$6:$A$257,"&gt;="&amp;$A266,'Aceite virgen'!$B$6:$B$257,"&lt;="&amp;$B266)</f>
        <v>3.81</v>
      </c>
      <c r="PC266" s="4">
        <f>SUMIFS('Aceite virgen'!PC$6:PC$257,'Aceite virgen'!$A$6:$A$257,"&gt;="&amp;$A266,'Aceite virgen'!$B$6:$B$257,"&lt;="&amp;$B266)</f>
        <v>0.45</v>
      </c>
      <c r="PD266" s="4">
        <f>SUMIFS('Aceite virgen'!PD$6:PD$257,'Aceite virgen'!$A$6:$A$257,"&gt;="&amp;$A266,'Aceite virgen'!$B$6:$B$257,"&lt;="&amp;$B266)</f>
        <v>0</v>
      </c>
      <c r="PH266" s="4">
        <f>SUMIFS('Aceite virgen'!PH$6:PH$257,'Aceite virgen'!$A$6:$A$257,"&gt;="&amp;$A266,'Aceite virgen'!$B$6:$B$257,"&lt;="&amp;$B266)</f>
        <v>1.55</v>
      </c>
      <c r="PI266" s="4">
        <f>SUMIFS('Aceite virgen'!PI$6:PI$257,'Aceite virgen'!$A$6:$A$257,"&gt;="&amp;$A266,'Aceite virgen'!$B$6:$B$257,"&lt;="&amp;$B266)</f>
        <v>0</v>
      </c>
      <c r="PJ266" s="4">
        <f>SUMIFS('Aceite virgen'!PJ$6:PJ$257,'Aceite virgen'!$A$6:$A$257,"&gt;="&amp;$A266,'Aceite virgen'!$B$6:$B$257,"&lt;="&amp;$B266)</f>
        <v>1.74</v>
      </c>
      <c r="PK266" s="4">
        <f>SUMIFS('Aceite virgen'!PK$6:PK$257,'Aceite virgen'!$A$6:$A$257,"&gt;="&amp;$A266,'Aceite virgen'!$B$6:$B$257,"&lt;="&amp;$B266)</f>
        <v>2.8</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v>
      </c>
      <c r="PW266" s="4">
        <f>SUMIFS('Aceite virgen'!PW$6:PW$257,'Aceite virgen'!$A$6:$A$257,"&gt;="&amp;$A266,'Aceite virgen'!$B$6:$B$257,"&lt;="&amp;$B266)</f>
        <v>0</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0.52</v>
      </c>
      <c r="QD266" s="4">
        <f>SUMIFS('Aceite virgen'!QD$6:QD$257,'Aceite virgen'!$A$6:$A$257,"&gt;="&amp;$A266,'Aceite virgen'!$B$6:$B$257,"&lt;="&amp;$B266)</f>
        <v>0</v>
      </c>
      <c r="QE266" s="4">
        <f>SUMIFS('Aceite virgen'!QE$6:QE$257,'Aceite virgen'!$A$6:$A$257,"&gt;="&amp;$A266,'Aceite virgen'!$B$6:$B$257,"&lt;="&amp;$B266)</f>
        <v>0</v>
      </c>
      <c r="QF266" s="4">
        <f>SUMIFS('Aceite virgen'!QF$6:QF$257,'Aceite virgen'!$A$6:$A$257,"&gt;="&amp;$A266,'Aceite virgen'!$B$6:$B$257,"&lt;="&amp;$B266)</f>
        <v>1.3</v>
      </c>
      <c r="QJ266" s="4">
        <f>SUMIFS('Aceite virgen'!QJ$6:QJ$257,'Aceite virgen'!$A$6:$A$257,"&gt;="&amp;$A266,'Aceite virgen'!$B$6:$B$257,"&lt;="&amp;$B266)</f>
        <v>2.08</v>
      </c>
      <c r="QK266" s="4">
        <f>SUMIFS('Aceite virgen'!QK$6:QK$257,'Aceite virgen'!$A$6:$A$257,"&gt;="&amp;$A266,'Aceite virgen'!$B$6:$B$257,"&lt;="&amp;$B266)</f>
        <v>0</v>
      </c>
      <c r="QL266" s="4">
        <f>SUMIFS('Aceite virgen'!QL$6:QL$257,'Aceite virgen'!$A$6:$A$257,"&gt;="&amp;$A266,'Aceite virgen'!$B$6:$B$257,"&lt;="&amp;$B266)</f>
        <v>1.07</v>
      </c>
      <c r="QM266" s="4">
        <f>SUMIFS('Aceite virgen'!QM$6:QM$257,'Aceite virgen'!$A$6:$A$257,"&gt;="&amp;$A266,'Aceite virgen'!$B$6:$B$257,"&lt;="&amp;$B266)</f>
        <v>5.72</v>
      </c>
      <c r="QQ266" s="4">
        <f>SUMIFS('Aceite virgen'!QQ$6:QQ$257,'Aceite virgen'!$A$6:$A$257,"&gt;="&amp;$A266,'Aceite virgen'!$B$6:$B$257,"&lt;="&amp;$B266)</f>
        <v>0.21</v>
      </c>
      <c r="QR266" s="4">
        <f>SUMIFS('Aceite virgen'!QR$6:QR$257,'Aceite virgen'!$A$6:$A$257,"&gt;="&amp;$A266,'Aceite virgen'!$B$6:$B$257,"&lt;="&amp;$B266)</f>
        <v>0</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0.24</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0</v>
      </c>
      <c r="RE266" s="4">
        <f>SUMIFS('Aceite virgen'!RE$6:RE$257,'Aceite virgen'!$A$6:$A$257,"&gt;="&amp;$A266,'Aceite virgen'!$B$6:$B$257,"&lt;="&amp;$B266)</f>
        <v>0.38</v>
      </c>
      <c r="RF266" s="4">
        <f>SUMIFS('Aceite virgen'!RF$6:RF$257,'Aceite virgen'!$A$6:$A$257,"&gt;="&amp;$A266,'Aceite virgen'!$B$6:$B$257,"&lt;="&amp;$B266)</f>
        <v>0</v>
      </c>
      <c r="RG266" s="4">
        <f>SUMIFS('Aceite virgen'!RG$6:RG$257,'Aceite virgen'!$A$6:$A$257,"&gt;="&amp;$A266,'Aceite virgen'!$B$6:$B$257,"&lt;="&amp;$B266)</f>
        <v>0.67</v>
      </c>
      <c r="RH266" s="4">
        <f>SUMIFS('Aceite virgen'!RH$6:RH$257,'Aceite virgen'!$A$6:$A$257,"&gt;="&amp;$A266,'Aceite virgen'!$B$6:$B$257,"&lt;="&amp;$B266)</f>
        <v>0</v>
      </c>
      <c r="RL266" s="4">
        <f>SUMIFS('Aceite virgen'!RL$6:RL$257,'Aceite virgen'!$A$6:$A$257,"&gt;="&amp;$A266,'Aceite virgen'!$B$6:$B$257,"&lt;="&amp;$B266)</f>
        <v>0</v>
      </c>
      <c r="RM266" s="4">
        <f>SUMIFS('Aceite virgen'!RM$6:RM$257,'Aceite virgen'!$A$6:$A$257,"&gt;="&amp;$A266,'Aceite virgen'!$B$6:$B$257,"&lt;="&amp;$B266)</f>
        <v>0</v>
      </c>
      <c r="RN266" s="4">
        <f>SUMIFS('Aceite virgen'!RN$6:RN$257,'Aceite virgen'!$A$6:$A$257,"&gt;="&amp;$A266,'Aceite virgen'!$B$6:$B$257,"&lt;="&amp;$B266)</f>
        <v>0</v>
      </c>
      <c r="RO266" s="4">
        <f>SUMIFS('Aceite virgen'!RO$6:RO$257,'Aceite virgen'!$A$6:$A$257,"&gt;="&amp;$A266,'Aceite virgen'!$B$6:$B$257,"&lt;="&amp;$B266)</f>
        <v>0</v>
      </c>
      <c r="RS266" s="68">
        <f>SUMIFS('Aceite virgen'!RS$6:RS$257,'Aceite virgen'!$A$6:$A$257,"&gt;="&amp;$A266,'Aceite virgen'!$B$6:$B$257,"&lt;="&amp;$B266)</f>
        <v>0.36</v>
      </c>
      <c r="RT266" s="4">
        <f>SUMIFS('Aceite virgen'!RT$6:RT$257,'Aceite virgen'!$A$6:$A$257,"&gt;="&amp;$A266,'Aceite virgen'!$B$6:$B$257,"&lt;="&amp;$B266)</f>
        <v>0</v>
      </c>
      <c r="RU266" s="4">
        <f>SUMIFS('Aceite virgen'!RU$6:RU$257,'Aceite virgen'!$A$6:$A$257,"&gt;="&amp;$A266,'Aceite virgen'!$B$6:$B$257,"&lt;="&amp;$B266)</f>
        <v>0</v>
      </c>
      <c r="RV266" s="4">
        <f>SUMIFS('Aceite virgen'!RV$6:RV$257,'Aceite virgen'!$A$6:$A$257,"&gt;="&amp;$A266,'Aceite virgen'!$B$6:$B$257,"&lt;="&amp;$B266)</f>
        <v>2.39</v>
      </c>
      <c r="RZ266" s="68">
        <f>SUMIFS('Aceite virgen'!RZ$6:RZ$257,'Aceite virgen'!$A$6:$A$257,"&gt;="&amp;$A266,'Aceite virgen'!$B$6:$B$257,"&lt;="&amp;$B266)</f>
        <v>0.2</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1.03</v>
      </c>
      <c r="SG266" s="68">
        <f>SUMIFS('Aceite virgen'!SG$6:SG$257,'Aceite virgen'!$A$6:$A$257,"&gt;="&amp;$A266,'Aceite virgen'!$B$6:$B$257,"&lt;="&amp;$B266)</f>
        <v>1.35</v>
      </c>
      <c r="SH266" s="4">
        <f>SUMIFS('Aceite virgen'!SH$6:SH$257,'Aceite virgen'!$A$6:$A$257,"&gt;="&amp;$A266,'Aceite virgen'!$B$6:$B$257,"&lt;="&amp;$B266)</f>
        <v>0</v>
      </c>
      <c r="SI266" s="4">
        <f>SUMIFS('Aceite virgen'!SI$6:SI$257,'Aceite virgen'!$A$6:$A$257,"&gt;="&amp;$A266,'Aceite virgen'!$B$6:$B$257,"&lt;="&amp;$B266)</f>
        <v>1.98</v>
      </c>
      <c r="SJ266" s="4">
        <f>SUMIFS('Aceite virgen'!SJ$6:SJ$257,'Aceite virgen'!$A$6:$A$257,"&gt;="&amp;$A266,'Aceite virgen'!$B$6:$B$257,"&lt;="&amp;$B266)</f>
        <v>0</v>
      </c>
      <c r="SN266" s="68">
        <f>SUMIFS('Aceite virgen'!SN$6:SN$257,'Aceite virgen'!$A$6:$A$257,"&gt;="&amp;$A266,'Aceite virgen'!$B$6:$B$257,"&lt;="&amp;$B266)</f>
        <v>0.7</v>
      </c>
      <c r="SO266" s="4">
        <f>SUMIFS('Aceite virgen'!SO$6:SO$257,'Aceite virgen'!$A$6:$A$257,"&gt;="&amp;$A266,'Aceite virgen'!$B$6:$B$257,"&lt;="&amp;$B266)</f>
        <v>0</v>
      </c>
      <c r="SP266" s="4">
        <f>SUMIFS('Aceite virgen'!SP$6:SP$257,'Aceite virgen'!$A$6:$A$257,"&gt;="&amp;$A266,'Aceite virgen'!$B$6:$B$257,"&lt;="&amp;$B266)</f>
        <v>0.77</v>
      </c>
      <c r="SQ266" s="4">
        <f>SUMIFS('Aceite virgen'!SQ$6:SQ$257,'Aceite virgen'!$A$6:$A$257,"&gt;="&amp;$A266,'Aceite virgen'!$B$6:$B$257,"&lt;="&amp;$B266)</f>
        <v>0</v>
      </c>
      <c r="SU266" s="68">
        <f>SUMIFS('Aceite virgen'!SU$6:SU$257,'Aceite virgen'!$A$6:$A$257,"&gt;="&amp;$A266,'Aceite virgen'!$B$6:$B$257,"&lt;="&amp;$B266)</f>
        <v>0</v>
      </c>
      <c r="SV266" s="4">
        <f>SUMIFS('Aceite virgen'!SV$6:SV$257,'Aceite virgen'!$A$6:$A$257,"&gt;="&amp;$A266,'Aceite virgen'!$B$6:$B$257,"&lt;="&amp;$B266)</f>
        <v>0</v>
      </c>
      <c r="SW266" s="4">
        <f>SUMIFS('Aceite virgen'!SW$6:SW$257,'Aceite virgen'!$A$6:$A$257,"&gt;="&amp;$A266,'Aceite virgen'!$B$6:$B$257,"&lt;="&amp;$B266)</f>
        <v>0</v>
      </c>
      <c r="SX266" s="4">
        <f>SUMIFS('Aceite virgen'!SX$6:SX$257,'Aceite virgen'!$A$6:$A$257,"&gt;="&amp;$A266,'Aceite virgen'!$B$6:$B$257,"&lt;="&amp;$B266)</f>
        <v>0</v>
      </c>
      <c r="TB266" s="68">
        <f>SUMIFS('Aceite virgen'!TB$6:TB$257,'Aceite virgen'!$A$6:$A$257,"&gt;="&amp;$A266,'Aceite virgen'!$B$6:$B$257,"&lt;="&amp;$B266)</f>
        <v>0.17</v>
      </c>
      <c r="TC266" s="4">
        <f>SUMIFS('Aceite virgen'!TC$6:TC$257,'Aceite virgen'!$A$6:$A$257,"&gt;="&amp;$A266,'Aceite virgen'!$B$6:$B$257,"&lt;="&amp;$B266)</f>
        <v>0</v>
      </c>
      <c r="TD266" s="4">
        <f>SUMIFS('Aceite virgen'!TD$6:TD$257,'Aceite virgen'!$A$6:$A$257,"&gt;="&amp;$A266,'Aceite virgen'!$B$6:$B$257,"&lt;="&amp;$B266)</f>
        <v>0</v>
      </c>
      <c r="TE266" s="4">
        <f>SUMIFS('Aceite virgen'!TE$6:TE$257,'Aceite virgen'!$A$6:$A$257,"&gt;="&amp;$A266,'Aceite virgen'!$B$6:$B$257,"&lt;="&amp;$B266)</f>
        <v>0</v>
      </c>
      <c r="TI266" s="68">
        <f>SUMIFS('Aceite virgen'!TI$6:TI$257,'Aceite virgen'!$A$6:$A$257,"&gt;="&amp;$A266,'Aceite virgen'!$B$6:$B$257,"&lt;="&amp;$B266)</f>
        <v>0</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0</v>
      </c>
      <c r="TP266" s="68">
        <f>SUMIFS('Aceite virgen'!TP$6:TP$257,'Aceite virgen'!$A$6:$A$257,"&gt;="&amp;$A266,'Aceite virgen'!$B$6:$B$257,"&lt;="&amp;$B266)</f>
        <v>0.49</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8">
        <f>SUMIFS('Aceite virgen'!TW$6:TW$257,'Aceite virgen'!$A$6:$A$257,"&gt;="&amp;$A266,'Aceite virgen'!$B$6:$B$257,"&lt;="&amp;$B266)</f>
        <v>0.62</v>
      </c>
      <c r="TX266" s="4">
        <f>SUMIFS('Aceite virgen'!TX$6:TX$257,'Aceite virgen'!$A$6:$A$257,"&gt;="&amp;$A266,'Aceite virgen'!$B$6:$B$257,"&lt;="&amp;$B266)</f>
        <v>0</v>
      </c>
      <c r="TY266" s="4">
        <f>SUMIFS('Aceite virgen'!TY$6:TY$257,'Aceite virgen'!$A$6:$A$257,"&gt;="&amp;$A266,'Aceite virgen'!$B$6:$B$257,"&lt;="&amp;$B266)</f>
        <v>0.97</v>
      </c>
      <c r="TZ266" s="4">
        <f>SUMIFS('Aceite virgen'!TZ$6:TZ$257,'Aceite virgen'!$A$6:$A$257,"&gt;="&amp;$A266,'Aceite virgen'!$B$6:$B$257,"&lt;="&amp;$B266)</f>
        <v>0</v>
      </c>
      <c r="UD266" s="68">
        <f>SUMIFS('Aceite virgen'!UD$6:UD$257,'Aceite virgen'!$A$6:$A$257,"&gt;="&amp;$A266,'Aceite virgen'!$B$6:$B$257,"&lt;="&amp;$B266)</f>
        <v>0</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8">
        <f>SUMIFS('Aceite virgen'!UK$6:UK$257,'Aceite virgen'!$A$6:$A$257,"&gt;="&amp;$A266,'Aceite virgen'!$B$6:$B$257,"&lt;="&amp;$B266)</f>
        <v>0.21</v>
      </c>
      <c r="UL266" s="4">
        <f>SUMIFS('Aceite virgen'!UL$6:UL$257,'Aceite virgen'!$A$6:$A$257,"&gt;="&amp;$A266,'Aceite virgen'!$B$6:$B$257,"&lt;="&amp;$B266)</f>
        <v>0</v>
      </c>
      <c r="UM266" s="4">
        <f>SUMIFS('Aceite virgen'!UM$6:UM$257,'Aceite virgen'!$A$6:$A$257,"&gt;="&amp;$A266,'Aceite virgen'!$B$6:$B$257,"&lt;="&amp;$B266)</f>
        <v>0.37</v>
      </c>
      <c r="UN266" s="4">
        <f>SUMIFS('Aceite virgen'!UN$6:UN$257,'Aceite virgen'!$A$6:$A$257,"&gt;="&amp;$A266,'Aceite virgen'!$B$6:$B$257,"&lt;="&amp;$B266)</f>
        <v>0</v>
      </c>
      <c r="UR266" s="68">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8">
        <f>SUMIFS('Aceite virgen'!UY$6:UY$257,'Aceite virgen'!$A$6:$A$257,"&gt;="&amp;$A266,'Aceite virgen'!$B$6:$B$257,"&lt;="&amp;$B266)</f>
        <v>0.48</v>
      </c>
      <c r="UZ266" s="4">
        <f>SUMIFS('Aceite virgen'!UZ$6:UZ$257,'Aceite virgen'!$A$6:$A$257,"&gt;="&amp;$A266,'Aceite virgen'!$B$6:$B$257,"&lt;="&amp;$B266)</f>
        <v>0</v>
      </c>
      <c r="VA266" s="4">
        <f>SUMIFS('Aceite virgen'!VA$6:VA$257,'Aceite virgen'!$A$6:$A$257,"&gt;="&amp;$A266,'Aceite virgen'!$B$6:$B$257,"&lt;="&amp;$B266)</f>
        <v>0.77</v>
      </c>
      <c r="VB266" s="4">
        <f>SUMIFS('Aceite virgen'!VB$6:VB$257,'Aceite virgen'!$A$6:$A$257,"&gt;="&amp;$A266,'Aceite virgen'!$B$6:$B$257,"&lt;="&amp;$B266)</f>
        <v>0</v>
      </c>
      <c r="VF266" s="68">
        <f>SUMIFS('Aceite virgen'!VF$6:VF$257,'Aceite virgen'!$A$6:$A$257,"&gt;="&amp;$A266,'Aceite virgen'!$B$6:$B$257,"&lt;="&amp;$B266)</f>
        <v>0.95</v>
      </c>
      <c r="VG266" s="4">
        <f>SUMIFS('Aceite virgen'!VG$6:VG$257,'Aceite virgen'!$A$6:$A$257,"&gt;="&amp;$A266,'Aceite virgen'!$B$6:$B$257,"&lt;="&amp;$B266)</f>
        <v>0</v>
      </c>
      <c r="VH266" s="4">
        <f>SUMIFS('Aceite virgen'!VH$6:VH$257,'Aceite virgen'!$A$6:$A$257,"&gt;="&amp;$A266,'Aceite virgen'!$B$6:$B$257,"&lt;="&amp;$B266)</f>
        <v>1.5</v>
      </c>
      <c r="VI266" s="4">
        <f>SUMIFS('Aceite virgen'!VI$6:VI$257,'Aceite virgen'!$A$6:$A$257,"&gt;="&amp;$A266,'Aceite virgen'!$B$6:$B$257,"&lt;="&amp;$B266)</f>
        <v>0</v>
      </c>
      <c r="VM266" s="68">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0.36</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1.65</v>
      </c>
      <c r="WA266" s="68">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8">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8">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8">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8">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8">
        <f>SUMIFS('Aceite virgen'!XJ$6:XJ$257,'Aceite virgen'!$A$6:$A$257,"&gt;="&amp;$A266,'Aceite virgen'!$B$6:$B$257,"&lt;="&amp;$B266)</f>
        <v>0.8</v>
      </c>
      <c r="XK266" s="4">
        <f>SUMIFS('Aceite virgen'!XK$6:XK$257,'Aceite virgen'!$A$6:$A$257,"&gt;="&amp;$A266,'Aceite virgen'!$B$6:$B$257,"&lt;="&amp;$B266)</f>
        <v>0.95</v>
      </c>
      <c r="XL266" s="4">
        <f>SUMIFS('Aceite virgen'!XL$6:XL$257,'Aceite virgen'!$A$6:$A$257,"&gt;="&amp;$A266,'Aceite virgen'!$B$6:$B$257,"&lt;="&amp;$B266)</f>
        <v>1.0900000000000001</v>
      </c>
      <c r="XM266" s="4">
        <f>SUMIFS('Aceite virgen'!XM$6:XM$257,'Aceite virgen'!$A$6:$A$257,"&gt;="&amp;$A266,'Aceite virgen'!$B$6:$B$257,"&lt;="&amp;$B266)</f>
        <v>0</v>
      </c>
      <c r="XQ266" s="68">
        <f>SUMIFS('Aceite virgen'!XQ$6:XQ$257,'Aceite virgen'!$A$6:$A$257,"&gt;="&amp;$A266,'Aceite virgen'!$B$6:$B$257,"&lt;="&amp;$B266)</f>
        <v>0.33</v>
      </c>
      <c r="XR266" s="4">
        <f>SUMIFS('Aceite virgen'!XR$6:XR$257,'Aceite virgen'!$A$6:$A$257,"&gt;="&amp;$A266,'Aceite virgen'!$B$6:$B$257,"&lt;="&amp;$B266)</f>
        <v>1.84</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0.26</v>
      </c>
      <c r="YF266" s="4">
        <f>SUMIFS('Aceite virgen'!YF$6:YF$257,'Aceite virgen'!$A$6:$A$257,"&gt;="&amp;$A266,'Aceite virgen'!$B$6:$B$257,"&lt;="&amp;$B266)</f>
        <v>0</v>
      </c>
      <c r="YG266" s="4">
        <f>SUMIFS('Aceite virgen'!YG$6:YG$257,'Aceite virgen'!$A$6:$A$257,"&gt;="&amp;$A266,'Aceite virgen'!$B$6:$B$257,"&lt;="&amp;$B266)</f>
        <v>0.42</v>
      </c>
      <c r="YH266" s="4">
        <f>SUMIFS('Aceite virgen'!YH$6:YH$257,'Aceite virgen'!$A$6:$A$257,"&gt;="&amp;$A266,'Aceite virgen'!$B$6:$B$257,"&lt;="&amp;$B266)</f>
        <v>0</v>
      </c>
      <c r="YL266" s="68">
        <f>SUMIFS('Aceite virgen'!YL$6:YL$257,'Aceite virgen'!$A$6:$A$257,"&gt;="&amp;$A266,'Aceite virgen'!$B$6:$B$257,"&lt;="&amp;$B266)</f>
        <v>0.87</v>
      </c>
      <c r="YM266" s="4">
        <f>SUMIFS('Aceite virgen'!YM$6:YM$257,'Aceite virgen'!$A$6:$A$257,"&gt;="&amp;$A266,'Aceite virgen'!$B$6:$B$257,"&lt;="&amp;$B266)</f>
        <v>2.17</v>
      </c>
      <c r="YN266" s="4">
        <f>SUMIFS('Aceite virgen'!YN$6:YN$257,'Aceite virgen'!$A$6:$A$257,"&gt;="&amp;$A266,'Aceite virgen'!$B$6:$B$257,"&lt;="&amp;$B266)</f>
        <v>0.69</v>
      </c>
      <c r="YO266" s="4">
        <f>SUMIFS('Aceite virgen'!YO$6:YO$257,'Aceite virgen'!$A$6:$A$257,"&gt;="&amp;$A266,'Aceite virgen'!$B$6:$B$257,"&lt;="&amp;$B266)</f>
        <v>0.91</v>
      </c>
      <c r="YP266" s="4">
        <f>SUMIFS('Aceite virgen'!YP$6:YP$257,'Aceite virgen'!$A$6:$A$257,"&gt;="&amp;$A266,'Aceite virgen'!$B$6:$B$257,"&lt;="&amp;$B266)</f>
        <v>0</v>
      </c>
      <c r="YS266" s="68">
        <f>SUMIFS('Aceite virgen'!YS$6:YS$257,'Aceite virgen'!$A$6:$A$257,"&gt;="&amp;$A266,'Aceite virgen'!$B$6:$B$257,"&lt;="&amp;$B266)</f>
        <v>0.34</v>
      </c>
      <c r="YT266" s="4">
        <f>SUMIFS('Aceite virgen'!YT$6:YT$257,'Aceite virgen'!$A$6:$A$257,"&gt;="&amp;$A266,'Aceite virgen'!$B$6:$B$257,"&lt;="&amp;$B266)</f>
        <v>0</v>
      </c>
      <c r="YU266" s="4">
        <f>SUMIFS('Aceite virgen'!YU$6:YU$257,'Aceite virgen'!$A$6:$A$257,"&gt;="&amp;$A266,'Aceite virgen'!$B$6:$B$257,"&lt;="&amp;$B266)</f>
        <v>0.4</v>
      </c>
      <c r="YV266" s="4">
        <f>SUMIFS('Aceite virgen'!YV$6:YV$257,'Aceite virgen'!$A$6:$A$257,"&gt;="&amp;$A266,'Aceite virgen'!$B$6:$B$257,"&lt;="&amp;$B266)</f>
        <v>0.5</v>
      </c>
      <c r="YW266" s="4">
        <f>SUMIFS('Aceite virgen'!YW$6:YW$257,'Aceite virgen'!$A$6:$A$257,"&gt;="&amp;$A266,'Aceite virgen'!$B$6:$B$257,"&lt;="&amp;$B266)</f>
        <v>0</v>
      </c>
      <c r="YZ266" s="68">
        <f>SUMIFS('Aceite virgen'!YZ$6:YZ$257,'Aceite virgen'!$A$6:$A$257,"&gt;="&amp;$A266,'Aceite virgen'!$B$6:$B$257,"&lt;="&amp;$B266)</f>
        <v>2.48</v>
      </c>
      <c r="ZA266" s="4">
        <f>SUMIFS('Aceite virgen'!ZA$6:ZA$257,'Aceite virgen'!$A$6:$A$257,"&gt;="&amp;$A266,'Aceite virgen'!$B$6:$B$257,"&lt;="&amp;$B266)</f>
        <v>0</v>
      </c>
      <c r="ZB266" s="4">
        <f>SUMIFS('Aceite virgen'!ZB$6:ZB$257,'Aceite virgen'!$A$6:$A$257,"&gt;="&amp;$A266,'Aceite virgen'!$B$6:$B$257,"&lt;="&amp;$B266)</f>
        <v>2.89</v>
      </c>
      <c r="ZC266" s="4">
        <f>SUMIFS('Aceite virgen'!ZC$6:ZC$257,'Aceite virgen'!$A$6:$A$257,"&gt;="&amp;$A266,'Aceite virgen'!$B$6:$B$257,"&lt;="&amp;$B266)</f>
        <v>2.4</v>
      </c>
      <c r="ZD266" s="4">
        <f>SUMIFS('Aceite virgen'!ZD$6:ZD$257,'Aceite virgen'!$A$6:$A$257,"&gt;="&amp;$A266,'Aceite virgen'!$B$6:$B$257,"&lt;="&amp;$B266)</f>
        <v>4.38</v>
      </c>
      <c r="ZG266" s="68">
        <f>SUMIFS('Aceite virgen'!ZG$6:ZG$257,'Aceite virgen'!$A$6:$A$257,"&gt;="&amp;$A266,'Aceite virgen'!$B$6:$B$257,"&lt;="&amp;$B266)</f>
        <v>6.79</v>
      </c>
      <c r="ZH266" s="4">
        <f>SUMIFS('Aceite virgen'!ZH$6:ZH$257,'Aceite virgen'!$A$6:$A$257,"&gt;="&amp;$A266,'Aceite virgen'!$B$6:$B$257,"&lt;="&amp;$B266)</f>
        <v>11.98</v>
      </c>
      <c r="ZI266" s="4">
        <f>SUMIFS('Aceite virgen'!ZI$6:ZI$257,'Aceite virgen'!$A$6:$A$257,"&gt;="&amp;$A266,'Aceite virgen'!$B$6:$B$257,"&lt;="&amp;$B266)</f>
        <v>6.33</v>
      </c>
      <c r="ZJ266" s="4">
        <f>SUMIFS('Aceite virgen'!ZJ$6:ZJ$257,'Aceite virgen'!$A$6:$A$257,"&gt;="&amp;$A266,'Aceite virgen'!$B$6:$B$257,"&lt;="&amp;$B266)</f>
        <v>5.48</v>
      </c>
      <c r="ZK266" s="4">
        <f>SUMIFS('Aceite virgen'!ZK$6:ZK$257,'Aceite virgen'!$A$6:$A$257,"&gt;="&amp;$A266,'Aceite virgen'!$B$6:$B$257,"&lt;="&amp;$B266)</f>
        <v>9.7099999999999991</v>
      </c>
      <c r="ZN266" s="68">
        <f>SUMIFS('Aceite virgen'!ZN$6:ZN$257,'Aceite virgen'!$A$6:$A$257,"&gt;="&amp;$A266,'Aceite virgen'!$B$6:$B$257,"&lt;="&amp;$B266)</f>
        <v>2.5300000000000002</v>
      </c>
      <c r="ZO266" s="4">
        <f>SUMIFS('Aceite virgen'!ZO$6:ZO$257,'Aceite virgen'!$A$6:$A$257,"&gt;="&amp;$A266,'Aceite virgen'!$B$6:$B$257,"&lt;="&amp;$B266)</f>
        <v>2.38</v>
      </c>
      <c r="ZP266" s="4">
        <f>SUMIFS('Aceite virgen'!ZP$6:ZP$257,'Aceite virgen'!$A$6:$A$257,"&gt;="&amp;$A266,'Aceite virgen'!$B$6:$B$257,"&lt;="&amp;$B266)</f>
        <v>2.36</v>
      </c>
      <c r="ZQ266" s="4">
        <f>SUMIFS('Aceite virgen'!ZQ$6:ZQ$257,'Aceite virgen'!$A$6:$A$257,"&gt;="&amp;$A266,'Aceite virgen'!$B$6:$B$257,"&lt;="&amp;$B266)</f>
        <v>2.9</v>
      </c>
      <c r="ZR266" s="4">
        <f>SUMIFS('Aceite virgen'!ZR$6:ZR$257,'Aceite virgen'!$A$6:$A$257,"&gt;="&amp;$A266,'Aceite virgen'!$B$6:$B$257,"&lt;="&amp;$B266)</f>
        <v>0</v>
      </c>
      <c r="ZU266" s="68">
        <f>SUMIFS('Aceite virgen'!ZU$6:ZU$257,'Aceite virgen'!$A$6:$A$257,"&gt;="&amp;$A266,'Aceite virgen'!$B$6:$B$257,"&lt;="&amp;$B266)</f>
        <v>3.48</v>
      </c>
      <c r="ZV266" s="4">
        <f>SUMIFS('Aceite virgen'!ZV$6:ZV$257,'Aceite virgen'!$A$6:$A$257,"&gt;="&amp;$A266,'Aceite virgen'!$B$6:$B$257,"&lt;="&amp;$B266)</f>
        <v>10.87</v>
      </c>
      <c r="ZW266" s="4">
        <f>SUMIFS('Aceite virgen'!ZW$6:ZW$257,'Aceite virgen'!$A$6:$A$257,"&gt;="&amp;$A266,'Aceite virgen'!$B$6:$B$257,"&lt;="&amp;$B266)</f>
        <v>2.2399999999999998</v>
      </c>
      <c r="ZX266" s="4">
        <f>SUMIFS('Aceite virgen'!ZX$6:ZX$257,'Aceite virgen'!$A$6:$A$257,"&gt;="&amp;$A266,'Aceite virgen'!$B$6:$B$257,"&lt;="&amp;$B266)</f>
        <v>2.79</v>
      </c>
      <c r="ZY266" s="4">
        <f>SUMIFS('Aceite virgen'!ZY$6:ZY$257,'Aceite virgen'!$A$6:$A$257,"&gt;="&amp;$A266,'Aceite virgen'!$B$6:$B$257,"&lt;="&amp;$B266)</f>
        <v>0.77</v>
      </c>
    </row>
    <row r="267" spans="1:701" x14ac:dyDescent="0.25">
      <c r="A267" s="9">
        <f>'TAM Aceite virgen'!B15</f>
        <v>3.6</v>
      </c>
      <c r="B267" s="9">
        <f>'TAM Aceite virgen'!C15</f>
        <v>3.75</v>
      </c>
      <c r="C267" s="9"/>
      <c r="D267" s="4">
        <f>SUMIFS('Aceite virgen'!D$6:D$257,'Aceite virgen'!$A$6:$A$257,"&gt;="&amp;$A267,'Aceite virgen'!$B$6:$B$257,"&lt;="&amp;$B267)</f>
        <v>7.29</v>
      </c>
      <c r="E267" s="4">
        <f>SUMIFS('Aceite virgen'!E$6:E$257,'Aceite virgen'!$A$6:$A$257,"&gt;="&amp;$A267,'Aceite virgen'!$B$6:$B$257,"&lt;="&amp;$B267)</f>
        <v>3.93</v>
      </c>
      <c r="F267" s="4">
        <f>SUMIFS('Aceite virgen'!F$6:F$257,'Aceite virgen'!$A$6:$A$257,"&gt;="&amp;$A267,'Aceite virgen'!$B$6:$B$257,"&lt;="&amp;$B267)</f>
        <v>8.9699999999999989</v>
      </c>
      <c r="G267" s="4">
        <f>SUMIFS('Aceite virgen'!G$6:G$257,'Aceite virgen'!$A$6:$A$257,"&gt;="&amp;$A267,'Aceite virgen'!$B$6:$B$257,"&lt;="&amp;$B267)</f>
        <v>1.93</v>
      </c>
      <c r="H267" s="9"/>
      <c r="I267" s="9"/>
      <c r="J267" s="9"/>
      <c r="K267" s="4">
        <f>SUMIFS('Aceite virgen'!K$6:K$257,'Aceite virgen'!$A$6:$A$257,"&gt;="&amp;$A267,'Aceite virgen'!$B$6:$B$257,"&lt;="&amp;$B267)</f>
        <v>6.32</v>
      </c>
      <c r="L267" s="4">
        <f>SUMIFS('Aceite virgen'!L$6:L$257,'Aceite virgen'!$A$6:$A$257,"&gt;="&amp;$A267,'Aceite virgen'!$B$6:$B$257,"&lt;="&amp;$B267)</f>
        <v>7.57</v>
      </c>
      <c r="M267" s="4">
        <f>SUMIFS('Aceite virgen'!M$6:M$257,'Aceite virgen'!$A$6:$A$257,"&gt;="&amp;$A267,'Aceite virgen'!$B$6:$B$257,"&lt;="&amp;$B267)</f>
        <v>4.17</v>
      </c>
      <c r="N267" s="4">
        <f>SUMIFS('Aceite virgen'!N$6:N$257,'Aceite virgen'!$A$6:$A$257,"&gt;="&amp;$A267,'Aceite virgen'!$B$6:$B$257,"&lt;="&amp;$B267)</f>
        <v>30.29</v>
      </c>
      <c r="O267" s="9"/>
      <c r="P267" s="9"/>
      <c r="Q267" s="9"/>
      <c r="R267" s="4">
        <f>SUMIFS('Aceite virgen'!R$6:R$257,'Aceite virgen'!$A$6:$A$257,"&gt;="&amp;$A267,'Aceite virgen'!$B$6:$B$257,"&lt;="&amp;$B267)</f>
        <v>11.030000000000001</v>
      </c>
      <c r="S267" s="4">
        <f>SUMIFS('Aceite virgen'!S$6:S$257,'Aceite virgen'!$A$6:$A$257,"&gt;="&amp;$A267,'Aceite virgen'!$B$6:$B$257,"&lt;="&amp;$B267)</f>
        <v>6.55</v>
      </c>
      <c r="T267" s="4">
        <f>SUMIFS('Aceite virgen'!T$6:T$257,'Aceite virgen'!$A$6:$A$257,"&gt;="&amp;$A267,'Aceite virgen'!$B$6:$B$257,"&lt;="&amp;$B267)</f>
        <v>6.69</v>
      </c>
      <c r="U267" s="4">
        <f>SUMIFS('Aceite virgen'!U$6:U$257,'Aceite virgen'!$A$6:$A$257,"&gt;="&amp;$A267,'Aceite virgen'!$B$6:$B$257,"&lt;="&amp;$B267)</f>
        <v>57.89</v>
      </c>
      <c r="V267" s="9"/>
      <c r="W267" s="9"/>
      <c r="X267" s="9"/>
      <c r="Y267" s="4">
        <f>SUMIFS('Aceite virgen'!Y$6:Y$257,'Aceite virgen'!$A$6:$A$257,"&gt;="&amp;$A267,'Aceite virgen'!$B$6:$B$257,"&lt;="&amp;$B267)</f>
        <v>2.62</v>
      </c>
      <c r="Z267" s="4">
        <f>SUMIFS('Aceite virgen'!Z$6:Z$257,'Aceite virgen'!$A$6:$A$257,"&gt;="&amp;$A267,'Aceite virgen'!$B$6:$B$257,"&lt;="&amp;$B267)</f>
        <v>0</v>
      </c>
      <c r="AA267" s="4">
        <f>SUMIFS('Aceite virgen'!AA$6:AA$257,'Aceite virgen'!$A$6:$A$257,"&gt;="&amp;$A267,'Aceite virgen'!$B$6:$B$257,"&lt;="&amp;$B267)</f>
        <v>2.98</v>
      </c>
      <c r="AB267" s="4">
        <f>SUMIFS('Aceite virgen'!AB$6:AB$257,'Aceite virgen'!$A$6:$A$257,"&gt;="&amp;$A267,'Aceite virgen'!$B$6:$B$257,"&lt;="&amp;$B267)</f>
        <v>7.16</v>
      </c>
      <c r="AC267" s="9"/>
      <c r="AD267" s="9"/>
      <c r="AE267" s="9"/>
      <c r="AF267" s="4">
        <f>SUMIFS('Aceite virgen'!AF$6:AF$257,'Aceite virgen'!$A$6:$A$257,"&gt;="&amp;$A267,'Aceite virgen'!$B$6:$B$257,"&lt;="&amp;$B267)</f>
        <v>1.77</v>
      </c>
      <c r="AG267" s="4">
        <f>SUMIFS('Aceite virgen'!AG$6:AG$257,'Aceite virgen'!$A$6:$A$257,"&gt;="&amp;$A267,'Aceite virgen'!$B$6:$B$257,"&lt;="&amp;$B267)</f>
        <v>1.05</v>
      </c>
      <c r="AH267" s="4">
        <f>SUMIFS('Aceite virgen'!AH$6:AH$257,'Aceite virgen'!$A$6:$A$257,"&gt;="&amp;$A267,'Aceite virgen'!$B$6:$B$257,"&lt;="&amp;$B267)</f>
        <v>1.5899999999999999</v>
      </c>
      <c r="AI267" s="4">
        <f>SUMIFS('Aceite virgen'!AI$6:AI$257,'Aceite virgen'!$A$6:$A$257,"&gt;="&amp;$A267,'Aceite virgen'!$B$6:$B$257,"&lt;="&amp;$B267)</f>
        <v>0</v>
      </c>
      <c r="AJ267" s="9"/>
      <c r="AK267" s="9"/>
      <c r="AL267" s="9"/>
      <c r="AM267" s="4">
        <f>SUMIFS('Aceite virgen'!AM$6:AM$257,'Aceite virgen'!$A$6:$A$257,"&gt;="&amp;$A267,'Aceite virgen'!$B$6:$B$257,"&lt;="&amp;$B267)</f>
        <v>3.99</v>
      </c>
      <c r="AN267" s="4">
        <f>SUMIFS('Aceite virgen'!AN$6:AN$257,'Aceite virgen'!$A$6:$A$257,"&gt;="&amp;$A267,'Aceite virgen'!$B$6:$B$257,"&lt;="&amp;$B267)</f>
        <v>1.1299999999999999</v>
      </c>
      <c r="AO267" s="4">
        <f>SUMIFS('Aceite virgen'!AO$6:AO$257,'Aceite virgen'!$A$6:$A$257,"&gt;="&amp;$A267,'Aceite virgen'!$B$6:$B$257,"&lt;="&amp;$B267)</f>
        <v>1.24</v>
      </c>
      <c r="AP267" s="4">
        <f>SUMIFS('Aceite virgen'!AP$6:AP$257,'Aceite virgen'!$A$6:$A$257,"&gt;="&amp;$A267,'Aceite virgen'!$B$6:$B$257,"&lt;="&amp;$B267)</f>
        <v>50.49</v>
      </c>
      <c r="AQ267" s="9"/>
      <c r="AR267" s="9"/>
      <c r="AT267" s="4">
        <f>SUMIFS('Aceite virgen'!AT$6:AT$257,'Aceite virgen'!$A$6:$A$257,"&gt;="&amp;$A267,'Aceite virgen'!$B$6:$B$257,"&lt;="&amp;$B267)</f>
        <v>2.78</v>
      </c>
      <c r="AU267" s="4">
        <f>SUMIFS('Aceite virgen'!AU$6:AU$257,'Aceite virgen'!$A$6:$A$257,"&gt;="&amp;$A267,'Aceite virgen'!$B$6:$B$257,"&lt;="&amp;$B267)</f>
        <v>0</v>
      </c>
      <c r="AV267" s="4">
        <f>SUMIFS('Aceite virgen'!AV$6:AV$257,'Aceite virgen'!$A$6:$A$257,"&gt;="&amp;$A267,'Aceite virgen'!$B$6:$B$257,"&lt;="&amp;$B267)</f>
        <v>1.59</v>
      </c>
      <c r="AW267" s="4">
        <f>SUMIFS('Aceite virgen'!AW$6:AW$257,'Aceite virgen'!$A$6:$A$257,"&gt;="&amp;$A267,'Aceite virgen'!$B$6:$B$257,"&lt;="&amp;$B267)</f>
        <v>19.36</v>
      </c>
      <c r="BA267" s="4">
        <f>SUMIFS('Aceite virgen'!BA$6:BA$257,'Aceite virgen'!$A$6:$A$257,"&gt;="&amp;A267,'Aceite virgen'!$B$6:$B$257,"&lt;="&amp;B267)</f>
        <v>11.55</v>
      </c>
      <c r="BB267" s="4">
        <f>SUMIFS('Aceite virgen'!BB$6:BB$257,'Aceite virgen'!$A$6:$A$257,"&gt;="&amp;$A267,'Aceite virgen'!$B$6:$B$257,"&lt;="&amp;$B267)</f>
        <v>3.0599999999999996</v>
      </c>
      <c r="BC267" s="4">
        <f>SUMIFS('Aceite virgen'!BC$6:BC$257,'Aceite virgen'!$A$6:$A$257,"&gt;="&amp;$A267,'Aceite virgen'!$B$6:$B$257,"&lt;="&amp;$B267)</f>
        <v>11.68</v>
      </c>
      <c r="BD267" s="4">
        <f>SUMIFS('Aceite virgen'!BD$6:BD$257,'Aceite virgen'!$A$6:$A$257,"&gt;="&amp;$A267,'Aceite virgen'!$B$6:$B$257,"&lt;="&amp;$B267)</f>
        <v>41.5</v>
      </c>
      <c r="BH267" s="4">
        <f>SUMIFS('Aceite virgen'!BH$6:BH$257,'Aceite virgen'!$A$6:$A$257,"&gt;="&amp;$A267,'Aceite virgen'!$B$6:$B$257,"&lt;="&amp;$B267)</f>
        <v>8.27</v>
      </c>
      <c r="BI267" s="4">
        <f>SUMIFS('Aceite virgen'!BI$6:BI$257,'Aceite virgen'!$A$6:$A$257,"&gt;="&amp;$A267,'Aceite virgen'!$B$6:$B$257,"&lt;="&amp;$B267)</f>
        <v>0</v>
      </c>
      <c r="BJ267" s="4">
        <f>SUMIFS('Aceite virgen'!BJ$6:BJ$257,'Aceite virgen'!$A$6:$A$257,"&gt;="&amp;$A267,'Aceite virgen'!$B$6:$B$257,"&lt;="&amp;$B267)</f>
        <v>8.93</v>
      </c>
      <c r="BK267" s="4">
        <f>SUMIFS('Aceite virgen'!BK$6:BK$257,'Aceite virgen'!$A$6:$A$257,"&gt;="&amp;$A267,'Aceite virgen'!$B$6:$B$257,"&lt;="&amp;$B267)</f>
        <v>14.07</v>
      </c>
      <c r="BO267" s="4">
        <f>SUMIFS('Aceite virgen'!BO$6:BO$257,'Aceite virgen'!$A$6:$A$257,"&gt;="&amp;$A267,'Aceite virgen'!$B$6:$B$257,"&lt;="&amp;$B267)</f>
        <v>7.9700000000000006</v>
      </c>
      <c r="BP267" s="4">
        <f>SUMIFS('Aceite virgen'!BP$6:BP$257,'Aceite virgen'!$A$6:$A$257,"&gt;="&amp;$A267,'Aceite virgen'!$B$6:$B$257,"&lt;="&amp;$B267)</f>
        <v>4.1500000000000004</v>
      </c>
      <c r="BQ267" s="4">
        <f>SUMIFS('Aceite virgen'!BQ$6:BQ$257,'Aceite virgen'!$A$6:$A$257,"&gt;="&amp;$A267,'Aceite virgen'!$B$6:$B$257,"&lt;="&amp;$B267)</f>
        <v>6.01</v>
      </c>
      <c r="BR267" s="4">
        <f>SUMIFS('Aceite virgen'!BR$6:BR$257,'Aceite virgen'!$A$6:$A$257,"&gt;="&amp;$A267,'Aceite virgen'!$B$6:$B$257,"&lt;="&amp;$B267)</f>
        <v>49.699999999999996</v>
      </c>
      <c r="BV267" s="4">
        <f>SUMIFS('Aceite virgen'!BV$6:BV$257,'Aceite virgen'!$A$6:$A$257,"&gt;="&amp;$A267,'Aceite virgen'!$B$6:$B$257,"&lt;="&amp;$B267)</f>
        <v>8.06</v>
      </c>
      <c r="BW267" s="4">
        <f>SUMIFS('Aceite virgen'!BW$6:BW$257,'Aceite virgen'!$A$6:$A$257,"&gt;="&amp;$A267,'Aceite virgen'!$B$6:$B$257,"&lt;="&amp;$B267)</f>
        <v>9.7899999999999991</v>
      </c>
      <c r="BX267" s="4">
        <f>SUMIFS('Aceite virgen'!BX$6:BX$257,'Aceite virgen'!$A$6:$A$257,"&gt;="&amp;$A267,'Aceite virgen'!$B$6:$B$257,"&lt;="&amp;$B267)</f>
        <v>7.38</v>
      </c>
      <c r="BY267" s="4">
        <f>SUMIFS('Aceite virgen'!BY$6:BY$257,'Aceite virgen'!$A$6:$A$257,"&gt;="&amp;$A267,'Aceite virgen'!$B$6:$B$257,"&lt;="&amp;$B267)</f>
        <v>16.100000000000001</v>
      </c>
      <c r="CC267" s="4">
        <f>SUMIFS('Aceite virgen'!CC$6:CC$257,'Aceite virgen'!$A$6:$A$257,"&gt;="&amp;$A267,'Aceite virgen'!$B$6:$B$257,"&lt;="&amp;$B267)</f>
        <v>18.170000000000002</v>
      </c>
      <c r="CD267" s="4">
        <f>SUMIFS('Aceite virgen'!CD$6:CD$257,'Aceite virgen'!$A$6:$A$257,"&gt;="&amp;$A267,'Aceite virgen'!$B$6:$B$257,"&lt;="&amp;$B267)</f>
        <v>12.78</v>
      </c>
      <c r="CE267" s="4">
        <f>SUMIFS('Aceite virgen'!CE$6:CE$257,'Aceite virgen'!$A$6:$A$257,"&gt;="&amp;$A267,'Aceite virgen'!$B$6:$B$257,"&lt;="&amp;$B267)</f>
        <v>18.09</v>
      </c>
      <c r="CF267" s="4">
        <f>SUMIFS('Aceite virgen'!CF$6:CF$257,'Aceite virgen'!$A$6:$A$257,"&gt;="&amp;$A267,'Aceite virgen'!$B$6:$B$257,"&lt;="&amp;$B267)</f>
        <v>32.01</v>
      </c>
      <c r="CJ267" s="4">
        <f>SUMIFS('Aceite virgen'!CJ$6:CJ$257,'Aceite virgen'!$A$6:$A$257,"&gt;="&amp;$A267,'Aceite virgen'!$B$6:$B$257,"&lt;="&amp;$B267)</f>
        <v>16.09</v>
      </c>
      <c r="CK267" s="4">
        <f>SUMIFS('Aceite virgen'!CK$6:CK$257,'Aceite virgen'!$A$6:$A$257,"&gt;="&amp;$A267,'Aceite virgen'!$B$6:$B$257,"&lt;="&amp;$B267)</f>
        <v>7.34</v>
      </c>
      <c r="CL267" s="4">
        <f>SUMIFS('Aceite virgen'!CL$6:CL$257,'Aceite virgen'!$A$6:$A$257,"&gt;="&amp;$A267,'Aceite virgen'!$B$6:$B$257,"&lt;="&amp;$B267)</f>
        <v>17.399999999999999</v>
      </c>
      <c r="CM267" s="4">
        <f>SUMIFS('Aceite virgen'!CM$6:CM$257,'Aceite virgen'!$A$6:$A$257,"&gt;="&amp;$A267,'Aceite virgen'!$B$6:$B$257,"&lt;="&amp;$B267)</f>
        <v>11.85</v>
      </c>
      <c r="CQ267" s="4">
        <f>SUMIFS('Aceite virgen'!CQ$6:CQ$257,'Aceite virgen'!$A$6:$A$257,"&gt;="&amp;$A267,'Aceite virgen'!$B$6:$B$257,"&lt;="&amp;$B267)</f>
        <v>24.1</v>
      </c>
      <c r="CR267" s="4">
        <f>SUMIFS('Aceite virgen'!CR$6:CR$257,'Aceite virgen'!$A$6:$A$257,"&gt;="&amp;$A267,'Aceite virgen'!$B$6:$B$257,"&lt;="&amp;$B267)</f>
        <v>7.7899999999999991</v>
      </c>
      <c r="CS267" s="4">
        <f>SUMIFS('Aceite virgen'!CS$6:CS$257,'Aceite virgen'!$A$6:$A$257,"&gt;="&amp;$A267,'Aceite virgen'!$B$6:$B$257,"&lt;="&amp;$B267)</f>
        <v>27.06</v>
      </c>
      <c r="CT267" s="4">
        <f>SUMIFS('Aceite virgen'!CT$6:CT$257,'Aceite virgen'!$A$6:$A$257,"&gt;="&amp;$A267,'Aceite virgen'!$B$6:$B$257,"&lt;="&amp;$B267)</f>
        <v>11.65</v>
      </c>
      <c r="CX267" s="4">
        <f>SUMIFS('Aceite virgen'!CX$6:CX$257,'Aceite virgen'!$A$6:$A$257,"&gt;="&amp;$A267,'Aceite virgen'!$B$6:$B$257,"&lt;="&amp;$B267)</f>
        <v>27.29</v>
      </c>
      <c r="CY267" s="4">
        <f>SUMIFS('Aceite virgen'!CY$6:CY$257,'Aceite virgen'!$A$6:$A$257,"&gt;="&amp;$A267,'Aceite virgen'!$B$6:$B$257,"&lt;="&amp;$B267)</f>
        <v>3.32</v>
      </c>
      <c r="CZ267" s="4">
        <f>SUMIFS('Aceite virgen'!CZ$6:CZ$257,'Aceite virgen'!$A$6:$A$257,"&gt;="&amp;$A267,'Aceite virgen'!$B$6:$B$257,"&lt;="&amp;$B267)</f>
        <v>33.93</v>
      </c>
      <c r="DA267" s="4">
        <f>SUMIFS('Aceite virgen'!DA$6:DA$257,'Aceite virgen'!$A$6:$A$257,"&gt;="&amp;$A267,'Aceite virgen'!$B$6:$B$257,"&lt;="&amp;$B267)</f>
        <v>42.76</v>
      </c>
      <c r="DE267" s="4">
        <f>SUMIFS('Aceite virgen'!DE$6:DE$257,'Aceite virgen'!$A$6:$A$257,"&gt;="&amp;$A267,'Aceite virgen'!$B$6:$B$257,"&lt;="&amp;$B267)</f>
        <v>26.599999999999998</v>
      </c>
      <c r="DF267" s="4">
        <f>SUMIFS('Aceite virgen'!DF$6:DF$257,'Aceite virgen'!$A$6:$A$257,"&gt;="&amp;$A267,'Aceite virgen'!$B$6:$B$257,"&lt;="&amp;$B267)</f>
        <v>0.85000000000000009</v>
      </c>
      <c r="DG267" s="4">
        <f>SUMIFS('Aceite virgen'!DG$6:DG$257,'Aceite virgen'!$A$6:$A$257,"&gt;="&amp;$A267,'Aceite virgen'!$B$6:$B$257,"&lt;="&amp;$B267)</f>
        <v>34.14</v>
      </c>
      <c r="DH267" s="4">
        <f>SUMIFS('Aceite virgen'!DH$6:DH$257,'Aceite virgen'!$A$6:$A$257,"&gt;="&amp;$A267,'Aceite virgen'!$B$6:$B$257,"&lt;="&amp;$B267)</f>
        <v>81.069999999999993</v>
      </c>
      <c r="DL267" s="4">
        <f>SUMIFS('Aceite virgen'!DL$6:DL$257,'Aceite virgen'!$A$6:$A$257,"&gt;="&amp;$A267,'Aceite virgen'!$B$6:$B$257,"&lt;="&amp;$B267)</f>
        <v>9.6</v>
      </c>
      <c r="DM267" s="4">
        <f>SUMIFS('Aceite virgen'!DM$6:DM$257,'Aceite virgen'!$A$6:$A$257,"&gt;="&amp;$A267,'Aceite virgen'!$B$6:$B$257,"&lt;="&amp;$B267)</f>
        <v>6.06</v>
      </c>
      <c r="DN267" s="4">
        <f>SUMIFS('Aceite virgen'!DN$6:DN$257,'Aceite virgen'!$A$6:$A$257,"&gt;="&amp;$A267,'Aceite virgen'!$B$6:$B$257,"&lt;="&amp;$B267)</f>
        <v>10.210000000000001</v>
      </c>
      <c r="DO267" s="4">
        <f>SUMIFS('Aceite virgen'!DO$6:DO$257,'Aceite virgen'!$A$6:$A$257,"&gt;="&amp;$A267,'Aceite virgen'!$B$6:$B$257,"&lt;="&amp;$B267)</f>
        <v>13.05</v>
      </c>
      <c r="DS267" s="4">
        <f>SUMIFS('Aceite virgen'!DS$6:DS$257,'Aceite virgen'!$A$6:$A$257,"&gt;="&amp;$A267,'Aceite virgen'!$B$6:$B$257,"&lt;="&amp;$B267)</f>
        <v>2.27</v>
      </c>
      <c r="DT267" s="4">
        <f>SUMIFS('Aceite virgen'!DT$6:DT$257,'Aceite virgen'!$A$6:$A$257,"&gt;="&amp;$A267,'Aceite virgen'!$B$6:$B$257,"&lt;="&amp;$B267)</f>
        <v>4.53</v>
      </c>
      <c r="DU267" s="4">
        <f>SUMIFS('Aceite virgen'!DU$6:DU$257,'Aceite virgen'!$A$6:$A$257,"&gt;="&amp;$A267,'Aceite virgen'!$B$6:$B$257,"&lt;="&amp;$B267)</f>
        <v>2.2400000000000002</v>
      </c>
      <c r="DV267" s="4">
        <f>SUMIFS('Aceite virgen'!DV$6:DV$257,'Aceite virgen'!$A$6:$A$257,"&gt;="&amp;$A267,'Aceite virgen'!$B$6:$B$257,"&lt;="&amp;$B267)</f>
        <v>0</v>
      </c>
      <c r="DZ267" s="4">
        <f>SUMIFS('Aceite virgen'!DZ$6:DZ$257,'Aceite virgen'!$A$6:$A$257,"&gt;="&amp;$A267,'Aceite virgen'!$B$6:$B$257,"&lt;="&amp;$B267)</f>
        <v>0.96</v>
      </c>
      <c r="EA267" s="4">
        <f>SUMIFS('Aceite virgen'!EA$6:EA$257,'Aceite virgen'!$A$6:$A$257,"&gt;="&amp;$A267,'Aceite virgen'!$B$6:$B$257,"&lt;="&amp;$B267)</f>
        <v>4.3499999999999996</v>
      </c>
      <c r="EB267" s="4">
        <f>SUMIFS('Aceite virgen'!EB$6:EB$257,'Aceite virgen'!$A$6:$A$257,"&gt;="&amp;$A267,'Aceite virgen'!$B$6:$B$257,"&lt;="&amp;$B267)</f>
        <v>0.41</v>
      </c>
      <c r="EC267" s="4">
        <f>SUMIFS('Aceite virgen'!EC$6:EC$257,'Aceite virgen'!$A$6:$A$257,"&gt;="&amp;$A267,'Aceite virgen'!$B$6:$B$257,"&lt;="&amp;$B267)</f>
        <v>0</v>
      </c>
      <c r="EG267" s="4">
        <f>SUMIFS('Aceite virgen'!EG$6:EG$257,'Aceite virgen'!$A$6:$A$257,"&gt;="&amp;$A267,'Aceite virgen'!$B$6:$B$257,"&lt;="&amp;$B267)</f>
        <v>2.21</v>
      </c>
      <c r="EH267" s="4">
        <f>SUMIFS('Aceite virgen'!EH$6:EH$257,'Aceite virgen'!$A$6:$A$257,"&gt;="&amp;$A267,'Aceite virgen'!$B$6:$B$257,"&lt;="&amp;$B267)</f>
        <v>3.5</v>
      </c>
      <c r="EI267" s="4">
        <f>SUMIFS('Aceite virgen'!EI$6:EI$257,'Aceite virgen'!$A$6:$A$257,"&gt;="&amp;$A267,'Aceite virgen'!$B$6:$B$257,"&lt;="&amp;$B267)</f>
        <v>0.44</v>
      </c>
      <c r="EJ267" s="4">
        <f>SUMIFS('Aceite virgen'!EJ$6:EJ$257,'Aceite virgen'!$A$6:$A$257,"&gt;="&amp;$A267,'Aceite virgen'!$B$6:$B$257,"&lt;="&amp;$B267)</f>
        <v>16.87</v>
      </c>
      <c r="EN267" s="4">
        <f>SUMIFS('Aceite virgen'!EN$6:EN$257,'Aceite virgen'!$A$6:$A$257,"&gt;="&amp;$A267,'Aceite virgen'!$B$6:$B$257,"&lt;="&amp;$B267)</f>
        <v>4.3800000000000008</v>
      </c>
      <c r="EO267" s="4">
        <f>SUMIFS('Aceite virgen'!EO$6:EO$257,'Aceite virgen'!$A$6:$A$257,"&gt;="&amp;$A267,'Aceite virgen'!$B$6:$B$257,"&lt;="&amp;$B267)</f>
        <v>1.42</v>
      </c>
      <c r="EP267" s="4">
        <f>SUMIFS('Aceite virgen'!EP$6:EP$257,'Aceite virgen'!$A$6:$A$257,"&gt;="&amp;$A267,'Aceite virgen'!$B$6:$B$257,"&lt;="&amp;$B267)</f>
        <v>7.0500000000000007</v>
      </c>
      <c r="EQ267" s="4">
        <f>SUMIFS('Aceite virgen'!EQ$6:EQ$257,'Aceite virgen'!$A$6:$A$257,"&gt;="&amp;$A267,'Aceite virgen'!$B$6:$B$257,"&lt;="&amp;$B267)</f>
        <v>1.02</v>
      </c>
      <c r="EU267" s="4">
        <f>SUMIFS('Aceite virgen'!EU$6:EU$257,'Aceite virgen'!$A$6:$A$257,"&gt;="&amp;$A267,'Aceite virgen'!$B$6:$B$257,"&lt;="&amp;$B267)</f>
        <v>4.7099999999999991</v>
      </c>
      <c r="EV267" s="4">
        <f>SUMIFS('Aceite virgen'!EV$6:EV$257,'Aceite virgen'!$A$6:$A$257,"&gt;="&amp;$A267,'Aceite virgen'!$B$6:$B$257,"&lt;="&amp;$B267)</f>
        <v>5.9</v>
      </c>
      <c r="EW267" s="4">
        <f>SUMIFS('Aceite virgen'!EW$6:EW$257,'Aceite virgen'!$A$6:$A$257,"&gt;="&amp;$A267,'Aceite virgen'!$B$6:$B$257,"&lt;="&amp;$B267)</f>
        <v>4.91</v>
      </c>
      <c r="EX267" s="4">
        <f>SUMIFS('Aceite virgen'!EX$6:EX$257,'Aceite virgen'!$A$6:$A$257,"&gt;="&amp;$A267,'Aceite virgen'!$B$6:$B$257,"&lt;="&amp;$B267)</f>
        <v>0</v>
      </c>
      <c r="FB267" s="4">
        <f>SUMIFS('Aceite virgen'!FB$6:FB$257,'Aceite virgen'!$A$6:$A$257,"&gt;="&amp;$A267,'Aceite virgen'!$B$6:$B$257,"&lt;="&amp;$B267)</f>
        <v>4.3499999999999996</v>
      </c>
      <c r="FC267" s="4">
        <f>SUMIFS('Aceite virgen'!FC$6:FC$257,'Aceite virgen'!$A$6:$A$257,"&gt;="&amp;$A267,'Aceite virgen'!$B$6:$B$257,"&lt;="&amp;$B267)</f>
        <v>3.99</v>
      </c>
      <c r="FD267" s="4">
        <f>SUMIFS('Aceite virgen'!FD$6:FD$257,'Aceite virgen'!$A$6:$A$257,"&gt;="&amp;$A267,'Aceite virgen'!$B$6:$B$257,"&lt;="&amp;$B267)</f>
        <v>4.8</v>
      </c>
      <c r="FE267" s="4">
        <f>SUMIFS('Aceite virgen'!FE$6:FE$257,'Aceite virgen'!$A$6:$A$257,"&gt;="&amp;$A267,'Aceite virgen'!$B$6:$B$257,"&lt;="&amp;$B267)</f>
        <v>0</v>
      </c>
      <c r="FI267" s="4">
        <f>SUMIFS('Aceite virgen'!FI$6:FI$257,'Aceite virgen'!$A$6:$A$257,"&gt;="&amp;$A267,'Aceite virgen'!$B$6:$B$257,"&lt;="&amp;$B267)</f>
        <v>1.42</v>
      </c>
      <c r="FJ267" s="4">
        <f>SUMIFS('Aceite virgen'!FJ$6:FJ$257,'Aceite virgen'!$A$6:$A$257,"&gt;="&amp;$A267,'Aceite virgen'!$B$6:$B$257,"&lt;="&amp;$B267)</f>
        <v>4.76</v>
      </c>
      <c r="FK267" s="4">
        <f>SUMIFS('Aceite virgen'!FK$6:FK$257,'Aceite virgen'!$A$6:$A$257,"&gt;="&amp;$A267,'Aceite virgen'!$B$6:$B$257,"&lt;="&amp;$B267)</f>
        <v>0.7</v>
      </c>
      <c r="FL267" s="4">
        <f>SUMIFS('Aceite virgen'!FL$6:FL$257,'Aceite virgen'!$A$6:$A$257,"&gt;="&amp;$A267,'Aceite virgen'!$B$6:$B$257,"&lt;="&amp;$B267)</f>
        <v>0</v>
      </c>
      <c r="FP267" s="4">
        <f>SUMIFS('Aceite virgen'!FP$6:FP$257,'Aceite virgen'!$A$6:$A$257,"&gt;="&amp;$A267,'Aceite virgen'!$B$6:$B$257,"&lt;="&amp;$B267)</f>
        <v>0.52</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2.2599999999999998</v>
      </c>
      <c r="FW267" s="4">
        <f>SUMIFS('Aceite virgen'!FW$6:FW$257,'Aceite virgen'!$A$6:$A$257,"&gt;="&amp;$A267,'Aceite virgen'!$B$6:$B$257,"&lt;="&amp;$B267)</f>
        <v>0.5</v>
      </c>
      <c r="FX267" s="4">
        <f>SUMIFS('Aceite virgen'!FX$6:FX$257,'Aceite virgen'!$A$6:$A$257,"&gt;="&amp;$A267,'Aceite virgen'!$B$6:$B$257,"&lt;="&amp;$B267)</f>
        <v>0</v>
      </c>
      <c r="FY267" s="4">
        <f>SUMIFS('Aceite virgen'!FY$6:FY$257,'Aceite virgen'!$A$6:$A$257,"&gt;="&amp;$A267,'Aceite virgen'!$B$6:$B$257,"&lt;="&amp;$B267)</f>
        <v>0.45</v>
      </c>
      <c r="FZ267" s="4">
        <f>SUMIFS('Aceite virgen'!FZ$6:FZ$257,'Aceite virgen'!$A$6:$A$257,"&gt;="&amp;$A267,'Aceite virgen'!$B$6:$B$257,"&lt;="&amp;$B267)</f>
        <v>0</v>
      </c>
      <c r="GD267" s="4">
        <f>SUMIFS('Aceite virgen'!GD$6:GD$257,'Aceite virgen'!$A$6:$A$257,"&gt;="&amp;$A267,'Aceite virgen'!$B$6:$B$257,"&lt;="&amp;$B267)</f>
        <v>1.95</v>
      </c>
      <c r="GE267" s="4">
        <f>SUMIFS('Aceite virgen'!GE$6:GE$257,'Aceite virgen'!$A$6:$A$257,"&gt;="&amp;$A267,'Aceite virgen'!$B$6:$B$257,"&lt;="&amp;$B267)</f>
        <v>9.6199999999999992</v>
      </c>
      <c r="GF267" s="4">
        <f>SUMIFS('Aceite virgen'!GF$6:GF$257,'Aceite virgen'!$A$6:$A$257,"&gt;="&amp;$A267,'Aceite virgen'!$B$6:$B$257,"&lt;="&amp;$B267)</f>
        <v>0.28999999999999998</v>
      </c>
      <c r="GG267" s="4">
        <f>SUMIFS('Aceite virgen'!GG$6:GG$257,'Aceite virgen'!$A$6:$A$257,"&gt;="&amp;$A267,'Aceite virgen'!$B$6:$B$257,"&lt;="&amp;$B267)</f>
        <v>0</v>
      </c>
      <c r="GK267" s="4">
        <f>SUMIFS('Aceite virgen'!GK$6:GK$257,'Aceite virgen'!$A$6:$A$257,"&gt;="&amp;$A267,'Aceite virgen'!$B$6:$B$257,"&lt;="&amp;$B267)</f>
        <v>0.73</v>
      </c>
      <c r="GL267" s="4">
        <f>SUMIFS('Aceite virgen'!GL$6:GL$257,'Aceite virgen'!$A$6:$A$257,"&gt;="&amp;$A267,'Aceite virgen'!$B$6:$B$257,"&lt;="&amp;$B267)</f>
        <v>2.14</v>
      </c>
      <c r="GM267" s="4">
        <f>SUMIFS('Aceite virgen'!GM$6:GM$257,'Aceite virgen'!$A$6:$A$257,"&gt;="&amp;$A267,'Aceite virgen'!$B$6:$B$257,"&lt;="&amp;$B267)</f>
        <v>0</v>
      </c>
      <c r="GN267" s="4">
        <f>SUMIFS('Aceite virgen'!GN$6:GN$257,'Aceite virgen'!$A$6:$A$257,"&gt;="&amp;$A267,'Aceite virgen'!$B$6:$B$257,"&lt;="&amp;$B267)</f>
        <v>4.16</v>
      </c>
      <c r="GR267" s="4">
        <f>SUMIFS('Aceite virgen'!GR$6:GR$257,'Aceite virgen'!$A$6:$A$257,"&gt;="&amp;$A267,'Aceite virgen'!$B$6:$B$257,"&lt;="&amp;$B267)</f>
        <v>2.21</v>
      </c>
      <c r="GS267" s="4">
        <f>SUMIFS('Aceite virgen'!GS$6:GS$257,'Aceite virgen'!$A$6:$A$257,"&gt;="&amp;$A267,'Aceite virgen'!$B$6:$B$257,"&lt;="&amp;$B267)</f>
        <v>9.67</v>
      </c>
      <c r="GT267" s="4">
        <f>SUMIFS('Aceite virgen'!GT$6:GT$257,'Aceite virgen'!$A$6:$A$257,"&gt;="&amp;$A267,'Aceite virgen'!$B$6:$B$257,"&lt;="&amp;$B267)</f>
        <v>0.59</v>
      </c>
      <c r="GU267" s="4">
        <f>SUMIFS('Aceite virgen'!GU$6:GU$257,'Aceite virgen'!$A$6:$A$257,"&gt;="&amp;$A267,'Aceite virgen'!$B$6:$B$257,"&lt;="&amp;$B267)</f>
        <v>4.8899999999999997</v>
      </c>
      <c r="GY267" s="4">
        <f>SUMIFS('Aceite virgen'!GY$6:GY$257,'Aceite virgen'!$A$6:$A$257,"&gt;="&amp;$A267,'Aceite virgen'!$B$6:$B$257,"&lt;="&amp;$B267)</f>
        <v>1.24</v>
      </c>
      <c r="GZ267" s="4">
        <f>SUMIFS('Aceite virgen'!GZ$6:GZ$257,'Aceite virgen'!$A$6:$A$257,"&gt;="&amp;$A267,'Aceite virgen'!$B$6:$B$257,"&lt;="&amp;$B267)</f>
        <v>1.51</v>
      </c>
      <c r="HA267" s="4">
        <f>SUMIFS('Aceite virgen'!HA$6:HA$257,'Aceite virgen'!$A$6:$A$257,"&gt;="&amp;$A267,'Aceite virgen'!$B$6:$B$257,"&lt;="&amp;$B267)</f>
        <v>1.33</v>
      </c>
      <c r="HB267" s="4">
        <f>SUMIFS('Aceite virgen'!HB$6:HB$257,'Aceite virgen'!$A$6:$A$257,"&gt;="&amp;$A267,'Aceite virgen'!$B$6:$B$257,"&lt;="&amp;$B267)</f>
        <v>0.97</v>
      </c>
      <c r="HF267" s="4">
        <f>SUMIFS('Aceite virgen'!HF$6:HF$257,'Aceite virgen'!$A$6:$A$257,"&gt;="&amp;$A267,'Aceite virgen'!$B$6:$B$257,"&lt;="&amp;$B267)</f>
        <v>2.37</v>
      </c>
      <c r="HG267" s="4">
        <f>SUMIFS('Aceite virgen'!HG$6:HG$257,'Aceite virgen'!$A$6:$A$257,"&gt;="&amp;$A267,'Aceite virgen'!$B$6:$B$257,"&lt;="&amp;$B267)</f>
        <v>4.29</v>
      </c>
      <c r="HH267" s="4">
        <f>SUMIFS('Aceite virgen'!HH$6:HH$257,'Aceite virgen'!$A$6:$A$257,"&gt;="&amp;$A267,'Aceite virgen'!$B$6:$B$257,"&lt;="&amp;$B267)</f>
        <v>1.19</v>
      </c>
      <c r="HI267" s="4">
        <f>SUMIFS('Aceite virgen'!HI$6:HI$257,'Aceite virgen'!$A$6:$A$257,"&gt;="&amp;$A267,'Aceite virgen'!$B$6:$B$257,"&lt;="&amp;$B267)</f>
        <v>11.01</v>
      </c>
      <c r="HM267" s="4">
        <f>SUMIFS('Aceite virgen'!HM$6:HM$257,'Aceite virgen'!$A$6:$A$257,"&gt;="&amp;$A267,'Aceite virgen'!$B$6:$B$257,"&lt;="&amp;$B267)</f>
        <v>1.88</v>
      </c>
      <c r="HN267" s="4">
        <f>SUMIFS('Aceite virgen'!HN$6:HN$257,'Aceite virgen'!$A$6:$A$257,"&gt;="&amp;$A267,'Aceite virgen'!$B$6:$B$257,"&lt;="&amp;$B267)</f>
        <v>3.81</v>
      </c>
      <c r="HO267" s="4">
        <f>SUMIFS('Aceite virgen'!HO$6:HO$257,'Aceite virgen'!$A$6:$A$257,"&gt;="&amp;$A267,'Aceite virgen'!$B$6:$B$257,"&lt;="&amp;$B267)</f>
        <v>0.79</v>
      </c>
      <c r="HP267" s="4">
        <f>SUMIFS('Aceite virgen'!HP$6:HP$257,'Aceite virgen'!$A$6:$A$257,"&gt;="&amp;$A267,'Aceite virgen'!$B$6:$B$257,"&lt;="&amp;$B267)</f>
        <v>7.78</v>
      </c>
      <c r="HT267" s="4">
        <f>SUMIFS('Aceite virgen'!HT$6:HT$257,'Aceite virgen'!$A$6:$A$257,"&gt;="&amp;$A267,'Aceite virgen'!$B$6:$B$257,"&lt;="&amp;$B267)</f>
        <v>2.56</v>
      </c>
      <c r="HU267" s="4">
        <f>SUMIFS('Aceite virgen'!HU$6:HU$257,'Aceite virgen'!$A$6:$A$257,"&gt;="&amp;$A267,'Aceite virgen'!$B$6:$B$257,"&lt;="&amp;$B267)</f>
        <v>0</v>
      </c>
      <c r="HV267" s="4">
        <f>SUMIFS('Aceite virgen'!HV$6:HV$257,'Aceite virgen'!$A$6:$A$257,"&gt;="&amp;$A267,'Aceite virgen'!$B$6:$B$257,"&lt;="&amp;$B267)</f>
        <v>3.59</v>
      </c>
      <c r="HW267" s="4">
        <f>SUMIFS('Aceite virgen'!HW$6:HW$257,'Aceite virgen'!$A$6:$A$257,"&gt;="&amp;$A267,'Aceite virgen'!$B$6:$B$257,"&lt;="&amp;$B267)</f>
        <v>1.86</v>
      </c>
      <c r="IA267" s="4">
        <f>SUMIFS('Aceite virgen'!IA$6:IA$257,'Aceite virgen'!$A$6:$A$257,"&gt;="&amp;$A267,'Aceite virgen'!$B$6:$B$257,"&lt;="&amp;$B267)</f>
        <v>3.14</v>
      </c>
      <c r="IB267" s="4">
        <f>SUMIFS('Aceite virgen'!IB$6:IB$257,'Aceite virgen'!$A$6:$A$257,"&gt;="&amp;$A267,'Aceite virgen'!$B$6:$B$257,"&lt;="&amp;$B267)</f>
        <v>3.34</v>
      </c>
      <c r="IC267" s="4">
        <f>SUMIFS('Aceite virgen'!IC$6:IC$257,'Aceite virgen'!$A$6:$A$257,"&gt;="&amp;$A267,'Aceite virgen'!$B$6:$B$257,"&lt;="&amp;$B267)</f>
        <v>4.05</v>
      </c>
      <c r="ID267" s="4">
        <f>SUMIFS('Aceite virgen'!ID$6:ID$257,'Aceite virgen'!$A$6:$A$257,"&gt;="&amp;$A267,'Aceite virgen'!$B$6:$B$257,"&lt;="&amp;$B267)</f>
        <v>0</v>
      </c>
      <c r="IH267" s="4">
        <f>SUMIFS('Aceite virgen'!IH$6:IH$257,'Aceite virgen'!$A$6:$A$257,"&gt;="&amp;$A267,'Aceite virgen'!$B$6:$B$257,"&lt;="&amp;$B267)</f>
        <v>1.75</v>
      </c>
      <c r="II267" s="4">
        <f>SUMIFS('Aceite virgen'!II$6:II$257,'Aceite virgen'!$A$6:$A$257,"&gt;="&amp;$A267,'Aceite virgen'!$B$6:$B$257,"&lt;="&amp;$B267)</f>
        <v>6.53</v>
      </c>
      <c r="IJ267" s="4">
        <f>SUMIFS('Aceite virgen'!IJ$6:IJ$257,'Aceite virgen'!$A$6:$A$257,"&gt;="&amp;$A267,'Aceite virgen'!$B$6:$B$257,"&lt;="&amp;$B267)</f>
        <v>0.91</v>
      </c>
      <c r="IK267" s="4">
        <f>SUMIFS('Aceite virgen'!IK$6:IK$257,'Aceite virgen'!$A$6:$A$257,"&gt;="&amp;$A267,'Aceite virgen'!$B$6:$B$257,"&lt;="&amp;$B267)</f>
        <v>0</v>
      </c>
      <c r="IO267" s="4">
        <f>SUMIFS('Aceite virgen'!IO$6:IO$257,'Aceite virgen'!$A$6:$A$257,"&gt;="&amp;$A267,'Aceite virgen'!$B$6:$B$257,"&lt;="&amp;$B267)</f>
        <v>0.99</v>
      </c>
      <c r="IP267" s="4">
        <f>SUMIFS('Aceite virgen'!IP$6:IP$257,'Aceite virgen'!$A$6:$A$257,"&gt;="&amp;$A267,'Aceite virgen'!$B$6:$B$257,"&lt;="&amp;$B267)</f>
        <v>3.09</v>
      </c>
      <c r="IQ267" s="4">
        <f>SUMIFS('Aceite virgen'!IQ$6:IQ$257,'Aceite virgen'!$A$6:$A$257,"&gt;="&amp;$A267,'Aceite virgen'!$B$6:$B$257,"&lt;="&amp;$B267)</f>
        <v>0.82</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2.94</v>
      </c>
      <c r="JD267" s="4">
        <f>SUMIFS('Aceite virgen'!JD$6:JD$257,'Aceite virgen'!$A$6:$A$257,"&gt;="&amp;$A267,'Aceite virgen'!$B$6:$B$257,"&lt;="&amp;$B267)</f>
        <v>13.63</v>
      </c>
      <c r="JE267" s="4">
        <f>SUMIFS('Aceite virgen'!JE$6:JE$257,'Aceite virgen'!$A$6:$A$257,"&gt;="&amp;$A267,'Aceite virgen'!$B$6:$B$257,"&lt;="&amp;$B267)</f>
        <v>0</v>
      </c>
      <c r="JF267" s="4">
        <f>SUMIFS('Aceite virgen'!JF$6:JF$257,'Aceite virgen'!$A$6:$A$257,"&gt;="&amp;$A267,'Aceite virgen'!$B$6:$B$257,"&lt;="&amp;$B267)</f>
        <v>4.99</v>
      </c>
      <c r="JJ267" s="4">
        <f>SUMIFS('Aceite virgen'!JJ$6:JJ$257,'Aceite virgen'!$A$6:$A$257,"&gt;="&amp;$A267,'Aceite virgen'!$B$6:$B$257,"&lt;="&amp;$B267)</f>
        <v>3.16</v>
      </c>
      <c r="JK267" s="4">
        <f>SUMIFS('Aceite virgen'!JK$6:JK$257,'Aceite virgen'!$A$6:$A$257,"&gt;="&amp;$A267,'Aceite virgen'!$B$6:$B$257,"&lt;="&amp;$B267)</f>
        <v>6.54</v>
      </c>
      <c r="JL267" s="4">
        <f>SUMIFS('Aceite virgen'!JL$6:JL$257,'Aceite virgen'!$A$6:$A$257,"&gt;="&amp;$A267,'Aceite virgen'!$B$6:$B$257,"&lt;="&amp;$B267)</f>
        <v>1.99</v>
      </c>
      <c r="JM267" s="4">
        <f>SUMIFS('Aceite virgen'!JM$6:JM$257,'Aceite virgen'!$A$6:$A$257,"&gt;="&amp;$A267,'Aceite virgen'!$B$6:$B$257,"&lt;="&amp;$B267)</f>
        <v>6.21</v>
      </c>
      <c r="JQ267" s="4">
        <f>SUMIFS('Aceite virgen'!JQ$6:JQ$257,'Aceite virgen'!$A$6:$A$257,"&gt;="&amp;$A267,'Aceite virgen'!$B$6:$B$257,"&lt;="&amp;$B267)</f>
        <v>4.8600000000000003</v>
      </c>
      <c r="JR267" s="4">
        <f>SUMIFS('Aceite virgen'!JR$6:JR$257,'Aceite virgen'!$A$6:$A$257,"&gt;="&amp;$A267,'Aceite virgen'!$B$6:$B$257,"&lt;="&amp;$B267)</f>
        <v>11.969999999999999</v>
      </c>
      <c r="JS267" s="4">
        <f>SUMIFS('Aceite virgen'!JS$6:JS$257,'Aceite virgen'!$A$6:$A$257,"&gt;="&amp;$A267,'Aceite virgen'!$B$6:$B$257,"&lt;="&amp;$B267)</f>
        <v>3.37</v>
      </c>
      <c r="JT267" s="4">
        <f>SUMIFS('Aceite virgen'!JT$6:JT$257,'Aceite virgen'!$A$6:$A$257,"&gt;="&amp;$A267,'Aceite virgen'!$B$6:$B$257,"&lt;="&amp;$B267)</f>
        <v>0</v>
      </c>
      <c r="JX267" s="4">
        <f>SUMIFS('Aceite virgen'!JX$6:JX$257,'Aceite virgen'!$A$6:$A$257,"&gt;="&amp;$A267,'Aceite virgen'!$B$6:$B$257,"&lt;="&amp;$B267)</f>
        <v>3.03</v>
      </c>
      <c r="JY267" s="4">
        <f>SUMIFS('Aceite virgen'!JY$6:JY$257,'Aceite virgen'!$A$6:$A$257,"&gt;="&amp;$A267,'Aceite virgen'!$B$6:$B$257,"&lt;="&amp;$B267)</f>
        <v>3.16</v>
      </c>
      <c r="JZ267" s="4">
        <f>SUMIFS('Aceite virgen'!JZ$6:JZ$257,'Aceite virgen'!$A$6:$A$257,"&gt;="&amp;$A267,'Aceite virgen'!$B$6:$B$257,"&lt;="&amp;$B267)</f>
        <v>1.21</v>
      </c>
      <c r="KA267" s="4">
        <f>SUMIFS('Aceite virgen'!KA$6:KA$257,'Aceite virgen'!$A$6:$A$257,"&gt;="&amp;$A267,'Aceite virgen'!$B$6:$B$257,"&lt;="&amp;$B267)</f>
        <v>0</v>
      </c>
      <c r="KE267" s="4">
        <f>SUMIFS('Aceite virgen'!KE$6:KE$257,'Aceite virgen'!$A$6:$A$257,"&gt;="&amp;$A267,'Aceite virgen'!$B$6:$B$257,"&lt;="&amp;$B267)</f>
        <v>2.5999999999999996</v>
      </c>
      <c r="KF267" s="4">
        <f>SUMIFS('Aceite virgen'!KF$6:KF$257,'Aceite virgen'!$A$6:$A$257,"&gt;="&amp;$A267,'Aceite virgen'!$B$6:$B$257,"&lt;="&amp;$B267)</f>
        <v>0</v>
      </c>
      <c r="KG267" s="4">
        <f>SUMIFS('Aceite virgen'!KG$6:KG$257,'Aceite virgen'!$A$6:$A$257,"&gt;="&amp;$A267,'Aceite virgen'!$B$6:$B$257,"&lt;="&amp;$B267)</f>
        <v>4</v>
      </c>
      <c r="KH267" s="4">
        <f>SUMIFS('Aceite virgen'!KH$6:KH$257,'Aceite virgen'!$A$6:$A$257,"&gt;="&amp;$A267,'Aceite virgen'!$B$6:$B$257,"&lt;="&amp;$B267)</f>
        <v>0</v>
      </c>
      <c r="KL267" s="4">
        <f>SUMIFS('Aceite virgen'!KL$6:KL$257,'Aceite virgen'!$A$6:$A$257,"&gt;="&amp;$A267,'Aceite virgen'!$B$6:$B$257,"&lt;="&amp;$B267)</f>
        <v>6.84</v>
      </c>
      <c r="KM267" s="4">
        <f>SUMIFS('Aceite virgen'!KM$6:KM$257,'Aceite virgen'!$A$6:$A$257,"&gt;="&amp;$A267,'Aceite virgen'!$B$6:$B$257,"&lt;="&amp;$B267)</f>
        <v>15.43</v>
      </c>
      <c r="KN267" s="4">
        <f>SUMIFS('Aceite virgen'!KN$6:KN$257,'Aceite virgen'!$A$6:$A$257,"&gt;="&amp;$A267,'Aceite virgen'!$B$6:$B$257,"&lt;="&amp;$B267)</f>
        <v>6.8</v>
      </c>
      <c r="KO267" s="4">
        <f>SUMIFS('Aceite virgen'!KO$6:KO$257,'Aceite virgen'!$A$6:$A$257,"&gt;="&amp;$A267,'Aceite virgen'!$B$6:$B$257,"&lt;="&amp;$B267)</f>
        <v>2.93</v>
      </c>
      <c r="KS267" s="4">
        <f>SUMIFS('Aceite virgen'!KS$6:KS$257,'Aceite virgen'!$A$6:$A$257,"&gt;="&amp;$A267,'Aceite virgen'!$B$6:$B$257,"&lt;="&amp;$B267)</f>
        <v>1.51</v>
      </c>
      <c r="KT267" s="4">
        <f>SUMIFS('Aceite virgen'!KT$6:KT$257,'Aceite virgen'!$A$6:$A$257,"&gt;="&amp;$A267,'Aceite virgen'!$B$6:$B$257,"&lt;="&amp;$B267)</f>
        <v>1.03</v>
      </c>
      <c r="KU267" s="4">
        <f>SUMIFS('Aceite virgen'!KU$6:KU$257,'Aceite virgen'!$A$6:$A$257,"&gt;="&amp;$A267,'Aceite virgen'!$B$6:$B$257,"&lt;="&amp;$B267)</f>
        <v>0.72</v>
      </c>
      <c r="KV267" s="4">
        <f>SUMIFS('Aceite virgen'!KV$6:KV$257,'Aceite virgen'!$A$6:$A$257,"&gt;="&amp;$A267,'Aceite virgen'!$B$6:$B$257,"&lt;="&amp;$B267)</f>
        <v>5.97</v>
      </c>
      <c r="KZ267" s="4">
        <f>SUMIFS('Aceite virgen'!KZ$6:KZ$257,'Aceite virgen'!$A$6:$A$257,"&gt;="&amp;$A267,'Aceite virgen'!$B$6:$B$257,"&lt;="&amp;$B267)</f>
        <v>1.5699999999999998</v>
      </c>
      <c r="LA267" s="4">
        <f>SUMIFS('Aceite virgen'!LA$6:LA$257,'Aceite virgen'!$A$6:$A$257,"&gt;="&amp;$A267,'Aceite virgen'!$B$6:$B$257,"&lt;="&amp;$B267)</f>
        <v>1.82</v>
      </c>
      <c r="LB267" s="4">
        <f>SUMIFS('Aceite virgen'!LB$6:LB$257,'Aceite virgen'!$A$6:$A$257,"&gt;="&amp;$A267,'Aceite virgen'!$B$6:$B$257,"&lt;="&amp;$B267)</f>
        <v>2.02</v>
      </c>
      <c r="LC267" s="4">
        <f>SUMIFS('Aceite virgen'!LC$6:LC$257,'Aceite virgen'!$A$6:$A$257,"&gt;="&amp;$A267,'Aceite virgen'!$B$6:$B$257,"&lt;="&amp;$B267)</f>
        <v>0</v>
      </c>
      <c r="LG267" s="4">
        <f>SUMIFS('Aceite virgen'!LG$6:LG$257,'Aceite virgen'!$A$6:$A$257,"&gt;="&amp;$A267,'Aceite virgen'!$B$6:$B$257,"&lt;="&amp;$B267)</f>
        <v>0.74</v>
      </c>
      <c r="LH267" s="4">
        <f>SUMIFS('Aceite virgen'!LH$6:LH$257,'Aceite virgen'!$A$6:$A$257,"&gt;="&amp;$A267,'Aceite virgen'!$B$6:$B$257,"&lt;="&amp;$B267)</f>
        <v>0</v>
      </c>
      <c r="LI267" s="4">
        <f>SUMIFS('Aceite virgen'!LI$6:LI$257,'Aceite virgen'!$A$6:$A$257,"&gt;="&amp;$A267,'Aceite virgen'!$B$6:$B$257,"&lt;="&amp;$B267)</f>
        <v>1.19</v>
      </c>
      <c r="LJ267" s="4">
        <f>SUMIFS('Aceite virgen'!LJ$6:LJ$257,'Aceite virgen'!$A$6:$A$257,"&gt;="&amp;$A267,'Aceite virgen'!$B$6:$B$257,"&lt;="&amp;$B267)</f>
        <v>0</v>
      </c>
      <c r="LN267" s="4">
        <f>SUMIFS('Aceite virgen'!LN$6:LN$257,'Aceite virgen'!$A$6:$A$257,"&gt;="&amp;$A267,'Aceite virgen'!$B$6:$B$257,"&lt;="&amp;$B267)</f>
        <v>0.75</v>
      </c>
      <c r="LO267" s="4">
        <f>SUMIFS('Aceite virgen'!LO$6:LO$257,'Aceite virgen'!$A$6:$A$257,"&gt;="&amp;$A267,'Aceite virgen'!$B$6:$B$257,"&lt;="&amp;$B267)</f>
        <v>0</v>
      </c>
      <c r="LP267" s="4">
        <f>SUMIFS('Aceite virgen'!LP$6:LP$257,'Aceite virgen'!$A$6:$A$257,"&gt;="&amp;$A267,'Aceite virgen'!$B$6:$B$257,"&lt;="&amp;$B267)</f>
        <v>1.1200000000000001</v>
      </c>
      <c r="LQ267" s="4">
        <f>SUMIFS('Aceite virgen'!LQ$6:LQ$257,'Aceite virgen'!$A$6:$A$257,"&gt;="&amp;$A267,'Aceite virgen'!$B$6:$B$257,"&lt;="&amp;$B267)</f>
        <v>0</v>
      </c>
      <c r="LU267" s="4">
        <f>SUMIFS('Aceite virgen'!LU$6:LU$257,'Aceite virgen'!$A$6:$A$257,"&gt;="&amp;$A267,'Aceite virgen'!$B$6:$B$257,"&lt;="&amp;$B267)</f>
        <v>0.27</v>
      </c>
      <c r="LV267" s="4">
        <f>SUMIFS('Aceite virgen'!LV$6:LV$257,'Aceite virgen'!$A$6:$A$257,"&gt;="&amp;$A267,'Aceite virgen'!$B$6:$B$257,"&lt;="&amp;$B267)</f>
        <v>0</v>
      </c>
      <c r="LW267" s="4">
        <f>SUMIFS('Aceite virgen'!LW$6:LW$257,'Aceite virgen'!$A$6:$A$257,"&gt;="&amp;$A267,'Aceite virgen'!$B$6:$B$257,"&lt;="&amp;$B267)</f>
        <v>0.2</v>
      </c>
      <c r="LX267" s="4">
        <f>SUMIFS('Aceite virgen'!LX$6:LX$257,'Aceite virgen'!$A$6:$A$257,"&gt;="&amp;$A267,'Aceite virgen'!$B$6:$B$257,"&lt;="&amp;$B267)</f>
        <v>0</v>
      </c>
      <c r="MB267" s="4">
        <f>SUMIFS('Aceite virgen'!MB$6:MB$257,'Aceite virgen'!$A$6:$A$257,"&gt;="&amp;$A267,'Aceite virgen'!$B$6:$B$257,"&lt;="&amp;$B267)</f>
        <v>1.5799999999999998</v>
      </c>
      <c r="MC267" s="4">
        <f>SUMIFS('Aceite virgen'!MC$6:MC$257,'Aceite virgen'!$A$6:$A$257,"&gt;="&amp;$A267,'Aceite virgen'!$B$6:$B$257,"&lt;="&amp;$B267)</f>
        <v>1.98</v>
      </c>
      <c r="MD267" s="4">
        <f>SUMIFS('Aceite virgen'!MD$6:MD$257,'Aceite virgen'!$A$6:$A$257,"&gt;="&amp;$A267,'Aceite virgen'!$B$6:$B$257,"&lt;="&amp;$B267)</f>
        <v>0.62</v>
      </c>
      <c r="ME267" s="4">
        <f>SUMIFS('Aceite virgen'!ME$6:ME$257,'Aceite virgen'!$A$6:$A$257,"&gt;="&amp;$A267,'Aceite virgen'!$B$6:$B$257,"&lt;="&amp;$B267)</f>
        <v>4.92</v>
      </c>
      <c r="MI267" s="4">
        <f>SUMIFS('Aceite virgen'!MI$6:MI$257,'Aceite virgen'!$A$6:$A$257,"&gt;="&amp;$A267,'Aceite virgen'!$B$6:$B$257,"&lt;="&amp;$B267)</f>
        <v>4.16</v>
      </c>
      <c r="MJ267" s="4">
        <f>SUMIFS('Aceite virgen'!MJ$6:MJ$257,'Aceite virgen'!$A$6:$A$257,"&gt;="&amp;$A267,'Aceite virgen'!$B$6:$B$257,"&lt;="&amp;$B267)</f>
        <v>0</v>
      </c>
      <c r="MK267" s="4">
        <f>SUMIFS('Aceite virgen'!MK$6:MK$257,'Aceite virgen'!$A$6:$A$257,"&gt;="&amp;$A267,'Aceite virgen'!$B$6:$B$257,"&lt;="&amp;$B267)</f>
        <v>5.0599999999999996</v>
      </c>
      <c r="ML267" s="4">
        <f>SUMIFS('Aceite virgen'!ML$6:ML$257,'Aceite virgen'!$A$6:$A$257,"&gt;="&amp;$A267,'Aceite virgen'!$B$6:$B$257,"&lt;="&amp;$B267)</f>
        <v>0</v>
      </c>
      <c r="MP267" s="4">
        <f>SUMIFS('Aceite virgen'!MP$6:MP$257,'Aceite virgen'!$A$6:$A$257,"&gt;="&amp;$A267,'Aceite virgen'!$B$6:$B$257,"&lt;="&amp;$B267)</f>
        <v>6.52</v>
      </c>
      <c r="MQ267" s="4">
        <f>SUMIFS('Aceite virgen'!MQ$6:MQ$257,'Aceite virgen'!$A$6:$A$257,"&gt;="&amp;$A267,'Aceite virgen'!$B$6:$B$257,"&lt;="&amp;$B267)</f>
        <v>3.52</v>
      </c>
      <c r="MR267" s="4">
        <f>SUMIFS('Aceite virgen'!MR$6:MR$257,'Aceite virgen'!$A$6:$A$257,"&gt;="&amp;$A267,'Aceite virgen'!$B$6:$B$257,"&lt;="&amp;$B267)</f>
        <v>2.41</v>
      </c>
      <c r="MS267" s="4">
        <f>SUMIFS('Aceite virgen'!MS$6:MS$257,'Aceite virgen'!$A$6:$A$257,"&gt;="&amp;$A267,'Aceite virgen'!$B$6:$B$257,"&lt;="&amp;$B267)</f>
        <v>28.45</v>
      </c>
      <c r="MW267" s="4">
        <f>SUMIFS('Aceite virgen'!MW$6:MW$257,'Aceite virgen'!$A$6:$A$257,"&gt;="&amp;$A267,'Aceite virgen'!$B$6:$B$257,"&lt;="&amp;$B267)</f>
        <v>5.9799999999999995</v>
      </c>
      <c r="MX267" s="4">
        <f>SUMIFS('Aceite virgen'!MX$6:MX$257,'Aceite virgen'!$A$6:$A$257,"&gt;="&amp;$A267,'Aceite virgen'!$B$6:$B$257,"&lt;="&amp;$B267)</f>
        <v>19.78</v>
      </c>
      <c r="MY267" s="4">
        <f>SUMIFS('Aceite virgen'!MY$6:MY$257,'Aceite virgen'!$A$6:$A$257,"&gt;="&amp;$A267,'Aceite virgen'!$B$6:$B$257,"&lt;="&amp;$B267)</f>
        <v>1.39</v>
      </c>
      <c r="MZ267" s="4">
        <f>SUMIFS('Aceite virgen'!MZ$6:MZ$257,'Aceite virgen'!$A$6:$A$257,"&gt;="&amp;$A267,'Aceite virgen'!$B$6:$B$257,"&lt;="&amp;$B267)</f>
        <v>14.75</v>
      </c>
      <c r="ND267" s="4">
        <f>SUMIFS('Aceite virgen'!ND$6:ND$257,'Aceite virgen'!$A$6:$A$257,"&gt;="&amp;$A267,'Aceite virgen'!$B$6:$B$257,"&lt;="&amp;$B267)</f>
        <v>5.41</v>
      </c>
      <c r="NE267" s="4">
        <f>SUMIFS('Aceite virgen'!NE$6:NE$257,'Aceite virgen'!$A$6:$A$257,"&gt;="&amp;$A267,'Aceite virgen'!$B$6:$B$257,"&lt;="&amp;$B267)</f>
        <v>9.58</v>
      </c>
      <c r="NF267" s="4">
        <f>SUMIFS('Aceite virgen'!NF$6:NF$257,'Aceite virgen'!$A$6:$A$257,"&gt;="&amp;$A267,'Aceite virgen'!$B$6:$B$257,"&lt;="&amp;$B267)</f>
        <v>2.7</v>
      </c>
      <c r="NG267" s="4">
        <f>SUMIFS('Aceite virgen'!NG$6:NG$257,'Aceite virgen'!$A$6:$A$257,"&gt;="&amp;$A267,'Aceite virgen'!$B$6:$B$257,"&lt;="&amp;$B267)</f>
        <v>9.74</v>
      </c>
      <c r="NK267" s="4">
        <f>SUMIFS('Aceite virgen'!NK$6:NK$257,'Aceite virgen'!$A$6:$A$257,"&gt;="&amp;$A267,'Aceite virgen'!$B$6:$B$257,"&lt;="&amp;$B267)</f>
        <v>6.71</v>
      </c>
      <c r="NL267" s="4">
        <f>SUMIFS('Aceite virgen'!NL$6:NL$257,'Aceite virgen'!$A$6:$A$257,"&gt;="&amp;$A267,'Aceite virgen'!$B$6:$B$257,"&lt;="&amp;$B267)</f>
        <v>0</v>
      </c>
      <c r="NM267" s="4">
        <f>SUMIFS('Aceite virgen'!NM$6:NM$257,'Aceite virgen'!$A$6:$A$257,"&gt;="&amp;$A267,'Aceite virgen'!$B$6:$B$257,"&lt;="&amp;$B267)</f>
        <v>5.55</v>
      </c>
      <c r="NN267" s="4">
        <f>SUMIFS('Aceite virgen'!NN$6:NN$257,'Aceite virgen'!$A$6:$A$257,"&gt;="&amp;$A267,'Aceite virgen'!$B$6:$B$257,"&lt;="&amp;$B267)</f>
        <v>13.64</v>
      </c>
      <c r="NR267" s="4">
        <f>SUMIFS('Aceite virgen'!NR$6:NR$257,'Aceite virgen'!$A$6:$A$257,"&gt;="&amp;$A267,'Aceite virgen'!$B$6:$B$257,"&lt;="&amp;$B267)</f>
        <v>5.77</v>
      </c>
      <c r="NS267" s="4">
        <f>SUMIFS('Aceite virgen'!NS$6:NS$257,'Aceite virgen'!$A$6:$A$257,"&gt;="&amp;$A267,'Aceite virgen'!$B$6:$B$257,"&lt;="&amp;$B267)</f>
        <v>1.64</v>
      </c>
      <c r="NT267" s="4">
        <f>SUMIFS('Aceite virgen'!NT$6:NT$257,'Aceite virgen'!$A$6:$A$257,"&gt;="&amp;$A267,'Aceite virgen'!$B$6:$B$257,"&lt;="&amp;$B267)</f>
        <v>1.6400000000000001</v>
      </c>
      <c r="NU267" s="4">
        <f>SUMIFS('Aceite virgen'!NU$6:NU$257,'Aceite virgen'!$A$6:$A$257,"&gt;="&amp;$A267,'Aceite virgen'!$B$6:$B$257,"&lt;="&amp;$B267)</f>
        <v>20.23</v>
      </c>
      <c r="NY267" s="4">
        <f>SUMIFS('Aceite virgen'!NY$6:NY$257,'Aceite virgen'!$A$6:$A$257,"&gt;="&amp;$A267,'Aceite virgen'!$B$6:$B$257,"&lt;="&amp;$B267)</f>
        <v>19.260000000000002</v>
      </c>
      <c r="NZ267" s="4">
        <f>SUMIFS('Aceite virgen'!NZ$6:NZ$257,'Aceite virgen'!$A$6:$A$257,"&gt;="&amp;$A267,'Aceite virgen'!$B$6:$B$257,"&lt;="&amp;$B267)</f>
        <v>1.01</v>
      </c>
      <c r="OA267" s="4">
        <f>SUMIFS('Aceite virgen'!OA$6:OA$257,'Aceite virgen'!$A$6:$A$257,"&gt;="&amp;$A267,'Aceite virgen'!$B$6:$B$257,"&lt;="&amp;$B267)</f>
        <v>28.93</v>
      </c>
      <c r="OB267" s="4">
        <f>SUMIFS('Aceite virgen'!OB$6:OB$257,'Aceite virgen'!$A$6:$A$257,"&gt;="&amp;$A267,'Aceite virgen'!$B$6:$B$257,"&lt;="&amp;$B267)</f>
        <v>10.64</v>
      </c>
      <c r="OF267" s="4">
        <f>SUMIFS('Aceite virgen'!OF$6:OF$257,'Aceite virgen'!$A$6:$A$257,"&gt;="&amp;$A267,'Aceite virgen'!$B$6:$B$257,"&lt;="&amp;$B267)</f>
        <v>18.02</v>
      </c>
      <c r="OG267" s="4">
        <f>SUMIFS('Aceite virgen'!OG$6:OG$257,'Aceite virgen'!$A$6:$A$257,"&gt;="&amp;$A267,'Aceite virgen'!$B$6:$B$257,"&lt;="&amp;$B267)</f>
        <v>0</v>
      </c>
      <c r="OH267" s="4">
        <f>SUMIFS('Aceite virgen'!OH$6:OH$257,'Aceite virgen'!$A$6:$A$257,"&gt;="&amp;$A267,'Aceite virgen'!$B$6:$B$257,"&lt;="&amp;$B267)</f>
        <v>25.52</v>
      </c>
      <c r="OI267" s="4">
        <f>SUMIFS('Aceite virgen'!OI$6:OI$257,'Aceite virgen'!$A$6:$A$257,"&gt;="&amp;$A267,'Aceite virgen'!$B$6:$B$257,"&lt;="&amp;$B267)</f>
        <v>11.41</v>
      </c>
      <c r="OM267" s="4">
        <f>SUMIFS('Aceite virgen'!OM$6:OM$257,'Aceite virgen'!$A$6:$A$257,"&gt;="&amp;$A267,'Aceite virgen'!$B$6:$B$257,"&lt;="&amp;$B267)</f>
        <v>10.96</v>
      </c>
      <c r="ON267" s="4">
        <f>SUMIFS('Aceite virgen'!ON$6:ON$257,'Aceite virgen'!$A$6:$A$257,"&gt;="&amp;$A267,'Aceite virgen'!$B$6:$B$257,"&lt;="&amp;$B267)</f>
        <v>18.600000000000001</v>
      </c>
      <c r="OO267" s="4">
        <f>SUMIFS('Aceite virgen'!OO$6:OO$257,'Aceite virgen'!$A$6:$A$257,"&gt;="&amp;$A267,'Aceite virgen'!$B$6:$B$257,"&lt;="&amp;$B267)</f>
        <v>11.15</v>
      </c>
      <c r="OP267" s="4">
        <f>SUMIFS('Aceite virgen'!OP$6:OP$257,'Aceite virgen'!$A$6:$A$257,"&gt;="&amp;$A267,'Aceite virgen'!$B$6:$B$257,"&lt;="&amp;$B267)</f>
        <v>6.1199999999999992</v>
      </c>
      <c r="OT267" s="4">
        <f>SUMIFS('Aceite virgen'!OT$6:OT$257,'Aceite virgen'!$A$6:$A$257,"&gt;="&amp;$A267,'Aceite virgen'!$B$6:$B$257,"&lt;="&amp;$B267)</f>
        <v>1.1000000000000001</v>
      </c>
      <c r="OU267" s="4">
        <f>SUMIFS('Aceite virgen'!OU$6:OU$257,'Aceite virgen'!$A$6:$A$257,"&gt;="&amp;$A267,'Aceite virgen'!$B$6:$B$257,"&lt;="&amp;$B267)</f>
        <v>2.81</v>
      </c>
      <c r="OV267" s="4">
        <f>SUMIFS('Aceite virgen'!OV$6:OV$257,'Aceite virgen'!$A$6:$A$257,"&gt;="&amp;$A267,'Aceite virgen'!$B$6:$B$257,"&lt;="&amp;$B267)</f>
        <v>0</v>
      </c>
      <c r="OW267" s="4">
        <f>SUMIFS('Aceite virgen'!OW$6:OW$257,'Aceite virgen'!$A$6:$A$257,"&gt;="&amp;$A267,'Aceite virgen'!$B$6:$B$257,"&lt;="&amp;$B267)</f>
        <v>4.0599999999999996</v>
      </c>
      <c r="PA267" s="4">
        <f>SUMIFS('Aceite virgen'!PA$6:PA$257,'Aceite virgen'!$A$6:$A$257,"&gt;="&amp;$A267,'Aceite virgen'!$B$6:$B$257,"&lt;="&amp;$B267)</f>
        <v>2.1800000000000002</v>
      </c>
      <c r="PB267" s="4">
        <f>SUMIFS('Aceite virgen'!PB$6:PB$257,'Aceite virgen'!$A$6:$A$257,"&gt;="&amp;$A267,'Aceite virgen'!$B$6:$B$257,"&lt;="&amp;$B267)</f>
        <v>4.7</v>
      </c>
      <c r="PC267" s="4">
        <f>SUMIFS('Aceite virgen'!PC$6:PC$257,'Aceite virgen'!$A$6:$A$257,"&gt;="&amp;$A267,'Aceite virgen'!$B$6:$B$257,"&lt;="&amp;$B267)</f>
        <v>0</v>
      </c>
      <c r="PD267" s="4">
        <f>SUMIFS('Aceite virgen'!PD$6:PD$257,'Aceite virgen'!$A$6:$A$257,"&gt;="&amp;$A267,'Aceite virgen'!$B$6:$B$257,"&lt;="&amp;$B267)</f>
        <v>2.5300000000000002</v>
      </c>
      <c r="PH267" s="4">
        <f>SUMIFS('Aceite virgen'!PH$6:PH$257,'Aceite virgen'!$A$6:$A$257,"&gt;="&amp;$A267,'Aceite virgen'!$B$6:$B$257,"&lt;="&amp;$B267)</f>
        <v>2.33</v>
      </c>
      <c r="PI267" s="4">
        <f>SUMIFS('Aceite virgen'!PI$6:PI$257,'Aceite virgen'!$A$6:$A$257,"&gt;="&amp;$A267,'Aceite virgen'!$B$6:$B$257,"&lt;="&amp;$B267)</f>
        <v>5.58</v>
      </c>
      <c r="PJ267" s="4">
        <f>SUMIFS('Aceite virgen'!PJ$6:PJ$257,'Aceite virgen'!$A$6:$A$257,"&gt;="&amp;$A267,'Aceite virgen'!$B$6:$B$257,"&lt;="&amp;$B267)</f>
        <v>0</v>
      </c>
      <c r="PK267" s="4">
        <f>SUMIFS('Aceite virgen'!PK$6:PK$257,'Aceite virgen'!$A$6:$A$257,"&gt;="&amp;$A267,'Aceite virgen'!$B$6:$B$257,"&lt;="&amp;$B267)</f>
        <v>6.01</v>
      </c>
      <c r="PO267" s="4">
        <f>SUMIFS('Aceite virgen'!PO$6:PO$257,'Aceite virgen'!$A$6:$A$257,"&gt;="&amp;$A267,'Aceite virgen'!$B$6:$B$257,"&lt;="&amp;$B267)</f>
        <v>1.71</v>
      </c>
      <c r="PP267" s="4">
        <f>SUMIFS('Aceite virgen'!PP$6:PP$257,'Aceite virgen'!$A$6:$A$257,"&gt;="&amp;$A267,'Aceite virgen'!$B$6:$B$257,"&lt;="&amp;$B267)</f>
        <v>3.97</v>
      </c>
      <c r="PQ267" s="4">
        <f>SUMIFS('Aceite virgen'!PQ$6:PQ$257,'Aceite virgen'!$A$6:$A$257,"&gt;="&amp;$A267,'Aceite virgen'!$B$6:$B$257,"&lt;="&amp;$B267)</f>
        <v>0.82</v>
      </c>
      <c r="PR267" s="4">
        <f>SUMIFS('Aceite virgen'!PR$6:PR$257,'Aceite virgen'!$A$6:$A$257,"&gt;="&amp;$A267,'Aceite virgen'!$B$6:$B$257,"&lt;="&amp;$B267)</f>
        <v>2.7</v>
      </c>
      <c r="PV267" s="4">
        <f>SUMIFS('Aceite virgen'!PV$6:PV$257,'Aceite virgen'!$A$6:$A$257,"&gt;="&amp;$A267,'Aceite virgen'!$B$6:$B$257,"&lt;="&amp;$B267)</f>
        <v>1.95</v>
      </c>
      <c r="PW267" s="4">
        <f>SUMIFS('Aceite virgen'!PW$6:PW$257,'Aceite virgen'!$A$6:$A$257,"&gt;="&amp;$A267,'Aceite virgen'!$B$6:$B$257,"&lt;="&amp;$B267)</f>
        <v>3.2</v>
      </c>
      <c r="PX267" s="4">
        <f>SUMIFS('Aceite virgen'!PX$6:PX$257,'Aceite virgen'!$A$6:$A$257,"&gt;="&amp;$A267,'Aceite virgen'!$B$6:$B$257,"&lt;="&amp;$B267)</f>
        <v>0.95</v>
      </c>
      <c r="PY267" s="4">
        <f>SUMIFS('Aceite virgen'!PY$6:PY$257,'Aceite virgen'!$A$6:$A$257,"&gt;="&amp;$A267,'Aceite virgen'!$B$6:$B$257,"&lt;="&amp;$B267)</f>
        <v>2.23</v>
      </c>
      <c r="QC267" s="4">
        <f>SUMIFS('Aceite virgen'!QC$6:QC$257,'Aceite virgen'!$A$6:$A$257,"&gt;="&amp;$A267,'Aceite virgen'!$B$6:$B$257,"&lt;="&amp;$B267)</f>
        <v>2.8600000000000003</v>
      </c>
      <c r="QD267" s="4">
        <f>SUMIFS('Aceite virgen'!QD$6:QD$257,'Aceite virgen'!$A$6:$A$257,"&gt;="&amp;$A267,'Aceite virgen'!$B$6:$B$257,"&lt;="&amp;$B267)</f>
        <v>7.39</v>
      </c>
      <c r="QE267" s="4">
        <f>SUMIFS('Aceite virgen'!QE$6:QE$257,'Aceite virgen'!$A$6:$A$257,"&gt;="&amp;$A267,'Aceite virgen'!$B$6:$B$257,"&lt;="&amp;$B267)</f>
        <v>1.56</v>
      </c>
      <c r="QF267" s="4">
        <f>SUMIFS('Aceite virgen'!QF$6:QF$257,'Aceite virgen'!$A$6:$A$257,"&gt;="&amp;$A267,'Aceite virgen'!$B$6:$B$257,"&lt;="&amp;$B267)</f>
        <v>1.35</v>
      </c>
      <c r="QJ267" s="4">
        <f>SUMIFS('Aceite virgen'!QJ$6:QJ$257,'Aceite virgen'!$A$6:$A$257,"&gt;="&amp;$A267,'Aceite virgen'!$B$6:$B$257,"&lt;="&amp;$B267)</f>
        <v>2.1</v>
      </c>
      <c r="QK267" s="4">
        <f>SUMIFS('Aceite virgen'!QK$6:QK$257,'Aceite virgen'!$A$6:$A$257,"&gt;="&amp;$A267,'Aceite virgen'!$B$6:$B$257,"&lt;="&amp;$B267)</f>
        <v>5.58</v>
      </c>
      <c r="QL267" s="4">
        <f>SUMIFS('Aceite virgen'!QL$6:QL$257,'Aceite virgen'!$A$6:$A$257,"&gt;="&amp;$A267,'Aceite virgen'!$B$6:$B$257,"&lt;="&amp;$B267)</f>
        <v>0</v>
      </c>
      <c r="QM267" s="4">
        <f>SUMIFS('Aceite virgen'!QM$6:QM$257,'Aceite virgen'!$A$6:$A$257,"&gt;="&amp;$A267,'Aceite virgen'!$B$6:$B$257,"&lt;="&amp;$B267)</f>
        <v>1.3</v>
      </c>
      <c r="QQ267" s="4">
        <f>SUMIFS('Aceite virgen'!QQ$6:QQ$257,'Aceite virgen'!$A$6:$A$257,"&gt;="&amp;$A267,'Aceite virgen'!$B$6:$B$257,"&lt;="&amp;$B267)</f>
        <v>1.25</v>
      </c>
      <c r="QR267" s="4">
        <f>SUMIFS('Aceite virgen'!QR$6:QR$257,'Aceite virgen'!$A$6:$A$257,"&gt;="&amp;$A267,'Aceite virgen'!$B$6:$B$257,"&lt;="&amp;$B267)</f>
        <v>3.17</v>
      </c>
      <c r="QS267" s="4">
        <f>SUMIFS('Aceite virgen'!QS$6:QS$257,'Aceite virgen'!$A$6:$A$257,"&gt;="&amp;$A267,'Aceite virgen'!$B$6:$B$257,"&lt;="&amp;$B267)</f>
        <v>0.39</v>
      </c>
      <c r="QT267" s="4">
        <f>SUMIFS('Aceite virgen'!QT$6:QT$257,'Aceite virgen'!$A$6:$A$257,"&gt;="&amp;$A267,'Aceite virgen'!$B$6:$B$257,"&lt;="&amp;$B267)</f>
        <v>2.86</v>
      </c>
      <c r="QX267" s="4">
        <f>SUMIFS('Aceite virgen'!QX$6:QX$257,'Aceite virgen'!$A$6:$A$257,"&gt;="&amp;$A267,'Aceite virgen'!$B$6:$B$257,"&lt;="&amp;$B267)</f>
        <v>0</v>
      </c>
      <c r="QY267" s="4">
        <f>SUMIFS('Aceite virgen'!QY$6:QY$257,'Aceite virgen'!$A$6:$A$257,"&gt;="&amp;$A267,'Aceite virgen'!$B$6:$B$257,"&lt;="&amp;$B267)</f>
        <v>0</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1.56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6.17</v>
      </c>
      <c r="RS267" s="68">
        <f>SUMIFS('Aceite virgen'!RS$6:RS$257,'Aceite virgen'!$A$6:$A$257,"&gt;="&amp;$A267,'Aceite virgen'!$B$6:$B$257,"&lt;="&amp;$B267)</f>
        <v>0.15</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0.98</v>
      </c>
      <c r="RZ267" s="68">
        <f>SUMIFS('Aceite virgen'!RZ$6:RZ$257,'Aceite virgen'!$A$6:$A$257,"&gt;="&amp;$A267,'Aceite virgen'!$B$6:$B$257,"&lt;="&amp;$B267)</f>
        <v>7.0000000000000007E-2</v>
      </c>
      <c r="SA267" s="4">
        <f>SUMIFS('Aceite virgen'!SA$6:SA$257,'Aceite virgen'!$A$6:$A$257,"&gt;="&amp;$A267,'Aceite virgen'!$B$6:$B$257,"&lt;="&amp;$B267)</f>
        <v>0</v>
      </c>
      <c r="SB267" s="4">
        <f>SUMIFS('Aceite virgen'!SB$6:SB$257,'Aceite virgen'!$A$6:$A$257,"&gt;="&amp;$A267,'Aceite virgen'!$B$6:$B$257,"&lt;="&amp;$B267)</f>
        <v>0.11</v>
      </c>
      <c r="SC267" s="4">
        <f>SUMIFS('Aceite virgen'!SC$6:SC$257,'Aceite virgen'!$A$6:$A$257,"&gt;="&amp;$A267,'Aceite virgen'!$B$6:$B$257,"&lt;="&amp;$B267)</f>
        <v>0</v>
      </c>
      <c r="SG267" s="68">
        <f>SUMIFS('Aceite virgen'!SG$6:SG$257,'Aceite virgen'!$A$6:$A$257,"&gt;="&amp;$A267,'Aceite virgen'!$B$6:$B$257,"&lt;="&amp;$B267)</f>
        <v>0.33</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1.89</v>
      </c>
      <c r="SN267" s="68">
        <f>SUMIFS('Aceite virgen'!SN$6:SN$257,'Aceite virgen'!$A$6:$A$257,"&gt;="&amp;$A267,'Aceite virgen'!$B$6:$B$257,"&lt;="&amp;$B267)</f>
        <v>0.2</v>
      </c>
      <c r="SO267" s="4">
        <f>SUMIFS('Aceite virgen'!SO$6:SO$257,'Aceite virgen'!$A$6:$A$257,"&gt;="&amp;$A267,'Aceite virgen'!$B$6:$B$257,"&lt;="&amp;$B267)</f>
        <v>1.45</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0.18</v>
      </c>
      <c r="SV267" s="4">
        <f>SUMIFS('Aceite virgen'!SV$6:SV$257,'Aceite virgen'!$A$6:$A$257,"&gt;="&amp;$A267,'Aceite virgen'!$B$6:$B$257,"&lt;="&amp;$B267)</f>
        <v>1.1599999999999999</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0.15</v>
      </c>
      <c r="TC267" s="4">
        <f>SUMIFS('Aceite virgen'!TC$6:TC$257,'Aceite virgen'!$A$6:$A$257,"&gt;="&amp;$A267,'Aceite virgen'!$B$6:$B$257,"&lt;="&amp;$B267)</f>
        <v>0</v>
      </c>
      <c r="TD267" s="4">
        <f>SUMIFS('Aceite virgen'!TD$6:TD$257,'Aceite virgen'!$A$6:$A$257,"&gt;="&amp;$A267,'Aceite virgen'!$B$6:$B$257,"&lt;="&amp;$B267)</f>
        <v>0.25</v>
      </c>
      <c r="TE267" s="4">
        <f>SUMIFS('Aceite virgen'!TE$6:TE$257,'Aceite virgen'!$A$6:$A$257,"&gt;="&amp;$A267,'Aceite virgen'!$B$6:$B$257,"&lt;="&amp;$B267)</f>
        <v>0</v>
      </c>
      <c r="TI267" s="68">
        <f>SUMIFS('Aceite virgen'!TI$6:TI$257,'Aceite virgen'!$A$6:$A$257,"&gt;="&amp;$A267,'Aceite virgen'!$B$6:$B$257,"&lt;="&amp;$B267)</f>
        <v>0.29000000000000004</v>
      </c>
      <c r="TJ267" s="4">
        <f>SUMIFS('Aceite virgen'!TJ$6:TJ$257,'Aceite virgen'!$A$6:$A$257,"&gt;="&amp;$A267,'Aceite virgen'!$B$6:$B$257,"&lt;="&amp;$B267)</f>
        <v>0.43</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0.32</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0.35</v>
      </c>
      <c r="UL267" s="4">
        <f>SUMIFS('Aceite virgen'!UL$6:UL$257,'Aceite virgen'!$A$6:$A$257,"&gt;="&amp;$A267,'Aceite virgen'!$B$6:$B$257,"&lt;="&amp;$B267)</f>
        <v>2.02</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0.13</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1.36</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0.63</v>
      </c>
      <c r="WI267" s="4">
        <f>SUMIFS('Aceite virgen'!WI$6:WI$257,'Aceite virgen'!$A$6:$A$257,"&gt;="&amp;$A267,'Aceite virgen'!$B$6:$B$257,"&lt;="&amp;$B267)</f>
        <v>0</v>
      </c>
      <c r="WJ267" s="4">
        <f>SUMIFS('Aceite virgen'!WJ$6:WJ$257,'Aceite virgen'!$A$6:$A$257,"&gt;="&amp;$A267,'Aceite virgen'!$B$6:$B$257,"&lt;="&amp;$B267)</f>
        <v>0.97</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8">
        <f>SUMIFS('Aceite virgen'!XC$6:XC$257,'Aceite virgen'!$A$6:$A$257,"&gt;="&amp;$A267,'Aceite virgen'!$B$6:$B$257,"&lt;="&amp;$B267)</f>
        <v>0.22</v>
      </c>
      <c r="XD267" s="4">
        <f>SUMIFS('Aceite virgen'!XD$6:XD$257,'Aceite virgen'!$A$6:$A$257,"&gt;="&amp;$A267,'Aceite virgen'!$B$6:$B$257,"&lt;="&amp;$B267)</f>
        <v>1.43</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0.15</v>
      </c>
      <c r="XK267" s="4">
        <f>SUMIFS('Aceite virgen'!XK$6:XK$257,'Aceite virgen'!$A$6:$A$257,"&gt;="&amp;$A267,'Aceite virgen'!$B$6:$B$257,"&lt;="&amp;$B267)</f>
        <v>0.74</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0.28999999999999998</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0.34</v>
      </c>
      <c r="YM267" s="4">
        <f>SUMIFS('Aceite virgen'!YM$6:YM$257,'Aceite virgen'!$A$6:$A$257,"&gt;="&amp;$A267,'Aceite virgen'!$B$6:$B$257,"&lt;="&amp;$B267)</f>
        <v>0</v>
      </c>
      <c r="YN267" s="4">
        <f>SUMIFS('Aceite virgen'!YN$6:YN$257,'Aceite virgen'!$A$6:$A$257,"&gt;="&amp;$A267,'Aceite virgen'!$B$6:$B$257,"&lt;="&amp;$B267)</f>
        <v>0.4</v>
      </c>
      <c r="YO267" s="4">
        <f>SUMIFS('Aceite virgen'!YO$6:YO$257,'Aceite virgen'!$A$6:$A$257,"&gt;="&amp;$A267,'Aceite virgen'!$B$6:$B$257,"&lt;="&amp;$B267)</f>
        <v>0.53</v>
      </c>
      <c r="YP267" s="4">
        <f>SUMIFS('Aceite virgen'!YP$6:YP$257,'Aceite virgen'!$A$6:$A$257,"&gt;="&amp;$A267,'Aceite virgen'!$B$6:$B$257,"&lt;="&amp;$B267)</f>
        <v>0</v>
      </c>
      <c r="YS267" s="68">
        <f>SUMIFS('Aceite virgen'!YS$6:YS$257,'Aceite virgen'!$A$6:$A$257,"&gt;="&amp;$A267,'Aceite virgen'!$B$6:$B$257,"&lt;="&amp;$B267)</f>
        <v>0.2</v>
      </c>
      <c r="YT267" s="4">
        <f>SUMIFS('Aceite virgen'!YT$6:YT$257,'Aceite virgen'!$A$6:$A$257,"&gt;="&amp;$A267,'Aceite virgen'!$B$6:$B$257,"&lt;="&amp;$B267)</f>
        <v>0</v>
      </c>
      <c r="YU267" s="4">
        <f>SUMIFS('Aceite virgen'!YU$6:YU$257,'Aceite virgen'!$A$6:$A$257,"&gt;="&amp;$A267,'Aceite virgen'!$B$6:$B$257,"&lt;="&amp;$B267)</f>
        <v>0.24</v>
      </c>
      <c r="YV267" s="4">
        <f>SUMIFS('Aceite virgen'!YV$6:YV$257,'Aceite virgen'!$A$6:$A$257,"&gt;="&amp;$A267,'Aceite virgen'!$B$6:$B$257,"&lt;="&amp;$B267)</f>
        <v>0.3</v>
      </c>
      <c r="YW267" s="4">
        <f>SUMIFS('Aceite virgen'!YW$6:YW$257,'Aceite virgen'!$A$6:$A$257,"&gt;="&amp;$A267,'Aceite virgen'!$B$6:$B$257,"&lt;="&amp;$B267)</f>
        <v>0</v>
      </c>
      <c r="YZ267" s="68">
        <f>SUMIFS('Aceite virgen'!YZ$6:YZ$257,'Aceite virgen'!$A$6:$A$257,"&gt;="&amp;$A267,'Aceite virgen'!$B$6:$B$257,"&lt;="&amp;$B267)</f>
        <v>0.47</v>
      </c>
      <c r="ZA267" s="4">
        <f>SUMIFS('Aceite virgen'!ZA$6:ZA$257,'Aceite virgen'!$A$6:$A$257,"&gt;="&amp;$A267,'Aceite virgen'!$B$6:$B$257,"&lt;="&amp;$B267)</f>
        <v>0</v>
      </c>
      <c r="ZB267" s="4">
        <f>SUMIFS('Aceite virgen'!ZB$6:ZB$257,'Aceite virgen'!$A$6:$A$257,"&gt;="&amp;$A267,'Aceite virgen'!$B$6:$B$257,"&lt;="&amp;$B267)</f>
        <v>0.54</v>
      </c>
      <c r="ZC267" s="4">
        <f>SUMIFS('Aceite virgen'!ZC$6:ZC$257,'Aceite virgen'!$A$6:$A$257,"&gt;="&amp;$A267,'Aceite virgen'!$B$6:$B$257,"&lt;="&amp;$B267)</f>
        <v>0.72</v>
      </c>
      <c r="ZD267" s="4">
        <f>SUMIFS('Aceite virgen'!ZD$6:ZD$257,'Aceite virgen'!$A$6:$A$257,"&gt;="&amp;$A267,'Aceite virgen'!$B$6:$B$257,"&lt;="&amp;$B267)</f>
        <v>0</v>
      </c>
      <c r="ZG267" s="68">
        <f>SUMIFS('Aceite virgen'!ZG$6:ZG$257,'Aceite virgen'!$A$6:$A$257,"&gt;="&amp;$A267,'Aceite virgen'!$B$6:$B$257,"&lt;="&amp;$B267)</f>
        <v>0</v>
      </c>
      <c r="ZH267" s="4">
        <f>SUMIFS('Aceite virgen'!ZH$6:ZH$257,'Aceite virgen'!$A$6:$A$257,"&gt;="&amp;$A267,'Aceite virgen'!$B$6:$B$257,"&lt;="&amp;$B267)</f>
        <v>0</v>
      </c>
      <c r="ZI267" s="4">
        <f>SUMIFS('Aceite virgen'!ZI$6:ZI$257,'Aceite virgen'!$A$6:$A$257,"&gt;="&amp;$A267,'Aceite virgen'!$B$6:$B$257,"&lt;="&amp;$B267)</f>
        <v>0</v>
      </c>
      <c r="ZJ267" s="4">
        <f>SUMIFS('Aceite virgen'!ZJ$6:ZJ$257,'Aceite virgen'!$A$6:$A$257,"&gt;="&amp;$A267,'Aceite virgen'!$B$6:$B$257,"&lt;="&amp;$B267)</f>
        <v>0</v>
      </c>
      <c r="ZK267" s="4">
        <f>SUMIFS('Aceite virgen'!ZK$6:ZK$257,'Aceite virgen'!$A$6:$A$257,"&gt;="&amp;$A267,'Aceite virgen'!$B$6:$B$257,"&lt;="&amp;$B267)</f>
        <v>0</v>
      </c>
      <c r="ZN267" s="68">
        <f>SUMIFS('Aceite virgen'!ZN$6:ZN$257,'Aceite virgen'!$A$6:$A$257,"&gt;="&amp;$A267,'Aceite virgen'!$B$6:$B$257,"&lt;="&amp;$B267)</f>
        <v>1.7600000000000002</v>
      </c>
      <c r="ZO267" s="4">
        <f>SUMIFS('Aceite virgen'!ZO$6:ZO$257,'Aceite virgen'!$A$6:$A$257,"&gt;="&amp;$A267,'Aceite virgen'!$B$6:$B$257,"&lt;="&amp;$B267)</f>
        <v>0</v>
      </c>
      <c r="ZP267" s="4">
        <f>SUMIFS('Aceite virgen'!ZP$6:ZP$257,'Aceite virgen'!$A$6:$A$257,"&gt;="&amp;$A267,'Aceite virgen'!$B$6:$B$257,"&lt;="&amp;$B267)</f>
        <v>2.3199999999999998</v>
      </c>
      <c r="ZQ267" s="4">
        <f>SUMIFS('Aceite virgen'!ZQ$6:ZQ$257,'Aceite virgen'!$A$6:$A$257,"&gt;="&amp;$A267,'Aceite virgen'!$B$6:$B$257,"&lt;="&amp;$B267)</f>
        <v>2.8600000000000003</v>
      </c>
      <c r="ZR267" s="4">
        <f>SUMIFS('Aceite virgen'!ZR$6:ZR$257,'Aceite virgen'!$A$6:$A$257,"&gt;="&amp;$A267,'Aceite virgen'!$B$6:$B$257,"&lt;="&amp;$B267)</f>
        <v>0</v>
      </c>
      <c r="ZU267" s="68">
        <f>SUMIFS('Aceite virgen'!ZU$6:ZU$257,'Aceite virgen'!$A$6:$A$257,"&gt;="&amp;$A267,'Aceite virgen'!$B$6:$B$257,"&lt;="&amp;$B267)</f>
        <v>0.47</v>
      </c>
      <c r="ZV267" s="4">
        <f>SUMIFS('Aceite virgen'!ZV$6:ZV$257,'Aceite virgen'!$A$6:$A$257,"&gt;="&amp;$A267,'Aceite virgen'!$B$6:$B$257,"&lt;="&amp;$B267)</f>
        <v>1.42</v>
      </c>
      <c r="ZW267" s="4">
        <f>SUMIFS('Aceite virgen'!ZW$6:ZW$257,'Aceite virgen'!$A$6:$A$257,"&gt;="&amp;$A267,'Aceite virgen'!$B$6:$B$257,"&lt;="&amp;$B267)</f>
        <v>0.31</v>
      </c>
      <c r="ZX267" s="4">
        <f>SUMIFS('Aceite virgen'!ZX$6:ZX$257,'Aceite virgen'!$A$6:$A$257,"&gt;="&amp;$A267,'Aceite virgen'!$B$6:$B$257,"&lt;="&amp;$B267)</f>
        <v>0.22</v>
      </c>
      <c r="ZY267" s="4">
        <f>SUMIFS('Aceite virgen'!ZY$6:ZY$257,'Aceite virgen'!$A$6:$A$257,"&gt;="&amp;$A267,'Aceite virgen'!$B$6:$B$257,"&lt;="&amp;$B267)</f>
        <v>0.54</v>
      </c>
    </row>
    <row r="268" spans="1:701" x14ac:dyDescent="0.25">
      <c r="A268" s="9">
        <f>'TAM Aceite virgen'!B16</f>
        <v>3.75</v>
      </c>
      <c r="B268" s="9">
        <f>'TAM Aceite virgen'!C16</f>
        <v>3.9</v>
      </c>
      <c r="C268" s="9"/>
      <c r="D268" s="4">
        <f>SUMIFS('Aceite virgen'!D$6:D$257,'Aceite virgen'!$A$6:$A$257,"&gt;="&amp;$A268,'Aceite virgen'!$B$6:$B$257,"&lt;="&amp;$B268)</f>
        <v>0.87</v>
      </c>
      <c r="E268" s="4">
        <f>SUMIFS('Aceite virgen'!E$6:E$257,'Aceite virgen'!$A$6:$A$257,"&gt;="&amp;$A268,'Aceite virgen'!$B$6:$B$257,"&lt;="&amp;$B268)</f>
        <v>4.54</v>
      </c>
      <c r="F268" s="4">
        <f>SUMIFS('Aceite virgen'!F$6:F$257,'Aceite virgen'!$A$6:$A$257,"&gt;="&amp;$A268,'Aceite virgen'!$B$6:$B$257,"&lt;="&amp;$B268)</f>
        <v>0.39</v>
      </c>
      <c r="G268" s="4">
        <f>SUMIFS('Aceite virgen'!G$6:G$257,'Aceite virgen'!$A$6:$A$257,"&gt;="&amp;$A268,'Aceite virgen'!$B$6:$B$257,"&lt;="&amp;$B268)</f>
        <v>0</v>
      </c>
      <c r="H268" s="9"/>
      <c r="I268" s="9"/>
      <c r="J268" s="9"/>
      <c r="K268" s="4">
        <f>SUMIFS('Aceite virgen'!K$6:K$257,'Aceite virgen'!$A$6:$A$257,"&gt;="&amp;$A268,'Aceite virgen'!$B$6:$B$257,"&lt;="&amp;$B268)</f>
        <v>0.41</v>
      </c>
      <c r="L268" s="4">
        <f>SUMIFS('Aceite virgen'!L$6:L$257,'Aceite virgen'!$A$6:$A$257,"&gt;="&amp;$A268,'Aceite virgen'!$B$6:$B$257,"&lt;="&amp;$B268)</f>
        <v>0</v>
      </c>
      <c r="M268" s="4">
        <f>SUMIFS('Aceite virgen'!M$6:M$257,'Aceite virgen'!$A$6:$A$257,"&gt;="&amp;$A268,'Aceite virgen'!$B$6:$B$257,"&lt;="&amp;$B268)</f>
        <v>0.54</v>
      </c>
      <c r="N268" s="4">
        <f>SUMIFS('Aceite virgen'!N$6:N$257,'Aceite virgen'!$A$6:$A$257,"&gt;="&amp;$A268,'Aceite virgen'!$B$6:$B$257,"&lt;="&amp;$B268)</f>
        <v>0</v>
      </c>
      <c r="O268" s="9"/>
      <c r="P268" s="9"/>
      <c r="Q268" s="9"/>
      <c r="R268" s="4">
        <f>SUMIFS('Aceite virgen'!R$6:R$257,'Aceite virgen'!$A$6:$A$257,"&gt;="&amp;$A268,'Aceite virgen'!$B$6:$B$257,"&lt;="&amp;$B268)</f>
        <v>0.38</v>
      </c>
      <c r="S268" s="4">
        <f>SUMIFS('Aceite virgen'!S$6:S$257,'Aceite virgen'!$A$6:$A$257,"&gt;="&amp;$A268,'Aceite virgen'!$B$6:$B$257,"&lt;="&amp;$B268)</f>
        <v>0</v>
      </c>
      <c r="T268" s="4">
        <f>SUMIFS('Aceite virgen'!T$6:T$257,'Aceite virgen'!$A$6:$A$257,"&gt;="&amp;$A268,'Aceite virgen'!$B$6:$B$257,"&lt;="&amp;$B268)</f>
        <v>0.53</v>
      </c>
      <c r="U268" s="4">
        <f>SUMIFS('Aceite virgen'!U$6:U$257,'Aceite virgen'!$A$6:$A$257,"&gt;="&amp;$A268,'Aceite virgen'!$B$6:$B$257,"&lt;="&amp;$B268)</f>
        <v>0</v>
      </c>
      <c r="V268" s="9"/>
      <c r="W268" s="9"/>
      <c r="X268" s="9"/>
      <c r="Y268" s="4">
        <f>SUMIFS('Aceite virgen'!Y$6:Y$257,'Aceite virgen'!$A$6:$A$257,"&gt;="&amp;$A268,'Aceite virgen'!$B$6:$B$257,"&lt;="&amp;$B268)</f>
        <v>7.87</v>
      </c>
      <c r="Z268" s="4">
        <f>SUMIFS('Aceite virgen'!Z$6:Z$257,'Aceite virgen'!$A$6:$A$257,"&gt;="&amp;$A268,'Aceite virgen'!$B$6:$B$257,"&lt;="&amp;$B268)</f>
        <v>38.300000000000004</v>
      </c>
      <c r="AA268" s="4">
        <f>SUMIFS('Aceite virgen'!AA$6:AA$257,'Aceite virgen'!$A$6:$A$257,"&gt;="&amp;$A268,'Aceite virgen'!$B$6:$B$257,"&lt;="&amp;$B268)</f>
        <v>0.97</v>
      </c>
      <c r="AB268" s="4">
        <f>SUMIFS('Aceite virgen'!AB$6:AB$257,'Aceite virgen'!$A$6:$A$257,"&gt;="&amp;$A268,'Aceite virgen'!$B$6:$B$257,"&lt;="&amp;$B268)</f>
        <v>0</v>
      </c>
      <c r="AC268" s="9"/>
      <c r="AD268" s="9"/>
      <c r="AE268" s="9"/>
      <c r="AF268" s="4">
        <f>SUMIFS('Aceite virgen'!AF$6:AF$257,'Aceite virgen'!$A$6:$A$257,"&gt;="&amp;$A268,'Aceite virgen'!$B$6:$B$257,"&lt;="&amp;$B268)</f>
        <v>24.810000000000002</v>
      </c>
      <c r="AG268" s="4">
        <f>SUMIFS('Aceite virgen'!AG$6:AG$257,'Aceite virgen'!$A$6:$A$257,"&gt;="&amp;$A268,'Aceite virgen'!$B$6:$B$257,"&lt;="&amp;$B268)</f>
        <v>8.07</v>
      </c>
      <c r="AH268" s="4">
        <f>SUMIFS('Aceite virgen'!AH$6:AH$257,'Aceite virgen'!$A$6:$A$257,"&gt;="&amp;$A268,'Aceite virgen'!$B$6:$B$257,"&lt;="&amp;$B268)</f>
        <v>27.59</v>
      </c>
      <c r="AI268" s="4">
        <f>SUMIFS('Aceite virgen'!AI$6:AI$257,'Aceite virgen'!$A$6:$A$257,"&gt;="&amp;$A268,'Aceite virgen'!$B$6:$B$257,"&lt;="&amp;$B268)</f>
        <v>0</v>
      </c>
      <c r="AJ268" s="9"/>
      <c r="AK268" s="9"/>
      <c r="AL268" s="9"/>
      <c r="AM268" s="4">
        <f>SUMIFS('Aceite virgen'!AM$6:AM$257,'Aceite virgen'!$A$6:$A$257,"&gt;="&amp;$A268,'Aceite virgen'!$B$6:$B$257,"&lt;="&amp;$B268)</f>
        <v>25.12</v>
      </c>
      <c r="AN268" s="4">
        <f>SUMIFS('Aceite virgen'!AN$6:AN$257,'Aceite virgen'!$A$6:$A$257,"&gt;="&amp;$A268,'Aceite virgen'!$B$6:$B$257,"&lt;="&amp;$B268)</f>
        <v>8.3000000000000007</v>
      </c>
      <c r="AO268" s="4">
        <f>SUMIFS('Aceite virgen'!AO$6:AO$257,'Aceite virgen'!$A$6:$A$257,"&gt;="&amp;$A268,'Aceite virgen'!$B$6:$B$257,"&lt;="&amp;$B268)</f>
        <v>29.24</v>
      </c>
      <c r="AP268" s="4">
        <f>SUMIFS('Aceite virgen'!AP$6:AP$257,'Aceite virgen'!$A$6:$A$257,"&gt;="&amp;$A268,'Aceite virgen'!$B$6:$B$257,"&lt;="&amp;$B268)</f>
        <v>0.55000000000000004</v>
      </c>
      <c r="AQ268" s="9"/>
      <c r="AR268" s="9"/>
      <c r="AT268" s="4">
        <f>SUMIFS('Aceite virgen'!AT$6:AT$257,'Aceite virgen'!$A$6:$A$257,"&gt;="&amp;$A268,'Aceite virgen'!$B$6:$B$257,"&lt;="&amp;$B268)</f>
        <v>28.19</v>
      </c>
      <c r="AU268" s="4">
        <f>SUMIFS('Aceite virgen'!AU$6:AU$257,'Aceite virgen'!$A$6:$A$257,"&gt;="&amp;$A268,'Aceite virgen'!$B$6:$B$257,"&lt;="&amp;$B268)</f>
        <v>29.8</v>
      </c>
      <c r="AV268" s="4">
        <f>SUMIFS('Aceite virgen'!AV$6:AV$257,'Aceite virgen'!$A$6:$A$257,"&gt;="&amp;$A268,'Aceite virgen'!$B$6:$B$257,"&lt;="&amp;$B268)</f>
        <v>29.38</v>
      </c>
      <c r="AW268" s="4">
        <f>SUMIFS('Aceite virgen'!AW$6:AW$257,'Aceite virgen'!$A$6:$A$257,"&gt;="&amp;$A268,'Aceite virgen'!$B$6:$B$257,"&lt;="&amp;$B268)</f>
        <v>0</v>
      </c>
      <c r="BA268" s="4">
        <f>SUMIFS('Aceite virgen'!BA$6:BA$257,'Aceite virgen'!$A$6:$A$257,"&gt;="&amp;A268,'Aceite virgen'!$B$6:$B$257,"&lt;="&amp;B268)</f>
        <v>25.21</v>
      </c>
      <c r="BB268" s="4">
        <f>SUMIFS('Aceite virgen'!BB$6:BB$257,'Aceite virgen'!$A$6:$A$257,"&gt;="&amp;$A268,'Aceite virgen'!$B$6:$B$257,"&lt;="&amp;$B268)</f>
        <v>41.63</v>
      </c>
      <c r="BC268" s="4">
        <f>SUMIFS('Aceite virgen'!BC$6:BC$257,'Aceite virgen'!$A$6:$A$257,"&gt;="&amp;$A268,'Aceite virgen'!$B$6:$B$257,"&lt;="&amp;$B268)</f>
        <v>24.52</v>
      </c>
      <c r="BD268" s="4">
        <f>SUMIFS('Aceite virgen'!BD$6:BD$257,'Aceite virgen'!$A$6:$A$257,"&gt;="&amp;$A268,'Aceite virgen'!$B$6:$B$257,"&lt;="&amp;$B268)</f>
        <v>0</v>
      </c>
      <c r="BH268" s="4">
        <f>SUMIFS('Aceite virgen'!BH$6:BH$257,'Aceite virgen'!$A$6:$A$257,"&gt;="&amp;$A268,'Aceite virgen'!$B$6:$B$257,"&lt;="&amp;$B268)</f>
        <v>23.44</v>
      </c>
      <c r="BI268" s="4">
        <f>SUMIFS('Aceite virgen'!BI$6:BI$257,'Aceite virgen'!$A$6:$A$257,"&gt;="&amp;$A268,'Aceite virgen'!$B$6:$B$257,"&lt;="&amp;$B268)</f>
        <v>35.299999999999997</v>
      </c>
      <c r="BJ268" s="4">
        <f>SUMIFS('Aceite virgen'!BJ$6:BJ$257,'Aceite virgen'!$A$6:$A$257,"&gt;="&amp;$A268,'Aceite virgen'!$B$6:$B$257,"&lt;="&amp;$B268)</f>
        <v>23.349999999999998</v>
      </c>
      <c r="BK268" s="4">
        <f>SUMIFS('Aceite virgen'!BK$6:BK$257,'Aceite virgen'!$A$6:$A$257,"&gt;="&amp;$A268,'Aceite virgen'!$B$6:$B$257,"&lt;="&amp;$B268)</f>
        <v>0</v>
      </c>
      <c r="BO268" s="4">
        <f>SUMIFS('Aceite virgen'!BO$6:BO$257,'Aceite virgen'!$A$6:$A$257,"&gt;="&amp;$A268,'Aceite virgen'!$B$6:$B$257,"&lt;="&amp;$B268)</f>
        <v>28.6</v>
      </c>
      <c r="BP268" s="4">
        <f>SUMIFS('Aceite virgen'!BP$6:BP$257,'Aceite virgen'!$A$6:$A$257,"&gt;="&amp;$A268,'Aceite virgen'!$B$6:$B$257,"&lt;="&amp;$B268)</f>
        <v>34.450000000000003</v>
      </c>
      <c r="BQ268" s="4">
        <f>SUMIFS('Aceite virgen'!BQ$6:BQ$257,'Aceite virgen'!$A$6:$A$257,"&gt;="&amp;$A268,'Aceite virgen'!$B$6:$B$257,"&lt;="&amp;$B268)</f>
        <v>30.81</v>
      </c>
      <c r="BR268" s="4">
        <f>SUMIFS('Aceite virgen'!BR$6:BR$257,'Aceite virgen'!$A$6:$A$257,"&gt;="&amp;$A268,'Aceite virgen'!$B$6:$B$257,"&lt;="&amp;$B268)</f>
        <v>0</v>
      </c>
      <c r="BV268" s="4">
        <f>SUMIFS('Aceite virgen'!BV$6:BV$257,'Aceite virgen'!$A$6:$A$257,"&gt;="&amp;$A268,'Aceite virgen'!$B$6:$B$257,"&lt;="&amp;$B268)</f>
        <v>23.72</v>
      </c>
      <c r="BW268" s="4">
        <f>SUMIFS('Aceite virgen'!BW$6:BW$257,'Aceite virgen'!$A$6:$A$257,"&gt;="&amp;$A268,'Aceite virgen'!$B$6:$B$257,"&lt;="&amp;$B268)</f>
        <v>21.33</v>
      </c>
      <c r="BX268" s="4">
        <f>SUMIFS('Aceite virgen'!BX$6:BX$257,'Aceite virgen'!$A$6:$A$257,"&gt;="&amp;$A268,'Aceite virgen'!$B$6:$B$257,"&lt;="&amp;$B268)</f>
        <v>26.27</v>
      </c>
      <c r="BY268" s="4">
        <f>SUMIFS('Aceite virgen'!BY$6:BY$257,'Aceite virgen'!$A$6:$A$257,"&gt;="&amp;$A268,'Aceite virgen'!$B$6:$B$257,"&lt;="&amp;$B268)</f>
        <v>0</v>
      </c>
      <c r="CC268" s="4">
        <f>SUMIFS('Aceite virgen'!CC$6:CC$257,'Aceite virgen'!$A$6:$A$257,"&gt;="&amp;$A268,'Aceite virgen'!$B$6:$B$257,"&lt;="&amp;$B268)</f>
        <v>11.93</v>
      </c>
      <c r="CD268" s="4">
        <f>SUMIFS('Aceite virgen'!CD$6:CD$257,'Aceite virgen'!$A$6:$A$257,"&gt;="&amp;$A268,'Aceite virgen'!$B$6:$B$257,"&lt;="&amp;$B268)</f>
        <v>14.580000000000002</v>
      </c>
      <c r="CE268" s="4">
        <f>SUMIFS('Aceite virgen'!CE$6:CE$257,'Aceite virgen'!$A$6:$A$257,"&gt;="&amp;$A268,'Aceite virgen'!$B$6:$B$257,"&lt;="&amp;$B268)</f>
        <v>12.39</v>
      </c>
      <c r="CF268" s="4">
        <f>SUMIFS('Aceite virgen'!CF$6:CF$257,'Aceite virgen'!$A$6:$A$257,"&gt;="&amp;$A268,'Aceite virgen'!$B$6:$B$257,"&lt;="&amp;$B268)</f>
        <v>0</v>
      </c>
      <c r="CJ268" s="4">
        <f>SUMIFS('Aceite virgen'!CJ$6:CJ$257,'Aceite virgen'!$A$6:$A$257,"&gt;="&amp;$A268,'Aceite virgen'!$B$6:$B$257,"&lt;="&amp;$B268)</f>
        <v>7.17</v>
      </c>
      <c r="CK268" s="4">
        <f>SUMIFS('Aceite virgen'!CK$6:CK$257,'Aceite virgen'!$A$6:$A$257,"&gt;="&amp;$A268,'Aceite virgen'!$B$6:$B$257,"&lt;="&amp;$B268)</f>
        <v>7.97</v>
      </c>
      <c r="CL268" s="4">
        <f>SUMIFS('Aceite virgen'!CL$6:CL$257,'Aceite virgen'!$A$6:$A$257,"&gt;="&amp;$A268,'Aceite virgen'!$B$6:$B$257,"&lt;="&amp;$B268)</f>
        <v>7.95</v>
      </c>
      <c r="CM268" s="4">
        <f>SUMIFS('Aceite virgen'!CM$6:CM$257,'Aceite virgen'!$A$6:$A$257,"&gt;="&amp;$A268,'Aceite virgen'!$B$6:$B$257,"&lt;="&amp;$B268)</f>
        <v>0</v>
      </c>
      <c r="CQ268" s="4">
        <f>SUMIFS('Aceite virgen'!CQ$6:CQ$257,'Aceite virgen'!$A$6:$A$257,"&gt;="&amp;$A268,'Aceite virgen'!$B$6:$B$257,"&lt;="&amp;$B268)</f>
        <v>3.7399999999999998</v>
      </c>
      <c r="CR268" s="4">
        <f>SUMIFS('Aceite virgen'!CR$6:CR$257,'Aceite virgen'!$A$6:$A$257,"&gt;="&amp;$A268,'Aceite virgen'!$B$6:$B$257,"&lt;="&amp;$B268)</f>
        <v>10</v>
      </c>
      <c r="CS268" s="4">
        <f>SUMIFS('Aceite virgen'!CS$6:CS$257,'Aceite virgen'!$A$6:$A$257,"&gt;="&amp;$A268,'Aceite virgen'!$B$6:$B$257,"&lt;="&amp;$B268)</f>
        <v>3.4399999999999995</v>
      </c>
      <c r="CT268" s="4">
        <f>SUMIFS('Aceite virgen'!CT$6:CT$257,'Aceite virgen'!$A$6:$A$257,"&gt;="&amp;$A268,'Aceite virgen'!$B$6:$B$257,"&lt;="&amp;$B268)</f>
        <v>0</v>
      </c>
      <c r="CX268" s="4">
        <f>SUMIFS('Aceite virgen'!CX$6:CX$257,'Aceite virgen'!$A$6:$A$257,"&gt;="&amp;$A268,'Aceite virgen'!$B$6:$B$257,"&lt;="&amp;$B268)</f>
        <v>1.19</v>
      </c>
      <c r="CY268" s="4">
        <f>SUMIFS('Aceite virgen'!CY$6:CY$257,'Aceite virgen'!$A$6:$A$257,"&gt;="&amp;$A268,'Aceite virgen'!$B$6:$B$257,"&lt;="&amp;$B268)</f>
        <v>0</v>
      </c>
      <c r="CZ268" s="4">
        <f>SUMIFS('Aceite virgen'!CZ$6:CZ$257,'Aceite virgen'!$A$6:$A$257,"&gt;="&amp;$A268,'Aceite virgen'!$B$6:$B$257,"&lt;="&amp;$B268)</f>
        <v>1.66</v>
      </c>
      <c r="DA268" s="4">
        <f>SUMIFS('Aceite virgen'!DA$6:DA$257,'Aceite virgen'!$A$6:$A$257,"&gt;="&amp;$A268,'Aceite virgen'!$B$6:$B$257,"&lt;="&amp;$B268)</f>
        <v>0</v>
      </c>
      <c r="DE268" s="4">
        <f>SUMIFS('Aceite virgen'!DE$6:DE$257,'Aceite virgen'!$A$6:$A$257,"&gt;="&amp;$A268,'Aceite virgen'!$B$6:$B$257,"&lt;="&amp;$B268)</f>
        <v>2.11</v>
      </c>
      <c r="DF268" s="4">
        <f>SUMIFS('Aceite virgen'!DF$6:DF$257,'Aceite virgen'!$A$6:$A$257,"&gt;="&amp;$A268,'Aceite virgen'!$B$6:$B$257,"&lt;="&amp;$B268)</f>
        <v>9.59</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2.97</v>
      </c>
      <c r="DM268" s="4">
        <f>SUMIFS('Aceite virgen'!DM$6:DM$257,'Aceite virgen'!$A$6:$A$257,"&gt;="&amp;$A268,'Aceite virgen'!$B$6:$B$257,"&lt;="&amp;$B268)</f>
        <v>8.370000000000001</v>
      </c>
      <c r="DN268" s="4">
        <f>SUMIFS('Aceite virgen'!DN$6:DN$257,'Aceite virgen'!$A$6:$A$257,"&gt;="&amp;$A268,'Aceite virgen'!$B$6:$B$257,"&lt;="&amp;$B268)</f>
        <v>2.2000000000000002</v>
      </c>
      <c r="DO268" s="4">
        <f>SUMIFS('Aceite virgen'!DO$6:DO$257,'Aceite virgen'!$A$6:$A$257,"&gt;="&amp;$A268,'Aceite virgen'!$B$6:$B$257,"&lt;="&amp;$B268)</f>
        <v>0</v>
      </c>
      <c r="DS268" s="4">
        <f>SUMIFS('Aceite virgen'!DS$6:DS$257,'Aceite virgen'!$A$6:$A$257,"&gt;="&amp;$A268,'Aceite virgen'!$B$6:$B$257,"&lt;="&amp;$B268)</f>
        <v>4.37</v>
      </c>
      <c r="DT268" s="4">
        <f>SUMIFS('Aceite virgen'!DT$6:DT$257,'Aceite virgen'!$A$6:$A$257,"&gt;="&amp;$A268,'Aceite virgen'!$B$6:$B$257,"&lt;="&amp;$B268)</f>
        <v>6.5</v>
      </c>
      <c r="DU268" s="4">
        <f>SUMIFS('Aceite virgen'!DU$6:DU$257,'Aceite virgen'!$A$6:$A$257,"&gt;="&amp;$A268,'Aceite virgen'!$B$6:$B$257,"&lt;="&amp;$B268)</f>
        <v>4.66</v>
      </c>
      <c r="DV268" s="4">
        <f>SUMIFS('Aceite virgen'!DV$6:DV$257,'Aceite virgen'!$A$6:$A$257,"&gt;="&amp;$A268,'Aceite virgen'!$B$6:$B$257,"&lt;="&amp;$B268)</f>
        <v>0</v>
      </c>
      <c r="DZ268" s="4">
        <f>SUMIFS('Aceite virgen'!DZ$6:DZ$257,'Aceite virgen'!$A$6:$A$257,"&gt;="&amp;$A268,'Aceite virgen'!$B$6:$B$257,"&lt;="&amp;$B268)</f>
        <v>3.9699999999999998</v>
      </c>
      <c r="EA268" s="4">
        <f>SUMIFS('Aceite virgen'!EA$6:EA$257,'Aceite virgen'!$A$6:$A$257,"&gt;="&amp;$A268,'Aceite virgen'!$B$6:$B$257,"&lt;="&amp;$B268)</f>
        <v>0</v>
      </c>
      <c r="EB268" s="4">
        <f>SUMIFS('Aceite virgen'!EB$6:EB$257,'Aceite virgen'!$A$6:$A$257,"&gt;="&amp;$A268,'Aceite virgen'!$B$6:$B$257,"&lt;="&amp;$B268)</f>
        <v>5.35</v>
      </c>
      <c r="EC268" s="4">
        <f>SUMIFS('Aceite virgen'!EC$6:EC$257,'Aceite virgen'!$A$6:$A$257,"&gt;="&amp;$A268,'Aceite virgen'!$B$6:$B$257,"&lt;="&amp;$B268)</f>
        <v>0</v>
      </c>
      <c r="EG268" s="4">
        <f>SUMIFS('Aceite virgen'!EG$6:EG$257,'Aceite virgen'!$A$6:$A$257,"&gt;="&amp;$A268,'Aceite virgen'!$B$6:$B$257,"&lt;="&amp;$B268)</f>
        <v>3.21</v>
      </c>
      <c r="EH268" s="4">
        <f>SUMIFS('Aceite virgen'!EH$6:EH$257,'Aceite virgen'!$A$6:$A$257,"&gt;="&amp;$A268,'Aceite virgen'!$B$6:$B$257,"&lt;="&amp;$B268)</f>
        <v>3.2600000000000002</v>
      </c>
      <c r="EI268" s="4">
        <f>SUMIFS('Aceite virgen'!EI$6:EI$257,'Aceite virgen'!$A$6:$A$257,"&gt;="&amp;$A268,'Aceite virgen'!$B$6:$B$257,"&lt;="&amp;$B268)</f>
        <v>3.72</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0.54</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0.95</v>
      </c>
      <c r="EV268" s="4">
        <f>SUMIFS('Aceite virgen'!EV$6:EV$257,'Aceite virgen'!$A$6:$A$257,"&gt;="&amp;$A268,'Aceite virgen'!$B$6:$B$257,"&lt;="&amp;$B268)</f>
        <v>0</v>
      </c>
      <c r="EW268" s="4">
        <f>SUMIFS('Aceite virgen'!EW$6:EW$257,'Aceite virgen'!$A$6:$A$257,"&gt;="&amp;$A268,'Aceite virgen'!$B$6:$B$257,"&lt;="&amp;$B268)</f>
        <v>1.57</v>
      </c>
      <c r="EX268" s="4">
        <f>SUMIFS('Aceite virgen'!EX$6:EX$257,'Aceite virgen'!$A$6:$A$257,"&gt;="&amp;$A268,'Aceite virgen'!$B$6:$B$257,"&lt;="&amp;$B268)</f>
        <v>0</v>
      </c>
      <c r="FB268" s="4">
        <f>SUMIFS('Aceite virgen'!FB$6:FB$257,'Aceite virgen'!$A$6:$A$257,"&gt;="&amp;$A268,'Aceite virgen'!$B$6:$B$257,"&lt;="&amp;$B268)</f>
        <v>0.2</v>
      </c>
      <c r="FC268" s="4">
        <f>SUMIFS('Aceite virgen'!FC$6:FC$257,'Aceite virgen'!$A$6:$A$257,"&gt;="&amp;$A268,'Aceite virgen'!$B$6:$B$257,"&lt;="&amp;$B268)</f>
        <v>0</v>
      </c>
      <c r="FD268" s="4">
        <f>SUMIFS('Aceite virgen'!FD$6:FD$257,'Aceite virgen'!$A$6:$A$257,"&gt;="&amp;$A268,'Aceite virgen'!$B$6:$B$257,"&lt;="&amp;$B268)</f>
        <v>0.31</v>
      </c>
      <c r="FE268" s="4">
        <f>SUMIFS('Aceite virgen'!FE$6:FE$257,'Aceite virgen'!$A$6:$A$257,"&gt;="&amp;$A268,'Aceite virgen'!$B$6:$B$257,"&lt;="&amp;$B268)</f>
        <v>0</v>
      </c>
      <c r="FI268" s="4">
        <f>SUMIFS('Aceite virgen'!FI$6:FI$257,'Aceite virgen'!$A$6:$A$257,"&gt;="&amp;$A268,'Aceite virgen'!$B$6:$B$257,"&lt;="&amp;$B268)</f>
        <v>1.1100000000000001</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11.06</v>
      </c>
      <c r="FP268" s="4">
        <f>SUMIFS('Aceite virgen'!FP$6:FP$257,'Aceite virgen'!$A$6:$A$257,"&gt;="&amp;$A268,'Aceite virgen'!$B$6:$B$257,"&lt;="&amp;$B268)</f>
        <v>0.15</v>
      </c>
      <c r="FQ268" s="4">
        <f>SUMIFS('Aceite virgen'!FQ$6:FQ$257,'Aceite virgen'!$A$6:$A$257,"&gt;="&amp;$A268,'Aceite virgen'!$B$6:$B$257,"&lt;="&amp;$B268)</f>
        <v>0.92</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0.38</v>
      </c>
      <c r="FX268" s="4">
        <f>SUMIFS('Aceite virgen'!FX$6:FX$257,'Aceite virgen'!$A$6:$A$257,"&gt;="&amp;$A268,'Aceite virgen'!$B$6:$B$257,"&lt;="&amp;$B268)</f>
        <v>0</v>
      </c>
      <c r="FY268" s="4">
        <f>SUMIFS('Aceite virgen'!FY$6:FY$257,'Aceite virgen'!$A$6:$A$257,"&gt;="&amp;$A268,'Aceite virgen'!$B$6:$B$257,"&lt;="&amp;$B268)</f>
        <v>0.52</v>
      </c>
      <c r="FZ268" s="4">
        <f>SUMIFS('Aceite virgen'!FZ$6:FZ$257,'Aceite virgen'!$A$6:$A$257,"&gt;="&amp;$A268,'Aceite virgen'!$B$6:$B$257,"&lt;="&amp;$B268)</f>
        <v>0</v>
      </c>
      <c r="GD268" s="4">
        <f>SUMIFS('Aceite virgen'!GD$6:GD$257,'Aceite virgen'!$A$6:$A$257,"&gt;="&amp;$A268,'Aceite virgen'!$B$6:$B$257,"&lt;="&amp;$B268)</f>
        <v>0.15</v>
      </c>
      <c r="GE268" s="4">
        <f>SUMIFS('Aceite virgen'!GE$6:GE$257,'Aceite virgen'!$A$6:$A$257,"&gt;="&amp;$A268,'Aceite virgen'!$B$6:$B$257,"&lt;="&amp;$B268)</f>
        <v>0</v>
      </c>
      <c r="GF268" s="4">
        <f>SUMIFS('Aceite virgen'!GF$6:GF$257,'Aceite virgen'!$A$6:$A$257,"&gt;="&amp;$A268,'Aceite virgen'!$B$6:$B$257,"&lt;="&amp;$B268)</f>
        <v>0.23</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1.75</v>
      </c>
      <c r="GS268" s="4">
        <f>SUMIFS('Aceite virgen'!GS$6:GS$257,'Aceite virgen'!$A$6:$A$257,"&gt;="&amp;$A268,'Aceite virgen'!$B$6:$B$257,"&lt;="&amp;$B268)</f>
        <v>1.35</v>
      </c>
      <c r="GT268" s="4">
        <f>SUMIFS('Aceite virgen'!GT$6:GT$257,'Aceite virgen'!$A$6:$A$257,"&gt;="&amp;$A268,'Aceite virgen'!$B$6:$B$257,"&lt;="&amp;$B268)</f>
        <v>2.21</v>
      </c>
      <c r="GU268" s="4">
        <f>SUMIFS('Aceite virgen'!GU$6:GU$257,'Aceite virgen'!$A$6:$A$257,"&gt;="&amp;$A268,'Aceite virgen'!$B$6:$B$257,"&lt;="&amp;$B268)</f>
        <v>0</v>
      </c>
      <c r="GY268" s="4">
        <f>SUMIFS('Aceite virgen'!GY$6:GY$257,'Aceite virgen'!$A$6:$A$257,"&gt;="&amp;$A268,'Aceite virgen'!$B$6:$B$257,"&lt;="&amp;$B268)</f>
        <v>0.91</v>
      </c>
      <c r="GZ268" s="4">
        <f>SUMIFS('Aceite virgen'!GZ$6:GZ$257,'Aceite virgen'!$A$6:$A$257,"&gt;="&amp;$A268,'Aceite virgen'!$B$6:$B$257,"&lt;="&amp;$B268)</f>
        <v>0</v>
      </c>
      <c r="HA268" s="4">
        <f>SUMIFS('Aceite virgen'!HA$6:HA$257,'Aceite virgen'!$A$6:$A$257,"&gt;="&amp;$A268,'Aceite virgen'!$B$6:$B$257,"&lt;="&amp;$B268)</f>
        <v>1.2</v>
      </c>
      <c r="HB268" s="4">
        <f>SUMIFS('Aceite virgen'!HB$6:HB$257,'Aceite virgen'!$A$6:$A$257,"&gt;="&amp;$A268,'Aceite virgen'!$B$6:$B$257,"&lt;="&amp;$B268)</f>
        <v>0</v>
      </c>
      <c r="HF268" s="4">
        <f>SUMIFS('Aceite virgen'!HF$6:HF$257,'Aceite virgen'!$A$6:$A$257,"&gt;="&amp;$A268,'Aceite virgen'!$B$6:$B$257,"&lt;="&amp;$B268)</f>
        <v>0.19</v>
      </c>
      <c r="HG268" s="4">
        <f>SUMIFS('Aceite virgen'!HG$6:HG$257,'Aceite virgen'!$A$6:$A$257,"&gt;="&amp;$A268,'Aceite virgen'!$B$6:$B$257,"&lt;="&amp;$B268)</f>
        <v>1.4</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0.59000000000000008</v>
      </c>
      <c r="HN268" s="4">
        <f>SUMIFS('Aceite virgen'!HN$6:HN$257,'Aceite virgen'!$A$6:$A$257,"&gt;="&amp;$A268,'Aceite virgen'!$B$6:$B$257,"&lt;="&amp;$B268)</f>
        <v>1.51</v>
      </c>
      <c r="HO268" s="4">
        <f>SUMIFS('Aceite virgen'!HO$6:HO$257,'Aceite virgen'!$A$6:$A$257,"&gt;="&amp;$A268,'Aceite virgen'!$B$6:$B$257,"&lt;="&amp;$B268)</f>
        <v>0.44</v>
      </c>
      <c r="HP268" s="4">
        <f>SUMIFS('Aceite virgen'!HP$6:HP$257,'Aceite virgen'!$A$6:$A$257,"&gt;="&amp;$A268,'Aceite virgen'!$B$6:$B$257,"&lt;="&amp;$B268)</f>
        <v>0</v>
      </c>
      <c r="HT268" s="4">
        <f>SUMIFS('Aceite virgen'!HT$6:HT$257,'Aceite virgen'!$A$6:$A$257,"&gt;="&amp;$A268,'Aceite virgen'!$B$6:$B$257,"&lt;="&amp;$B268)</f>
        <v>0.61</v>
      </c>
      <c r="HU268" s="4">
        <f>SUMIFS('Aceite virgen'!HU$6:HU$257,'Aceite virgen'!$A$6:$A$257,"&gt;="&amp;$A268,'Aceite virgen'!$B$6:$B$257,"&lt;="&amp;$B268)</f>
        <v>0</v>
      </c>
      <c r="HV268" s="4">
        <f>SUMIFS('Aceite virgen'!HV$6:HV$257,'Aceite virgen'!$A$6:$A$257,"&gt;="&amp;$A268,'Aceite virgen'!$B$6:$B$257,"&lt;="&amp;$B268)</f>
        <v>0.93</v>
      </c>
      <c r="HW268" s="4">
        <f>SUMIFS('Aceite virgen'!HW$6:HW$257,'Aceite virgen'!$A$6:$A$257,"&gt;="&amp;$A268,'Aceite virgen'!$B$6:$B$257,"&lt;="&amp;$B268)</f>
        <v>0</v>
      </c>
      <c r="IA268" s="4">
        <f>SUMIFS('Aceite virgen'!IA$6:IA$257,'Aceite virgen'!$A$6:$A$257,"&gt;="&amp;$A268,'Aceite virgen'!$B$6:$B$257,"&lt;="&amp;$B268)</f>
        <v>1.35</v>
      </c>
      <c r="IB268" s="4">
        <f>SUMIFS('Aceite virgen'!IB$6:IB$257,'Aceite virgen'!$A$6:$A$257,"&gt;="&amp;$A268,'Aceite virgen'!$B$6:$B$257,"&lt;="&amp;$B268)</f>
        <v>0</v>
      </c>
      <c r="IC268" s="4">
        <f>SUMIFS('Aceite virgen'!IC$6:IC$257,'Aceite virgen'!$A$6:$A$257,"&gt;="&amp;$A268,'Aceite virgen'!$B$6:$B$257,"&lt;="&amp;$B268)</f>
        <v>2.19</v>
      </c>
      <c r="ID268" s="4">
        <f>SUMIFS('Aceite virgen'!ID$6:ID$257,'Aceite virgen'!$A$6:$A$257,"&gt;="&amp;$A268,'Aceite virgen'!$B$6:$B$257,"&lt;="&amp;$B268)</f>
        <v>0</v>
      </c>
      <c r="IH268" s="4">
        <f>SUMIFS('Aceite virgen'!IH$6:IH$257,'Aceite virgen'!$A$6:$A$257,"&gt;="&amp;$A268,'Aceite virgen'!$B$6:$B$257,"&lt;="&amp;$B268)</f>
        <v>2.8099999999999996</v>
      </c>
      <c r="II268" s="4">
        <f>SUMIFS('Aceite virgen'!II$6:II$257,'Aceite virgen'!$A$6:$A$257,"&gt;="&amp;$A268,'Aceite virgen'!$B$6:$B$257,"&lt;="&amp;$B268)</f>
        <v>5.7799999999999994</v>
      </c>
      <c r="IJ268" s="4">
        <f>SUMIFS('Aceite virgen'!IJ$6:IJ$257,'Aceite virgen'!$A$6:$A$257,"&gt;="&amp;$A268,'Aceite virgen'!$B$6:$B$257,"&lt;="&amp;$B268)</f>
        <v>2.06</v>
      </c>
      <c r="IK268" s="4">
        <f>SUMIFS('Aceite virgen'!IK$6:IK$257,'Aceite virgen'!$A$6:$A$257,"&gt;="&amp;$A268,'Aceite virgen'!$B$6:$B$257,"&lt;="&amp;$B268)</f>
        <v>3.6</v>
      </c>
      <c r="IO268" s="4">
        <f>SUMIFS('Aceite virgen'!IO$6:IO$257,'Aceite virgen'!$A$6:$A$257,"&gt;="&amp;$A268,'Aceite virgen'!$B$6:$B$257,"&lt;="&amp;$B268)</f>
        <v>0.59000000000000008</v>
      </c>
      <c r="IP268" s="4">
        <f>SUMIFS('Aceite virgen'!IP$6:IP$257,'Aceite virgen'!$A$6:$A$257,"&gt;="&amp;$A268,'Aceite virgen'!$B$6:$B$257,"&lt;="&amp;$B268)</f>
        <v>1.69</v>
      </c>
      <c r="IQ268" s="4">
        <f>SUMIFS('Aceite virgen'!IQ$6:IQ$257,'Aceite virgen'!$A$6:$A$257,"&gt;="&amp;$A268,'Aceite virgen'!$B$6:$B$257,"&lt;="&amp;$B268)</f>
        <v>0.53</v>
      </c>
      <c r="IR268" s="4">
        <f>SUMIFS('Aceite virgen'!IR$6:IR$257,'Aceite virgen'!$A$6:$A$257,"&gt;="&amp;$A268,'Aceite virgen'!$B$6:$B$257,"&lt;="&amp;$B268)</f>
        <v>0</v>
      </c>
      <c r="IV268" s="4">
        <f>SUMIFS('Aceite virgen'!IV$6:IV$257,'Aceite virgen'!$A$6:$A$257,"&gt;="&amp;$A268,'Aceite virgen'!$B$6:$B$257,"&lt;="&amp;$B268)</f>
        <v>0.2</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4.6899999999999995</v>
      </c>
      <c r="JD268" s="4">
        <f>SUMIFS('Aceite virgen'!JD$6:JD$257,'Aceite virgen'!$A$6:$A$257,"&gt;="&amp;$A268,'Aceite virgen'!$B$6:$B$257,"&lt;="&amp;$B268)</f>
        <v>14.170000000000002</v>
      </c>
      <c r="JE268" s="4">
        <f>SUMIFS('Aceite virgen'!JE$6:JE$257,'Aceite virgen'!$A$6:$A$257,"&gt;="&amp;$A268,'Aceite virgen'!$B$6:$B$257,"&lt;="&amp;$B268)</f>
        <v>3.23</v>
      </c>
      <c r="JF268" s="4">
        <f>SUMIFS('Aceite virgen'!JF$6:JF$257,'Aceite virgen'!$A$6:$A$257,"&gt;="&amp;$A268,'Aceite virgen'!$B$6:$B$257,"&lt;="&amp;$B268)</f>
        <v>0</v>
      </c>
      <c r="JJ268" s="4">
        <f>SUMIFS('Aceite virgen'!JJ$6:JJ$257,'Aceite virgen'!$A$6:$A$257,"&gt;="&amp;$A268,'Aceite virgen'!$B$6:$B$257,"&lt;="&amp;$B268)</f>
        <v>1.77</v>
      </c>
      <c r="JK268" s="4">
        <f>SUMIFS('Aceite virgen'!JK$6:JK$257,'Aceite virgen'!$A$6:$A$257,"&gt;="&amp;$A268,'Aceite virgen'!$B$6:$B$257,"&lt;="&amp;$B268)</f>
        <v>8.4600000000000009</v>
      </c>
      <c r="JL268" s="4">
        <f>SUMIFS('Aceite virgen'!JL$6:JL$257,'Aceite virgen'!$A$6:$A$257,"&gt;="&amp;$A268,'Aceite virgen'!$B$6:$B$257,"&lt;="&amp;$B268)</f>
        <v>0.63</v>
      </c>
      <c r="JM268" s="4">
        <f>SUMIFS('Aceite virgen'!JM$6:JM$257,'Aceite virgen'!$A$6:$A$257,"&gt;="&amp;$A268,'Aceite virgen'!$B$6:$B$257,"&lt;="&amp;$B268)</f>
        <v>0</v>
      </c>
      <c r="JQ268" s="4">
        <f>SUMIFS('Aceite virgen'!JQ$6:JQ$257,'Aceite virgen'!$A$6:$A$257,"&gt;="&amp;$A268,'Aceite virgen'!$B$6:$B$257,"&lt;="&amp;$B268)</f>
        <v>4.12</v>
      </c>
      <c r="JR268" s="4">
        <f>SUMIFS('Aceite virgen'!JR$6:JR$257,'Aceite virgen'!$A$6:$A$257,"&gt;="&amp;$A268,'Aceite virgen'!$B$6:$B$257,"&lt;="&amp;$B268)</f>
        <v>18.34</v>
      </c>
      <c r="JS268" s="4">
        <f>SUMIFS('Aceite virgen'!JS$6:JS$257,'Aceite virgen'!$A$6:$A$257,"&gt;="&amp;$A268,'Aceite virgen'!$B$6:$B$257,"&lt;="&amp;$B268)</f>
        <v>0.33</v>
      </c>
      <c r="JT268" s="4">
        <f>SUMIFS('Aceite virgen'!JT$6:JT$257,'Aceite virgen'!$A$6:$A$257,"&gt;="&amp;$A268,'Aceite virgen'!$B$6:$B$257,"&lt;="&amp;$B268)</f>
        <v>0</v>
      </c>
      <c r="JX268" s="4">
        <f>SUMIFS('Aceite virgen'!JX$6:JX$257,'Aceite virgen'!$A$6:$A$257,"&gt;="&amp;$A268,'Aceite virgen'!$B$6:$B$257,"&lt;="&amp;$B268)</f>
        <v>2.7399999999999998</v>
      </c>
      <c r="JY268" s="4">
        <f>SUMIFS('Aceite virgen'!JY$6:JY$257,'Aceite virgen'!$A$6:$A$257,"&gt;="&amp;$A268,'Aceite virgen'!$B$6:$B$257,"&lt;="&amp;$B268)</f>
        <v>13.62</v>
      </c>
      <c r="JZ268" s="4">
        <f>SUMIFS('Aceite virgen'!JZ$6:JZ$257,'Aceite virgen'!$A$6:$A$257,"&gt;="&amp;$A268,'Aceite virgen'!$B$6:$B$257,"&lt;="&amp;$B268)</f>
        <v>0.2</v>
      </c>
      <c r="KA268" s="4">
        <f>SUMIFS('Aceite virgen'!KA$6:KA$257,'Aceite virgen'!$A$6:$A$257,"&gt;="&amp;$A268,'Aceite virgen'!$B$6:$B$257,"&lt;="&amp;$B268)</f>
        <v>0</v>
      </c>
      <c r="KE268" s="4">
        <f>SUMIFS('Aceite virgen'!KE$6:KE$257,'Aceite virgen'!$A$6:$A$257,"&gt;="&amp;$A268,'Aceite virgen'!$B$6:$B$257,"&lt;="&amp;$B268)</f>
        <v>3.85</v>
      </c>
      <c r="KF268" s="4">
        <f>SUMIFS('Aceite virgen'!KF$6:KF$257,'Aceite virgen'!$A$6:$A$257,"&gt;="&amp;$A268,'Aceite virgen'!$B$6:$B$257,"&lt;="&amp;$B268)</f>
        <v>16.89</v>
      </c>
      <c r="KG268" s="4">
        <f>SUMIFS('Aceite virgen'!KG$6:KG$257,'Aceite virgen'!$A$6:$A$257,"&gt;="&amp;$A268,'Aceite virgen'!$B$6:$B$257,"&lt;="&amp;$B268)</f>
        <v>0.76</v>
      </c>
      <c r="KH268" s="4">
        <f>SUMIFS('Aceite virgen'!KH$6:KH$257,'Aceite virgen'!$A$6:$A$257,"&gt;="&amp;$A268,'Aceite virgen'!$B$6:$B$257,"&lt;="&amp;$B268)</f>
        <v>0</v>
      </c>
      <c r="KL268" s="4">
        <f>SUMIFS('Aceite virgen'!KL$6:KL$257,'Aceite virgen'!$A$6:$A$257,"&gt;="&amp;$A268,'Aceite virgen'!$B$6:$B$257,"&lt;="&amp;$B268)</f>
        <v>1.6800000000000002</v>
      </c>
      <c r="KM268" s="4">
        <f>SUMIFS('Aceite virgen'!KM$6:KM$257,'Aceite virgen'!$A$6:$A$257,"&gt;="&amp;$A268,'Aceite virgen'!$B$6:$B$257,"&lt;="&amp;$B268)</f>
        <v>3.83</v>
      </c>
      <c r="KN268" s="4">
        <f>SUMIFS('Aceite virgen'!KN$6:KN$257,'Aceite virgen'!$A$6:$A$257,"&gt;="&amp;$A268,'Aceite virgen'!$B$6:$B$257,"&lt;="&amp;$B268)</f>
        <v>0.25</v>
      </c>
      <c r="KO268" s="4">
        <f>SUMIFS('Aceite virgen'!KO$6:KO$257,'Aceite virgen'!$A$6:$A$257,"&gt;="&amp;$A268,'Aceite virgen'!$B$6:$B$257,"&lt;="&amp;$B268)</f>
        <v>0</v>
      </c>
      <c r="KS268" s="4">
        <f>SUMIFS('Aceite virgen'!KS$6:KS$257,'Aceite virgen'!$A$6:$A$257,"&gt;="&amp;$A268,'Aceite virgen'!$B$6:$B$257,"&lt;="&amp;$B268)</f>
        <v>0.57999999999999996</v>
      </c>
      <c r="KT268" s="4">
        <f>SUMIFS('Aceite virgen'!KT$6:KT$257,'Aceite virgen'!$A$6:$A$257,"&gt;="&amp;$A268,'Aceite virgen'!$B$6:$B$257,"&lt;="&amp;$B268)</f>
        <v>0</v>
      </c>
      <c r="KU268" s="4">
        <f>SUMIFS('Aceite virgen'!KU$6:KU$257,'Aceite virgen'!$A$6:$A$257,"&gt;="&amp;$A268,'Aceite virgen'!$B$6:$B$257,"&lt;="&amp;$B268)</f>
        <v>0.93</v>
      </c>
      <c r="KV268" s="4">
        <f>SUMIFS('Aceite virgen'!KV$6:KV$257,'Aceite virgen'!$A$6:$A$257,"&gt;="&amp;$A268,'Aceite virgen'!$B$6:$B$257,"&lt;="&amp;$B268)</f>
        <v>0</v>
      </c>
      <c r="KZ268" s="4">
        <f>SUMIFS('Aceite virgen'!KZ$6:KZ$257,'Aceite virgen'!$A$6:$A$257,"&gt;="&amp;$A268,'Aceite virgen'!$B$6:$B$257,"&lt;="&amp;$B268)</f>
        <v>0.18</v>
      </c>
      <c r="LA268" s="4">
        <f>SUMIFS('Aceite virgen'!LA$6:LA$257,'Aceite virgen'!$A$6:$A$257,"&gt;="&amp;$A268,'Aceite virgen'!$B$6:$B$257,"&lt;="&amp;$B268)</f>
        <v>1.34</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0.89</v>
      </c>
      <c r="LH268" s="4">
        <f>SUMIFS('Aceite virgen'!LH$6:LH$257,'Aceite virgen'!$A$6:$A$257,"&gt;="&amp;$A268,'Aceite virgen'!$B$6:$B$257,"&lt;="&amp;$B268)</f>
        <v>0</v>
      </c>
      <c r="LI268" s="4">
        <f>SUMIFS('Aceite virgen'!LI$6:LI$257,'Aceite virgen'!$A$6:$A$257,"&gt;="&amp;$A268,'Aceite virgen'!$B$6:$B$257,"&lt;="&amp;$B268)</f>
        <v>1.42</v>
      </c>
      <c r="LJ268" s="4">
        <f>SUMIFS('Aceite virgen'!LJ$6:LJ$257,'Aceite virgen'!$A$6:$A$257,"&gt;="&amp;$A268,'Aceite virgen'!$B$6:$B$257,"&lt;="&amp;$B268)</f>
        <v>0</v>
      </c>
      <c r="LN268" s="4">
        <f>SUMIFS('Aceite virgen'!LN$6:LN$257,'Aceite virgen'!$A$6:$A$257,"&gt;="&amp;$A268,'Aceite virgen'!$B$6:$B$257,"&lt;="&amp;$B268)</f>
        <v>0.31</v>
      </c>
      <c r="LO268" s="4">
        <f>SUMIFS('Aceite virgen'!LO$6:LO$257,'Aceite virgen'!$A$6:$A$257,"&gt;="&amp;$A268,'Aceite virgen'!$B$6:$B$257,"&lt;="&amp;$B268)</f>
        <v>0</v>
      </c>
      <c r="LP268" s="4">
        <f>SUMIFS('Aceite virgen'!LP$6:LP$257,'Aceite virgen'!$A$6:$A$257,"&gt;="&amp;$A268,'Aceite virgen'!$B$6:$B$257,"&lt;="&amp;$B268)</f>
        <v>0.25</v>
      </c>
      <c r="LQ268" s="4">
        <f>SUMIFS('Aceite virgen'!LQ$6:LQ$257,'Aceite virgen'!$A$6:$A$257,"&gt;="&amp;$A268,'Aceite virgen'!$B$6:$B$257,"&lt;="&amp;$B268)</f>
        <v>0.89</v>
      </c>
      <c r="LU268" s="4">
        <f>SUMIFS('Aceite virgen'!LU$6:LU$257,'Aceite virgen'!$A$6:$A$257,"&gt;="&amp;$A268,'Aceite virgen'!$B$6:$B$257,"&lt;="&amp;$B268)</f>
        <v>4.49</v>
      </c>
      <c r="LV268" s="4">
        <f>SUMIFS('Aceite virgen'!LV$6:LV$257,'Aceite virgen'!$A$6:$A$257,"&gt;="&amp;$A268,'Aceite virgen'!$B$6:$B$257,"&lt;="&amp;$B268)</f>
        <v>4.87</v>
      </c>
      <c r="LW268" s="4">
        <f>SUMIFS('Aceite virgen'!LW$6:LW$257,'Aceite virgen'!$A$6:$A$257,"&gt;="&amp;$A268,'Aceite virgen'!$B$6:$B$257,"&lt;="&amp;$B268)</f>
        <v>5.04</v>
      </c>
      <c r="LX268" s="4">
        <f>SUMIFS('Aceite virgen'!LX$6:LX$257,'Aceite virgen'!$A$6:$A$257,"&gt;="&amp;$A268,'Aceite virgen'!$B$6:$B$257,"&lt;="&amp;$B268)</f>
        <v>3.0700000000000003</v>
      </c>
      <c r="MB268" s="4">
        <f>SUMIFS('Aceite virgen'!MB$6:MB$257,'Aceite virgen'!$A$6:$A$257,"&gt;="&amp;$A268,'Aceite virgen'!$B$6:$B$257,"&lt;="&amp;$B268)</f>
        <v>5.17</v>
      </c>
      <c r="MC268" s="4">
        <f>SUMIFS('Aceite virgen'!MC$6:MC$257,'Aceite virgen'!$A$6:$A$257,"&gt;="&amp;$A268,'Aceite virgen'!$B$6:$B$257,"&lt;="&amp;$B268)</f>
        <v>2.08</v>
      </c>
      <c r="MD268" s="4">
        <f>SUMIFS('Aceite virgen'!MD$6:MD$257,'Aceite virgen'!$A$6:$A$257,"&gt;="&amp;$A268,'Aceite virgen'!$B$6:$B$257,"&lt;="&amp;$B268)</f>
        <v>3.1</v>
      </c>
      <c r="ME268" s="4">
        <f>SUMIFS('Aceite virgen'!ME$6:ME$257,'Aceite virgen'!$A$6:$A$257,"&gt;="&amp;$A268,'Aceite virgen'!$B$6:$B$257,"&lt;="&amp;$B268)</f>
        <v>12.94</v>
      </c>
      <c r="MI268" s="4">
        <f>SUMIFS('Aceite virgen'!MI$6:MI$257,'Aceite virgen'!$A$6:$A$257,"&gt;="&amp;$A268,'Aceite virgen'!$B$6:$B$257,"&lt;="&amp;$B268)</f>
        <v>8.73</v>
      </c>
      <c r="MJ268" s="4">
        <f>SUMIFS('Aceite virgen'!MJ$6:MJ$257,'Aceite virgen'!$A$6:$A$257,"&gt;="&amp;$A268,'Aceite virgen'!$B$6:$B$257,"&lt;="&amp;$B268)</f>
        <v>15.98</v>
      </c>
      <c r="MK268" s="4">
        <f>SUMIFS('Aceite virgen'!MK$6:MK$257,'Aceite virgen'!$A$6:$A$257,"&gt;="&amp;$A268,'Aceite virgen'!$B$6:$B$257,"&lt;="&amp;$B268)</f>
        <v>3.42</v>
      </c>
      <c r="ML268" s="4">
        <f>SUMIFS('Aceite virgen'!ML$6:ML$257,'Aceite virgen'!$A$6:$A$257,"&gt;="&amp;$A268,'Aceite virgen'!$B$6:$B$257,"&lt;="&amp;$B268)</f>
        <v>22.410000000000004</v>
      </c>
      <c r="MP268" s="4">
        <f>SUMIFS('Aceite virgen'!MP$6:MP$257,'Aceite virgen'!$A$6:$A$257,"&gt;="&amp;$A268,'Aceite virgen'!$B$6:$B$257,"&lt;="&amp;$B268)</f>
        <v>7.59</v>
      </c>
      <c r="MQ268" s="4">
        <f>SUMIFS('Aceite virgen'!MQ$6:MQ$257,'Aceite virgen'!$A$6:$A$257,"&gt;="&amp;$A268,'Aceite virgen'!$B$6:$B$257,"&lt;="&amp;$B268)</f>
        <v>16.34</v>
      </c>
      <c r="MR268" s="4">
        <f>SUMIFS('Aceite virgen'!MR$6:MR$257,'Aceite virgen'!$A$6:$A$257,"&gt;="&amp;$A268,'Aceite virgen'!$B$6:$B$257,"&lt;="&amp;$B268)</f>
        <v>4.51</v>
      </c>
      <c r="MS268" s="4">
        <f>SUMIFS('Aceite virgen'!MS$6:MS$257,'Aceite virgen'!$A$6:$A$257,"&gt;="&amp;$A268,'Aceite virgen'!$B$6:$B$257,"&lt;="&amp;$B268)</f>
        <v>9.68</v>
      </c>
      <c r="MW268" s="4">
        <f>SUMIFS('Aceite virgen'!MW$6:MW$257,'Aceite virgen'!$A$6:$A$257,"&gt;="&amp;$A268,'Aceite virgen'!$B$6:$B$257,"&lt;="&amp;$B268)</f>
        <v>6.21</v>
      </c>
      <c r="MX268" s="4">
        <f>SUMIFS('Aceite virgen'!MX$6:MX$257,'Aceite virgen'!$A$6:$A$257,"&gt;="&amp;$A268,'Aceite virgen'!$B$6:$B$257,"&lt;="&amp;$B268)</f>
        <v>3.49</v>
      </c>
      <c r="MY268" s="4">
        <f>SUMIFS('Aceite virgen'!MY$6:MY$257,'Aceite virgen'!$A$6:$A$257,"&gt;="&amp;$A268,'Aceite virgen'!$B$6:$B$257,"&lt;="&amp;$B268)</f>
        <v>4.6899999999999995</v>
      </c>
      <c r="MZ268" s="4">
        <f>SUMIFS('Aceite virgen'!MZ$6:MZ$257,'Aceite virgen'!$A$6:$A$257,"&gt;="&amp;$A268,'Aceite virgen'!$B$6:$B$257,"&lt;="&amp;$B268)</f>
        <v>16.77</v>
      </c>
      <c r="ND268" s="4">
        <f>SUMIFS('Aceite virgen'!ND$6:ND$257,'Aceite virgen'!$A$6:$A$257,"&gt;="&amp;$A268,'Aceite virgen'!$B$6:$B$257,"&lt;="&amp;$B268)</f>
        <v>5.8900000000000006</v>
      </c>
      <c r="NE268" s="4">
        <f>SUMIFS('Aceite virgen'!NE$6:NE$257,'Aceite virgen'!$A$6:$A$257,"&gt;="&amp;$A268,'Aceite virgen'!$B$6:$B$257,"&lt;="&amp;$B268)</f>
        <v>10.329999999999998</v>
      </c>
      <c r="NF268" s="4">
        <f>SUMIFS('Aceite virgen'!NF$6:NF$257,'Aceite virgen'!$A$6:$A$257,"&gt;="&amp;$A268,'Aceite virgen'!$B$6:$B$257,"&lt;="&amp;$B268)</f>
        <v>4.91</v>
      </c>
      <c r="NG268" s="4">
        <f>SUMIFS('Aceite virgen'!NG$6:NG$257,'Aceite virgen'!$A$6:$A$257,"&gt;="&amp;$A268,'Aceite virgen'!$B$6:$B$257,"&lt;="&amp;$B268)</f>
        <v>7.08</v>
      </c>
      <c r="NK268" s="4">
        <f>SUMIFS('Aceite virgen'!NK$6:NK$257,'Aceite virgen'!$A$6:$A$257,"&gt;="&amp;$A268,'Aceite virgen'!$B$6:$B$257,"&lt;="&amp;$B268)</f>
        <v>5.1400000000000006</v>
      </c>
      <c r="NL268" s="4">
        <f>SUMIFS('Aceite virgen'!NL$6:NL$257,'Aceite virgen'!$A$6:$A$257,"&gt;="&amp;$A268,'Aceite virgen'!$B$6:$B$257,"&lt;="&amp;$B268)</f>
        <v>5.76</v>
      </c>
      <c r="NM268" s="4">
        <f>SUMIFS('Aceite virgen'!NM$6:NM$257,'Aceite virgen'!$A$6:$A$257,"&gt;="&amp;$A268,'Aceite virgen'!$B$6:$B$257,"&lt;="&amp;$B268)</f>
        <v>4.5</v>
      </c>
      <c r="NN268" s="4">
        <f>SUMIFS('Aceite virgen'!NN$6:NN$257,'Aceite virgen'!$A$6:$A$257,"&gt;="&amp;$A268,'Aceite virgen'!$B$6:$B$257,"&lt;="&amp;$B268)</f>
        <v>7.79</v>
      </c>
      <c r="NR268" s="4">
        <f>SUMIFS('Aceite virgen'!NR$6:NR$257,'Aceite virgen'!$A$6:$A$257,"&gt;="&amp;$A268,'Aceite virgen'!$B$6:$B$257,"&lt;="&amp;$B268)</f>
        <v>1.6500000000000001</v>
      </c>
      <c r="NS268" s="4">
        <f>SUMIFS('Aceite virgen'!NS$6:NS$257,'Aceite virgen'!$A$6:$A$257,"&gt;="&amp;$A268,'Aceite virgen'!$B$6:$B$257,"&lt;="&amp;$B268)</f>
        <v>4.1399999999999997</v>
      </c>
      <c r="NT268" s="4">
        <f>SUMIFS('Aceite virgen'!NT$6:NT$257,'Aceite virgen'!$A$6:$A$257,"&gt;="&amp;$A268,'Aceite virgen'!$B$6:$B$257,"&lt;="&amp;$B268)</f>
        <v>0.23</v>
      </c>
      <c r="NU268" s="4">
        <f>SUMIFS('Aceite virgen'!NU$6:NU$257,'Aceite virgen'!$A$6:$A$257,"&gt;="&amp;$A268,'Aceite virgen'!$B$6:$B$257,"&lt;="&amp;$B268)</f>
        <v>2.61</v>
      </c>
      <c r="NY268" s="4">
        <f>SUMIFS('Aceite virgen'!NY$6:NY$257,'Aceite virgen'!$A$6:$A$257,"&gt;="&amp;$A268,'Aceite virgen'!$B$6:$B$257,"&lt;="&amp;$B268)</f>
        <v>43.36</v>
      </c>
      <c r="NZ268" s="4">
        <f>SUMIFS('Aceite virgen'!NZ$6:NZ$257,'Aceite virgen'!$A$6:$A$257,"&gt;="&amp;$A268,'Aceite virgen'!$B$6:$B$257,"&lt;="&amp;$B268)</f>
        <v>37.6</v>
      </c>
      <c r="OA268" s="4">
        <f>SUMIFS('Aceite virgen'!OA$6:OA$257,'Aceite virgen'!$A$6:$A$257,"&gt;="&amp;$A268,'Aceite virgen'!$B$6:$B$257,"&lt;="&amp;$B268)</f>
        <v>45.97</v>
      </c>
      <c r="OB268" s="4">
        <f>SUMIFS('Aceite virgen'!OB$6:OB$257,'Aceite virgen'!$A$6:$A$257,"&gt;="&amp;$A268,'Aceite virgen'!$B$6:$B$257,"&lt;="&amp;$B268)</f>
        <v>47.040000000000006</v>
      </c>
      <c r="OF268" s="4">
        <f>SUMIFS('Aceite virgen'!OF$6:OF$257,'Aceite virgen'!$A$6:$A$257,"&gt;="&amp;$A268,'Aceite virgen'!$B$6:$B$257,"&lt;="&amp;$B268)</f>
        <v>54.52</v>
      </c>
      <c r="OG268" s="4">
        <f>SUMIFS('Aceite virgen'!OG$6:OG$257,'Aceite virgen'!$A$6:$A$257,"&gt;="&amp;$A268,'Aceite virgen'!$B$6:$B$257,"&lt;="&amp;$B268)</f>
        <v>19.96</v>
      </c>
      <c r="OH268" s="4">
        <f>SUMIFS('Aceite virgen'!OH$6:OH$257,'Aceite virgen'!$A$6:$A$257,"&gt;="&amp;$A268,'Aceite virgen'!$B$6:$B$257,"&lt;="&amp;$B268)</f>
        <v>59.589999999999996</v>
      </c>
      <c r="OI268" s="4">
        <f>SUMIFS('Aceite virgen'!OI$6:OI$257,'Aceite virgen'!$A$6:$A$257,"&gt;="&amp;$A268,'Aceite virgen'!$B$6:$B$257,"&lt;="&amp;$B268)</f>
        <v>72.58</v>
      </c>
      <c r="OM268" s="4">
        <f>SUMIFS('Aceite virgen'!OM$6:OM$257,'Aceite virgen'!$A$6:$A$257,"&gt;="&amp;$A268,'Aceite virgen'!$B$6:$B$257,"&lt;="&amp;$B268)</f>
        <v>23.97</v>
      </c>
      <c r="ON268" s="4">
        <f>SUMIFS('Aceite virgen'!ON$6:ON$257,'Aceite virgen'!$A$6:$A$257,"&gt;="&amp;$A268,'Aceite virgen'!$B$6:$B$257,"&lt;="&amp;$B268)</f>
        <v>15.59</v>
      </c>
      <c r="OO268" s="4">
        <f>SUMIFS('Aceite virgen'!OO$6:OO$257,'Aceite virgen'!$A$6:$A$257,"&gt;="&amp;$A268,'Aceite virgen'!$B$6:$B$257,"&lt;="&amp;$B268)</f>
        <v>20.450000000000003</v>
      </c>
      <c r="OP268" s="4">
        <f>SUMIFS('Aceite virgen'!OP$6:OP$257,'Aceite virgen'!$A$6:$A$257,"&gt;="&amp;$A268,'Aceite virgen'!$B$6:$B$257,"&lt;="&amp;$B268)</f>
        <v>45.93</v>
      </c>
      <c r="OT268" s="4">
        <f>SUMIFS('Aceite virgen'!OT$6:OT$257,'Aceite virgen'!$A$6:$A$257,"&gt;="&amp;$A268,'Aceite virgen'!$B$6:$B$257,"&lt;="&amp;$B268)</f>
        <v>8.43</v>
      </c>
      <c r="OU268" s="4">
        <f>SUMIFS('Aceite virgen'!OU$6:OU$257,'Aceite virgen'!$A$6:$A$257,"&gt;="&amp;$A268,'Aceite virgen'!$B$6:$B$257,"&lt;="&amp;$B268)</f>
        <v>20.07</v>
      </c>
      <c r="OV268" s="4">
        <f>SUMIFS('Aceite virgen'!OV$6:OV$257,'Aceite virgen'!$A$6:$A$257,"&gt;="&amp;$A268,'Aceite virgen'!$B$6:$B$257,"&lt;="&amp;$B268)</f>
        <v>2.63</v>
      </c>
      <c r="OW268" s="4">
        <f>SUMIFS('Aceite virgen'!OW$6:OW$257,'Aceite virgen'!$A$6:$A$257,"&gt;="&amp;$A268,'Aceite virgen'!$B$6:$B$257,"&lt;="&amp;$B268)</f>
        <v>15.77</v>
      </c>
      <c r="PA268" s="4">
        <f>SUMIFS('Aceite virgen'!PA$6:PA$257,'Aceite virgen'!$A$6:$A$257,"&gt;="&amp;$A268,'Aceite virgen'!$B$6:$B$257,"&lt;="&amp;$B268)</f>
        <v>3.01</v>
      </c>
      <c r="PB268" s="4">
        <f>SUMIFS('Aceite virgen'!PB$6:PB$257,'Aceite virgen'!$A$6:$A$257,"&gt;="&amp;$A268,'Aceite virgen'!$B$6:$B$257,"&lt;="&amp;$B268)</f>
        <v>2.7</v>
      </c>
      <c r="PC268" s="4">
        <f>SUMIFS('Aceite virgen'!PC$6:PC$257,'Aceite virgen'!$A$6:$A$257,"&gt;="&amp;$A268,'Aceite virgen'!$B$6:$B$257,"&lt;="&amp;$B268)</f>
        <v>3.75</v>
      </c>
      <c r="PD268" s="4">
        <f>SUMIFS('Aceite virgen'!PD$6:PD$257,'Aceite virgen'!$A$6:$A$257,"&gt;="&amp;$A268,'Aceite virgen'!$B$6:$B$257,"&lt;="&amp;$B268)</f>
        <v>1.99</v>
      </c>
      <c r="PH268" s="4">
        <f>SUMIFS('Aceite virgen'!PH$6:PH$257,'Aceite virgen'!$A$6:$A$257,"&gt;="&amp;$A268,'Aceite virgen'!$B$6:$B$257,"&lt;="&amp;$B268)</f>
        <v>4.0999999999999996</v>
      </c>
      <c r="PI268" s="4">
        <f>SUMIFS('Aceite virgen'!PI$6:PI$257,'Aceite virgen'!$A$6:$A$257,"&gt;="&amp;$A268,'Aceite virgen'!$B$6:$B$257,"&lt;="&amp;$B268)</f>
        <v>2.11</v>
      </c>
      <c r="PJ268" s="4">
        <f>SUMIFS('Aceite virgen'!PJ$6:PJ$257,'Aceite virgen'!$A$6:$A$257,"&gt;="&amp;$A268,'Aceite virgen'!$B$6:$B$257,"&lt;="&amp;$B268)</f>
        <v>5.27</v>
      </c>
      <c r="PK268" s="4">
        <f>SUMIFS('Aceite virgen'!PK$6:PK$257,'Aceite virgen'!$A$6:$A$257,"&gt;="&amp;$A268,'Aceite virgen'!$B$6:$B$257,"&lt;="&amp;$B268)</f>
        <v>2.04</v>
      </c>
      <c r="PO268" s="4">
        <f>SUMIFS('Aceite virgen'!PO$6:PO$257,'Aceite virgen'!$A$6:$A$257,"&gt;="&amp;$A268,'Aceite virgen'!$B$6:$B$257,"&lt;="&amp;$B268)</f>
        <v>6.0200000000000005</v>
      </c>
      <c r="PP268" s="4">
        <f>SUMIFS('Aceite virgen'!PP$6:PP$257,'Aceite virgen'!$A$6:$A$257,"&gt;="&amp;$A268,'Aceite virgen'!$B$6:$B$257,"&lt;="&amp;$B268)</f>
        <v>10.42</v>
      </c>
      <c r="PQ268" s="4">
        <f>SUMIFS('Aceite virgen'!PQ$6:PQ$257,'Aceite virgen'!$A$6:$A$257,"&gt;="&amp;$A268,'Aceite virgen'!$B$6:$B$257,"&lt;="&amp;$B268)</f>
        <v>6.04</v>
      </c>
      <c r="PR268" s="4">
        <f>SUMIFS('Aceite virgen'!PR$6:PR$257,'Aceite virgen'!$A$6:$A$257,"&gt;="&amp;$A268,'Aceite virgen'!$B$6:$B$257,"&lt;="&amp;$B268)</f>
        <v>2.92</v>
      </c>
      <c r="PV268" s="4">
        <f>SUMIFS('Aceite virgen'!PV$6:PV$257,'Aceite virgen'!$A$6:$A$257,"&gt;="&amp;$A268,'Aceite virgen'!$B$6:$B$257,"&lt;="&amp;$B268)</f>
        <v>11.79</v>
      </c>
      <c r="PW268" s="4">
        <f>SUMIFS('Aceite virgen'!PW$6:PW$257,'Aceite virgen'!$A$6:$A$257,"&gt;="&amp;$A268,'Aceite virgen'!$B$6:$B$257,"&lt;="&amp;$B268)</f>
        <v>23.959999999999997</v>
      </c>
      <c r="PX268" s="4">
        <f>SUMIFS('Aceite virgen'!PX$6:PX$257,'Aceite virgen'!$A$6:$A$257,"&gt;="&amp;$A268,'Aceite virgen'!$B$6:$B$257,"&lt;="&amp;$B268)</f>
        <v>12.780000000000001</v>
      </c>
      <c r="PY268" s="4">
        <f>SUMIFS('Aceite virgen'!PY$6:PY$257,'Aceite virgen'!$A$6:$A$257,"&gt;="&amp;$A268,'Aceite virgen'!$B$6:$B$257,"&lt;="&amp;$B268)</f>
        <v>2.2200000000000002</v>
      </c>
      <c r="QC268" s="4">
        <f>SUMIFS('Aceite virgen'!QC$6:QC$257,'Aceite virgen'!$A$6:$A$257,"&gt;="&amp;$A268,'Aceite virgen'!$B$6:$B$257,"&lt;="&amp;$B268)</f>
        <v>15.21</v>
      </c>
      <c r="QD268" s="4">
        <f>SUMIFS('Aceite virgen'!QD$6:QD$257,'Aceite virgen'!$A$6:$A$257,"&gt;="&amp;$A268,'Aceite virgen'!$B$6:$B$257,"&lt;="&amp;$B268)</f>
        <v>23.63</v>
      </c>
      <c r="QE268" s="4">
        <f>SUMIFS('Aceite virgen'!QE$6:QE$257,'Aceite virgen'!$A$6:$A$257,"&gt;="&amp;$A268,'Aceite virgen'!$B$6:$B$257,"&lt;="&amp;$B268)</f>
        <v>16.239999999999998</v>
      </c>
      <c r="QF268" s="4">
        <f>SUMIFS('Aceite virgen'!QF$6:QF$257,'Aceite virgen'!$A$6:$A$257,"&gt;="&amp;$A268,'Aceite virgen'!$B$6:$B$257,"&lt;="&amp;$B268)</f>
        <v>2.33</v>
      </c>
      <c r="QJ268" s="4">
        <f>SUMIFS('Aceite virgen'!QJ$6:QJ$257,'Aceite virgen'!$A$6:$A$257,"&gt;="&amp;$A268,'Aceite virgen'!$B$6:$B$257,"&lt;="&amp;$B268)</f>
        <v>6.3599999999999994</v>
      </c>
      <c r="QK268" s="4">
        <f>SUMIFS('Aceite virgen'!QK$6:QK$257,'Aceite virgen'!$A$6:$A$257,"&gt;="&amp;$A268,'Aceite virgen'!$B$6:$B$257,"&lt;="&amp;$B268)</f>
        <v>13.629999999999999</v>
      </c>
      <c r="QL268" s="4">
        <f>SUMIFS('Aceite virgen'!QL$6:QL$257,'Aceite virgen'!$A$6:$A$257,"&gt;="&amp;$A268,'Aceite virgen'!$B$6:$B$257,"&lt;="&amp;$B268)</f>
        <v>4.9399999999999995</v>
      </c>
      <c r="QM268" s="4">
        <f>SUMIFS('Aceite virgen'!QM$6:QM$257,'Aceite virgen'!$A$6:$A$257,"&gt;="&amp;$A268,'Aceite virgen'!$B$6:$B$257,"&lt;="&amp;$B268)</f>
        <v>2.91</v>
      </c>
      <c r="QQ268" s="4">
        <f>SUMIFS('Aceite virgen'!QQ$6:QQ$257,'Aceite virgen'!$A$6:$A$257,"&gt;="&amp;$A268,'Aceite virgen'!$B$6:$B$257,"&lt;="&amp;$B268)</f>
        <v>0.44000000000000006</v>
      </c>
      <c r="QR268" s="4">
        <f>SUMIFS('Aceite virgen'!QR$6:QR$257,'Aceite virgen'!$A$6:$A$257,"&gt;="&amp;$A268,'Aceite virgen'!$B$6:$B$257,"&lt;="&amp;$B268)</f>
        <v>1.69</v>
      </c>
      <c r="QS268" s="4">
        <f>SUMIFS('Aceite virgen'!QS$6:QS$257,'Aceite virgen'!$A$6:$A$257,"&gt;="&amp;$A268,'Aceite virgen'!$B$6:$B$257,"&lt;="&amp;$B268)</f>
        <v>0.25</v>
      </c>
      <c r="QT268" s="4">
        <f>SUMIFS('Aceite virgen'!QT$6:QT$257,'Aceite virgen'!$A$6:$A$257,"&gt;="&amp;$A268,'Aceite virgen'!$B$6:$B$257,"&lt;="&amp;$B268)</f>
        <v>0</v>
      </c>
      <c r="QX268" s="4">
        <f>SUMIFS('Aceite virgen'!QX$6:QX$257,'Aceite virgen'!$A$6:$A$257,"&gt;="&amp;$A268,'Aceite virgen'!$B$6:$B$257,"&lt;="&amp;$B268)</f>
        <v>1.39</v>
      </c>
      <c r="QY268" s="4">
        <f>SUMIFS('Aceite virgen'!QY$6:QY$257,'Aceite virgen'!$A$6:$A$257,"&gt;="&amp;$A268,'Aceite virgen'!$B$6:$B$257,"&lt;="&amp;$B268)</f>
        <v>0</v>
      </c>
      <c r="QZ268" s="4">
        <f>SUMIFS('Aceite virgen'!QZ$6:QZ$257,'Aceite virgen'!$A$6:$A$257,"&gt;="&amp;$A268,'Aceite virgen'!$B$6:$B$257,"&lt;="&amp;$B268)</f>
        <v>2.0099999999999998</v>
      </c>
      <c r="RA268" s="4">
        <f>SUMIFS('Aceite virgen'!RA$6:RA$257,'Aceite virgen'!$A$6:$A$257,"&gt;="&amp;$A268,'Aceite virgen'!$B$6:$B$257,"&lt;="&amp;$B268)</f>
        <v>0</v>
      </c>
      <c r="RE268" s="4">
        <f>SUMIFS('Aceite virgen'!RE$6:RE$257,'Aceite virgen'!$A$6:$A$257,"&gt;="&amp;$A268,'Aceite virgen'!$B$6:$B$257,"&lt;="&amp;$B268)</f>
        <v>0</v>
      </c>
      <c r="RF268" s="4">
        <f>SUMIFS('Aceite virgen'!RF$6:RF$257,'Aceite virgen'!$A$6:$A$257,"&gt;="&amp;$A268,'Aceite virgen'!$B$6:$B$257,"&lt;="&amp;$B268)</f>
        <v>0</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0.36</v>
      </c>
      <c r="RM268" s="4">
        <f>SUMIFS('Aceite virgen'!RM$6:RM$257,'Aceite virgen'!$A$6:$A$257,"&gt;="&amp;$A268,'Aceite virgen'!$B$6:$B$257,"&lt;="&amp;$B268)</f>
        <v>2.09</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0.31</v>
      </c>
      <c r="RT268" s="4">
        <f>SUMIFS('Aceite virgen'!RT$6:RT$257,'Aceite virgen'!$A$6:$A$257,"&gt;="&amp;$A268,'Aceite virgen'!$B$6:$B$257,"&lt;="&amp;$B268)</f>
        <v>1.79</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0.28000000000000003</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0.18</v>
      </c>
      <c r="SH268" s="4">
        <f>SUMIFS('Aceite virgen'!SH$6:SH$257,'Aceite virgen'!$A$6:$A$257,"&gt;="&amp;$A268,'Aceite virgen'!$B$6:$B$257,"&lt;="&amp;$B268)</f>
        <v>0</v>
      </c>
      <c r="SI268" s="4">
        <f>SUMIFS('Aceite virgen'!SI$6:SI$257,'Aceite virgen'!$A$6:$A$257,"&gt;="&amp;$A268,'Aceite virgen'!$B$6:$B$257,"&lt;="&amp;$B268)</f>
        <v>0.26</v>
      </c>
      <c r="SJ268" s="4">
        <f>SUMIFS('Aceite virgen'!SJ$6:SJ$257,'Aceite virgen'!$A$6:$A$257,"&gt;="&amp;$A268,'Aceite virgen'!$B$6:$B$257,"&lt;="&amp;$B268)</f>
        <v>0</v>
      </c>
      <c r="SN268" s="68">
        <f>SUMIFS('Aceite virgen'!SN$6:SN$257,'Aceite virgen'!$A$6:$A$257,"&gt;="&amp;$A268,'Aceite virgen'!$B$6:$B$257,"&lt;="&amp;$B268)</f>
        <v>0.4</v>
      </c>
      <c r="SO268" s="4">
        <f>SUMIFS('Aceite virgen'!SO$6:SO$257,'Aceite virgen'!$A$6:$A$257,"&gt;="&amp;$A268,'Aceite virgen'!$B$6:$B$257,"&lt;="&amp;$B268)</f>
        <v>0</v>
      </c>
      <c r="SP268" s="4">
        <f>SUMIFS('Aceite virgen'!SP$6:SP$257,'Aceite virgen'!$A$6:$A$257,"&gt;="&amp;$A268,'Aceite virgen'!$B$6:$B$257,"&lt;="&amp;$B268)</f>
        <v>0.61</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0.15</v>
      </c>
      <c r="TC268" s="4">
        <f>SUMIFS('Aceite virgen'!TC$6:TC$257,'Aceite virgen'!$A$6:$A$257,"&gt;="&amp;$A268,'Aceite virgen'!$B$6:$B$257,"&lt;="&amp;$B268)</f>
        <v>1.05</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1.39</v>
      </c>
      <c r="TQ268" s="4">
        <f>SUMIFS('Aceite virgen'!TQ$6:TQ$257,'Aceite virgen'!$A$6:$A$257,"&gt;="&amp;$A268,'Aceite virgen'!$B$6:$B$257,"&lt;="&amp;$B268)</f>
        <v>0</v>
      </c>
      <c r="TR268" s="4">
        <f>SUMIFS('Aceite virgen'!TR$6:TR$257,'Aceite virgen'!$A$6:$A$257,"&gt;="&amp;$A268,'Aceite virgen'!$B$6:$B$257,"&lt;="&amp;$B268)</f>
        <v>2.2599999999999998</v>
      </c>
      <c r="TS268" s="4">
        <f>SUMIFS('Aceite virgen'!TS$6:TS$257,'Aceite virgen'!$A$6:$A$257,"&gt;="&amp;$A268,'Aceite virgen'!$B$6:$B$257,"&lt;="&amp;$B268)</f>
        <v>0</v>
      </c>
      <c r="TW268" s="68">
        <f>SUMIFS('Aceite virgen'!TW$6:TW$257,'Aceite virgen'!$A$6:$A$257,"&gt;="&amp;$A268,'Aceite virgen'!$B$6:$B$257,"&lt;="&amp;$B268)</f>
        <v>0.26</v>
      </c>
      <c r="TX268" s="4">
        <f>SUMIFS('Aceite virgen'!TX$6:TX$257,'Aceite virgen'!$A$6:$A$257,"&gt;="&amp;$A268,'Aceite virgen'!$B$6:$B$257,"&lt;="&amp;$B268)</f>
        <v>0</v>
      </c>
      <c r="TY268" s="4">
        <f>SUMIFS('Aceite virgen'!TY$6:TY$257,'Aceite virgen'!$A$6:$A$257,"&gt;="&amp;$A268,'Aceite virgen'!$B$6:$B$257,"&lt;="&amp;$B268)</f>
        <v>0.4</v>
      </c>
      <c r="TZ268" s="4">
        <f>SUMIFS('Aceite virgen'!TZ$6:TZ$257,'Aceite virgen'!$A$6:$A$257,"&gt;="&amp;$A268,'Aceite virgen'!$B$6:$B$257,"&lt;="&amp;$B268)</f>
        <v>0</v>
      </c>
      <c r="UD268" s="68">
        <f>SUMIFS('Aceite virgen'!UD$6:UD$257,'Aceite virgen'!$A$6:$A$257,"&gt;="&amp;$A268,'Aceite virgen'!$B$6:$B$257,"&lt;="&amp;$B268)</f>
        <v>0.77</v>
      </c>
      <c r="UE268" s="4">
        <f>SUMIFS('Aceite virgen'!UE$6:UE$257,'Aceite virgen'!$A$6:$A$257,"&gt;="&amp;$A268,'Aceite virgen'!$B$6:$B$257,"&lt;="&amp;$B268)</f>
        <v>0</v>
      </c>
      <c r="UF268" s="4">
        <f>SUMIFS('Aceite virgen'!UF$6:UF$257,'Aceite virgen'!$A$6:$A$257,"&gt;="&amp;$A268,'Aceite virgen'!$B$6:$B$257,"&lt;="&amp;$B268)</f>
        <v>0.43</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0.49</v>
      </c>
      <c r="WW268" s="4">
        <f>SUMIFS('Aceite virgen'!WW$6:WW$257,'Aceite virgen'!$A$6:$A$257,"&gt;="&amp;$A268,'Aceite virgen'!$B$6:$B$257,"&lt;="&amp;$B268)</f>
        <v>0</v>
      </c>
      <c r="WX268" s="4">
        <f>SUMIFS('Aceite virgen'!WX$6:WX$257,'Aceite virgen'!$A$6:$A$257,"&gt;="&amp;$A268,'Aceite virgen'!$B$6:$B$257,"&lt;="&amp;$B268)</f>
        <v>0.62</v>
      </c>
      <c r="WY268" s="4">
        <f>SUMIFS('Aceite virgen'!WY$6:WY$257,'Aceite virgen'!$A$6:$A$257,"&gt;="&amp;$A268,'Aceite virgen'!$B$6:$B$257,"&lt;="&amp;$B268)</f>
        <v>0.56999999999999995</v>
      </c>
      <c r="XC268" s="68">
        <f>SUMIFS('Aceite virgen'!XC$6:XC$257,'Aceite virgen'!$A$6:$A$257,"&gt;="&amp;$A268,'Aceite virgen'!$B$6:$B$257,"&lt;="&amp;$B268)</f>
        <v>0.27</v>
      </c>
      <c r="XD268" s="4">
        <f>SUMIFS('Aceite virgen'!XD$6:XD$257,'Aceite virgen'!$A$6:$A$257,"&gt;="&amp;$A268,'Aceite virgen'!$B$6:$B$257,"&lt;="&amp;$B268)</f>
        <v>0</v>
      </c>
      <c r="XE268" s="4">
        <f>SUMIFS('Aceite virgen'!XE$6:XE$257,'Aceite virgen'!$A$6:$A$257,"&gt;="&amp;$A268,'Aceite virgen'!$B$6:$B$257,"&lt;="&amp;$B268)</f>
        <v>0.45</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v>
      </c>
      <c r="XY268" s="4">
        <f>SUMIFS('Aceite virgen'!XY$6:XY$257,'Aceite virgen'!$A$6:$A$257,"&gt;="&amp;$A268,'Aceite virgen'!$B$6:$B$257,"&lt;="&amp;$B268)</f>
        <v>0</v>
      </c>
      <c r="XZ268" s="4">
        <f>SUMIFS('Aceite virgen'!XZ$6:XZ$257,'Aceite virgen'!$A$6:$A$257,"&gt;="&amp;$A268,'Aceite virgen'!$B$6:$B$257,"&lt;="&amp;$B268)</f>
        <v>0</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1.24</v>
      </c>
      <c r="YT268" s="4">
        <f>SUMIFS('Aceite virgen'!YT$6:YT$257,'Aceite virgen'!$A$6:$A$257,"&gt;="&amp;$A268,'Aceite virgen'!$B$6:$B$257,"&lt;="&amp;$B268)</f>
        <v>4.62</v>
      </c>
      <c r="YU268" s="4">
        <f>SUMIFS('Aceite virgen'!YU$6:YU$257,'Aceite virgen'!$A$6:$A$257,"&gt;="&amp;$A268,'Aceite virgen'!$B$6:$B$257,"&lt;="&amp;$B268)</f>
        <v>0.73</v>
      </c>
      <c r="YV268" s="4">
        <f>SUMIFS('Aceite virgen'!YV$6:YV$257,'Aceite virgen'!$A$6:$A$257,"&gt;="&amp;$A268,'Aceite virgen'!$B$6:$B$257,"&lt;="&amp;$B268)</f>
        <v>0.92</v>
      </c>
      <c r="YW268" s="4">
        <f>SUMIFS('Aceite virgen'!YW$6:YW$257,'Aceite virgen'!$A$6:$A$257,"&gt;="&amp;$A268,'Aceite virgen'!$B$6:$B$257,"&lt;="&amp;$B268)</f>
        <v>0</v>
      </c>
      <c r="YZ268" s="68">
        <f>SUMIFS('Aceite virgen'!YZ$6:YZ$257,'Aceite virgen'!$A$6:$A$257,"&gt;="&amp;$A268,'Aceite virgen'!$B$6:$B$257,"&lt;="&amp;$B268)</f>
        <v>3.0700000000000003</v>
      </c>
      <c r="ZA268" s="4">
        <f>SUMIFS('Aceite virgen'!ZA$6:ZA$257,'Aceite virgen'!$A$6:$A$257,"&gt;="&amp;$A268,'Aceite virgen'!$B$6:$B$257,"&lt;="&amp;$B268)</f>
        <v>6.57</v>
      </c>
      <c r="ZB268" s="4">
        <f>SUMIFS('Aceite virgen'!ZB$6:ZB$257,'Aceite virgen'!$A$6:$A$257,"&gt;="&amp;$A268,'Aceite virgen'!$B$6:$B$257,"&lt;="&amp;$B268)</f>
        <v>2.2999999999999998</v>
      </c>
      <c r="ZC268" s="4">
        <f>SUMIFS('Aceite virgen'!ZC$6:ZC$257,'Aceite virgen'!$A$6:$A$257,"&gt;="&amp;$A268,'Aceite virgen'!$B$6:$B$257,"&lt;="&amp;$B268)</f>
        <v>3.0500000000000003</v>
      </c>
      <c r="ZD268" s="4">
        <f>SUMIFS('Aceite virgen'!ZD$6:ZD$257,'Aceite virgen'!$A$6:$A$257,"&gt;="&amp;$A268,'Aceite virgen'!$B$6:$B$257,"&lt;="&amp;$B268)</f>
        <v>0</v>
      </c>
      <c r="ZG268" s="68">
        <f>SUMIFS('Aceite virgen'!ZG$6:ZG$257,'Aceite virgen'!$A$6:$A$257,"&gt;="&amp;$A268,'Aceite virgen'!$B$6:$B$257,"&lt;="&amp;$B268)</f>
        <v>4.8599999999999994</v>
      </c>
      <c r="ZH268" s="4">
        <f>SUMIFS('Aceite virgen'!ZH$6:ZH$257,'Aceite virgen'!$A$6:$A$257,"&gt;="&amp;$A268,'Aceite virgen'!$B$6:$B$257,"&lt;="&amp;$B268)</f>
        <v>17.119999999999997</v>
      </c>
      <c r="ZI268" s="4">
        <f>SUMIFS('Aceite virgen'!ZI$6:ZI$257,'Aceite virgen'!$A$6:$A$257,"&gt;="&amp;$A268,'Aceite virgen'!$B$6:$B$257,"&lt;="&amp;$B268)</f>
        <v>3.05</v>
      </c>
      <c r="ZJ268" s="4">
        <f>SUMIFS('Aceite virgen'!ZJ$6:ZJ$257,'Aceite virgen'!$A$6:$A$257,"&gt;="&amp;$A268,'Aceite virgen'!$B$6:$B$257,"&lt;="&amp;$B268)</f>
        <v>3.56</v>
      </c>
      <c r="ZK268" s="4">
        <f>SUMIFS('Aceite virgen'!ZK$6:ZK$257,'Aceite virgen'!$A$6:$A$257,"&gt;="&amp;$A268,'Aceite virgen'!$B$6:$B$257,"&lt;="&amp;$B268)</f>
        <v>0.99</v>
      </c>
      <c r="ZN268" s="68">
        <f>SUMIFS('Aceite virgen'!ZN$6:ZN$257,'Aceite virgen'!$A$6:$A$257,"&gt;="&amp;$A268,'Aceite virgen'!$B$6:$B$257,"&lt;="&amp;$B268)</f>
        <v>9.25</v>
      </c>
      <c r="ZO268" s="4">
        <f>SUMIFS('Aceite virgen'!ZO$6:ZO$257,'Aceite virgen'!$A$6:$A$257,"&gt;="&amp;$A268,'Aceite virgen'!$B$6:$B$257,"&lt;="&amp;$B268)</f>
        <v>26.869999999999997</v>
      </c>
      <c r="ZP268" s="4">
        <f>SUMIFS('Aceite virgen'!ZP$6:ZP$257,'Aceite virgen'!$A$6:$A$257,"&gt;="&amp;$A268,'Aceite virgen'!$B$6:$B$257,"&lt;="&amp;$B268)</f>
        <v>5.59</v>
      </c>
      <c r="ZQ268" s="4">
        <f>SUMIFS('Aceite virgen'!ZQ$6:ZQ$257,'Aceite virgen'!$A$6:$A$257,"&gt;="&amp;$A268,'Aceite virgen'!$B$6:$B$257,"&lt;="&amp;$B268)</f>
        <v>6</v>
      </c>
      <c r="ZR268" s="4">
        <f>SUMIFS('Aceite virgen'!ZR$6:ZR$257,'Aceite virgen'!$A$6:$A$257,"&gt;="&amp;$A268,'Aceite virgen'!$B$6:$B$257,"&lt;="&amp;$B268)</f>
        <v>3.84</v>
      </c>
      <c r="ZU268" s="68">
        <f>SUMIFS('Aceite virgen'!ZU$6:ZU$257,'Aceite virgen'!$A$6:$A$257,"&gt;="&amp;$A268,'Aceite virgen'!$B$6:$B$257,"&lt;="&amp;$B268)</f>
        <v>10.25</v>
      </c>
      <c r="ZV268" s="4">
        <f>SUMIFS('Aceite virgen'!ZV$6:ZV$257,'Aceite virgen'!$A$6:$A$257,"&gt;="&amp;$A268,'Aceite virgen'!$B$6:$B$257,"&lt;="&amp;$B268)</f>
        <v>10.27</v>
      </c>
      <c r="ZW268" s="4">
        <f>SUMIFS('Aceite virgen'!ZW$6:ZW$257,'Aceite virgen'!$A$6:$A$257,"&gt;="&amp;$A268,'Aceite virgen'!$B$6:$B$257,"&lt;="&amp;$B268)</f>
        <v>10.549999999999999</v>
      </c>
      <c r="ZX268" s="4">
        <f>SUMIFS('Aceite virgen'!ZX$6:ZX$257,'Aceite virgen'!$A$6:$A$257,"&gt;="&amp;$A268,'Aceite virgen'!$B$6:$B$257,"&lt;="&amp;$B268)</f>
        <v>8.65</v>
      </c>
      <c r="ZY268" s="4">
        <f>SUMIFS('Aceite virgen'!ZY$6:ZY$257,'Aceite virgen'!$A$6:$A$257,"&gt;="&amp;$A268,'Aceite virgen'!$B$6:$B$257,"&lt;="&amp;$B268)</f>
        <v>15.59</v>
      </c>
    </row>
    <row r="269" spans="1:701" x14ac:dyDescent="0.25">
      <c r="A269" s="9">
        <f>'TAM Aceite virgen'!B17</f>
        <v>3.9</v>
      </c>
      <c r="B269" s="9">
        <f>'TAM Aceite virgen'!C17</f>
        <v>4.05</v>
      </c>
      <c r="C269" s="9"/>
      <c r="D269" s="4">
        <f>SUMIFS('Aceite virgen'!D$6:D$257,'Aceite virgen'!$A$6:$A$257,"&gt;="&amp;$A269,'Aceite virgen'!$B$6:$B$257,"&lt;="&amp;$B269)</f>
        <v>6.34</v>
      </c>
      <c r="E269" s="4">
        <f>SUMIFS('Aceite virgen'!E$6:E$257,'Aceite virgen'!$A$6:$A$257,"&gt;="&amp;$A269,'Aceite virgen'!$B$6:$B$257,"&lt;="&amp;$B269)</f>
        <v>14.27</v>
      </c>
      <c r="F269" s="4">
        <f>SUMIFS('Aceite virgen'!F$6:F$257,'Aceite virgen'!$A$6:$A$257,"&gt;="&amp;$A269,'Aceite virgen'!$B$6:$B$257,"&lt;="&amp;$B269)</f>
        <v>5.36</v>
      </c>
      <c r="G269" s="4">
        <f>SUMIFS('Aceite virgen'!G$6:G$257,'Aceite virgen'!$A$6:$A$257,"&gt;="&amp;$A269,'Aceite virgen'!$B$6:$B$257,"&lt;="&amp;$B269)</f>
        <v>6.83</v>
      </c>
      <c r="H269" s="9"/>
      <c r="I269" s="9"/>
      <c r="J269" s="9"/>
      <c r="K269" s="4">
        <f>SUMIFS('Aceite virgen'!K$6:K$257,'Aceite virgen'!$A$6:$A$257,"&gt;="&amp;$A269,'Aceite virgen'!$B$6:$B$257,"&lt;="&amp;$B269)</f>
        <v>10.41</v>
      </c>
      <c r="L269" s="4">
        <f>SUMIFS('Aceite virgen'!L$6:L$257,'Aceite virgen'!$A$6:$A$257,"&gt;="&amp;$A269,'Aceite virgen'!$B$6:$B$257,"&lt;="&amp;$B269)</f>
        <v>14.239999999999998</v>
      </c>
      <c r="M269" s="4">
        <f>SUMIFS('Aceite virgen'!M$6:M$257,'Aceite virgen'!$A$6:$A$257,"&gt;="&amp;$A269,'Aceite virgen'!$B$6:$B$257,"&lt;="&amp;$B269)</f>
        <v>10.68</v>
      </c>
      <c r="N269" s="4">
        <f>SUMIFS('Aceite virgen'!N$6:N$257,'Aceite virgen'!$A$6:$A$257,"&gt;="&amp;$A269,'Aceite virgen'!$B$6:$B$257,"&lt;="&amp;$B269)</f>
        <v>1.67</v>
      </c>
      <c r="O269" s="9"/>
      <c r="P269" s="9"/>
      <c r="Q269" s="9"/>
      <c r="R269" s="4">
        <f>SUMIFS('Aceite virgen'!R$6:R$257,'Aceite virgen'!$A$6:$A$257,"&gt;="&amp;$A269,'Aceite virgen'!$B$6:$B$257,"&lt;="&amp;$B269)</f>
        <v>16.319999999999997</v>
      </c>
      <c r="S269" s="4">
        <f>SUMIFS('Aceite virgen'!S$6:S$257,'Aceite virgen'!$A$6:$A$257,"&gt;="&amp;$A269,'Aceite virgen'!$B$6:$B$257,"&lt;="&amp;$B269)</f>
        <v>5.99</v>
      </c>
      <c r="T269" s="4">
        <f>SUMIFS('Aceite virgen'!T$6:T$257,'Aceite virgen'!$A$6:$A$257,"&gt;="&amp;$A269,'Aceite virgen'!$B$6:$B$257,"&lt;="&amp;$B269)</f>
        <v>20.420000000000002</v>
      </c>
      <c r="U269" s="4">
        <f>SUMIFS('Aceite virgen'!U$6:U$257,'Aceite virgen'!$A$6:$A$257,"&gt;="&amp;$A269,'Aceite virgen'!$B$6:$B$257,"&lt;="&amp;$B269)</f>
        <v>0</v>
      </c>
      <c r="V269" s="9"/>
      <c r="W269" s="9"/>
      <c r="X269" s="9"/>
      <c r="Y269" s="4">
        <f>SUMIFS('Aceite virgen'!Y$6:Y$257,'Aceite virgen'!$A$6:$A$257,"&gt;="&amp;$A269,'Aceite virgen'!$B$6:$B$257,"&lt;="&amp;$B269)</f>
        <v>25.1</v>
      </c>
      <c r="Z269" s="4">
        <f>SUMIFS('Aceite virgen'!Z$6:Z$257,'Aceite virgen'!$A$6:$A$257,"&gt;="&amp;$A269,'Aceite virgen'!$B$6:$B$257,"&lt;="&amp;$B269)</f>
        <v>8.7099999999999991</v>
      </c>
      <c r="AA269" s="4">
        <f>SUMIFS('Aceite virgen'!AA$6:AA$257,'Aceite virgen'!$A$6:$A$257,"&gt;="&amp;$A269,'Aceite virgen'!$B$6:$B$257,"&lt;="&amp;$B269)</f>
        <v>33.230000000000004</v>
      </c>
      <c r="AB269" s="4">
        <f>SUMIFS('Aceite virgen'!AB$6:AB$257,'Aceite virgen'!$A$6:$A$257,"&gt;="&amp;$A269,'Aceite virgen'!$B$6:$B$257,"&lt;="&amp;$B269)</f>
        <v>1.36</v>
      </c>
      <c r="AC269" s="9"/>
      <c r="AD269" s="9"/>
      <c r="AE269" s="9"/>
      <c r="AF269" s="4">
        <f>SUMIFS('Aceite virgen'!AF$6:AF$257,'Aceite virgen'!$A$6:$A$257,"&gt;="&amp;$A269,'Aceite virgen'!$B$6:$B$257,"&lt;="&amp;$B269)</f>
        <v>13.209999999999999</v>
      </c>
      <c r="AG269" s="4">
        <f>SUMIFS('Aceite virgen'!AG$6:AG$257,'Aceite virgen'!$A$6:$A$257,"&gt;="&amp;$A269,'Aceite virgen'!$B$6:$B$257,"&lt;="&amp;$B269)</f>
        <v>23.3</v>
      </c>
      <c r="AH269" s="4">
        <f>SUMIFS('Aceite virgen'!AH$6:AH$257,'Aceite virgen'!$A$6:$A$257,"&gt;="&amp;$A269,'Aceite virgen'!$B$6:$B$257,"&lt;="&amp;$B269)</f>
        <v>12.52</v>
      </c>
      <c r="AI269" s="4">
        <f>SUMIFS('Aceite virgen'!AI$6:AI$257,'Aceite virgen'!$A$6:$A$257,"&gt;="&amp;$A269,'Aceite virgen'!$B$6:$B$257,"&lt;="&amp;$B269)</f>
        <v>4.25</v>
      </c>
      <c r="AJ269" s="9"/>
      <c r="AK269" s="9"/>
      <c r="AL269" s="9"/>
      <c r="AM269" s="4">
        <f>SUMIFS('Aceite virgen'!AM$6:AM$257,'Aceite virgen'!$A$6:$A$257,"&gt;="&amp;$A269,'Aceite virgen'!$B$6:$B$257,"&lt;="&amp;$B269)</f>
        <v>12.76</v>
      </c>
      <c r="AN269" s="4">
        <f>SUMIFS('Aceite virgen'!AN$6:AN$257,'Aceite virgen'!$A$6:$A$257,"&gt;="&amp;$A269,'Aceite virgen'!$B$6:$B$257,"&lt;="&amp;$B269)</f>
        <v>38.53</v>
      </c>
      <c r="AO269" s="4">
        <f>SUMIFS('Aceite virgen'!AO$6:AO$257,'Aceite virgen'!$A$6:$A$257,"&gt;="&amp;$A269,'Aceite virgen'!$B$6:$B$257,"&lt;="&amp;$B269)</f>
        <v>10.64</v>
      </c>
      <c r="AP269" s="4">
        <f>SUMIFS('Aceite virgen'!AP$6:AP$257,'Aceite virgen'!$A$6:$A$257,"&gt;="&amp;$A269,'Aceite virgen'!$B$6:$B$257,"&lt;="&amp;$B269)</f>
        <v>0.99</v>
      </c>
      <c r="AQ269" s="9"/>
      <c r="AR269" s="9"/>
      <c r="AT269" s="4">
        <f>SUMIFS('Aceite virgen'!AT$6:AT$257,'Aceite virgen'!$A$6:$A$257,"&gt;="&amp;$A269,'Aceite virgen'!$B$6:$B$257,"&lt;="&amp;$B269)</f>
        <v>9.49</v>
      </c>
      <c r="AU269" s="4">
        <f>SUMIFS('Aceite virgen'!AU$6:AU$257,'Aceite virgen'!$A$6:$A$257,"&gt;="&amp;$A269,'Aceite virgen'!$B$6:$B$257,"&lt;="&amp;$B269)</f>
        <v>14.73</v>
      </c>
      <c r="AV269" s="4">
        <f>SUMIFS('Aceite virgen'!AV$6:AV$257,'Aceite virgen'!$A$6:$A$257,"&gt;="&amp;$A269,'Aceite virgen'!$B$6:$B$257,"&lt;="&amp;$B269)</f>
        <v>9.2700000000000014</v>
      </c>
      <c r="AW269" s="4">
        <f>SUMIFS('Aceite virgen'!AW$6:AW$257,'Aceite virgen'!$A$6:$A$257,"&gt;="&amp;$A269,'Aceite virgen'!$B$6:$B$257,"&lt;="&amp;$B269)</f>
        <v>7.14</v>
      </c>
      <c r="BA269" s="4">
        <f>SUMIFS('Aceite virgen'!BA$6:BA$257,'Aceite virgen'!$A$6:$A$257,"&gt;="&amp;A269,'Aceite virgen'!$B$6:$B$257,"&lt;="&amp;B269)</f>
        <v>8.9500000000000011</v>
      </c>
      <c r="BB269" s="4">
        <f>SUMIFS('Aceite virgen'!BB$6:BB$257,'Aceite virgen'!$A$6:$A$257,"&gt;="&amp;$A269,'Aceite virgen'!$B$6:$B$257,"&lt;="&amp;$B269)</f>
        <v>6.92</v>
      </c>
      <c r="BC269" s="4">
        <f>SUMIFS('Aceite virgen'!BC$6:BC$257,'Aceite virgen'!$A$6:$A$257,"&gt;="&amp;$A269,'Aceite virgen'!$B$6:$B$257,"&lt;="&amp;$B269)</f>
        <v>9.2000000000000011</v>
      </c>
      <c r="BD269" s="4">
        <f>SUMIFS('Aceite virgen'!BD$6:BD$257,'Aceite virgen'!$A$6:$A$257,"&gt;="&amp;$A269,'Aceite virgen'!$B$6:$B$257,"&lt;="&amp;$B269)</f>
        <v>8.98</v>
      </c>
      <c r="BH269" s="4">
        <f>SUMIFS('Aceite virgen'!BH$6:BH$257,'Aceite virgen'!$A$6:$A$257,"&gt;="&amp;$A269,'Aceite virgen'!$B$6:$B$257,"&lt;="&amp;$B269)</f>
        <v>7.7700000000000005</v>
      </c>
      <c r="BI269" s="4">
        <f>SUMIFS('Aceite virgen'!BI$6:BI$257,'Aceite virgen'!$A$6:$A$257,"&gt;="&amp;$A269,'Aceite virgen'!$B$6:$B$257,"&lt;="&amp;$B269)</f>
        <v>2.06</v>
      </c>
      <c r="BJ269" s="4">
        <f>SUMIFS('Aceite virgen'!BJ$6:BJ$257,'Aceite virgen'!$A$6:$A$257,"&gt;="&amp;$A269,'Aceite virgen'!$B$6:$B$257,"&lt;="&amp;$B269)</f>
        <v>8.26</v>
      </c>
      <c r="BK269" s="4">
        <f>SUMIFS('Aceite virgen'!BK$6:BK$257,'Aceite virgen'!$A$6:$A$257,"&gt;="&amp;$A269,'Aceite virgen'!$B$6:$B$257,"&lt;="&amp;$B269)</f>
        <v>9.370000000000001</v>
      </c>
      <c r="BO269" s="4">
        <f>SUMIFS('Aceite virgen'!BO$6:BO$257,'Aceite virgen'!$A$6:$A$257,"&gt;="&amp;$A269,'Aceite virgen'!$B$6:$B$257,"&lt;="&amp;$B269)</f>
        <v>5.56</v>
      </c>
      <c r="BP269" s="4">
        <f>SUMIFS('Aceite virgen'!BP$6:BP$257,'Aceite virgen'!$A$6:$A$257,"&gt;="&amp;$A269,'Aceite virgen'!$B$6:$B$257,"&lt;="&amp;$B269)</f>
        <v>3.39</v>
      </c>
      <c r="BQ269" s="4">
        <f>SUMIFS('Aceite virgen'!BQ$6:BQ$257,'Aceite virgen'!$A$6:$A$257,"&gt;="&amp;$A269,'Aceite virgen'!$B$6:$B$257,"&lt;="&amp;$B269)</f>
        <v>5.61</v>
      </c>
      <c r="BR269" s="4">
        <f>SUMIFS('Aceite virgen'!BR$6:BR$257,'Aceite virgen'!$A$6:$A$257,"&gt;="&amp;$A269,'Aceite virgen'!$B$6:$B$257,"&lt;="&amp;$B269)</f>
        <v>8.02</v>
      </c>
      <c r="BV269" s="4">
        <f>SUMIFS('Aceite virgen'!BV$6:BV$257,'Aceite virgen'!$A$6:$A$257,"&gt;="&amp;$A269,'Aceite virgen'!$B$6:$B$257,"&lt;="&amp;$B269)</f>
        <v>9.2299999999999986</v>
      </c>
      <c r="BW269" s="4">
        <f>SUMIFS('Aceite virgen'!BW$6:BW$257,'Aceite virgen'!$A$6:$A$257,"&gt;="&amp;$A269,'Aceite virgen'!$B$6:$B$257,"&lt;="&amp;$B269)</f>
        <v>4.09</v>
      </c>
      <c r="BX269" s="4">
        <f>SUMIFS('Aceite virgen'!BX$6:BX$257,'Aceite virgen'!$A$6:$A$257,"&gt;="&amp;$A269,'Aceite virgen'!$B$6:$B$257,"&lt;="&amp;$B269)</f>
        <v>9.0299999999999994</v>
      </c>
      <c r="BY269" s="4">
        <f>SUMIFS('Aceite virgen'!BY$6:BY$257,'Aceite virgen'!$A$6:$A$257,"&gt;="&amp;$A269,'Aceite virgen'!$B$6:$B$257,"&lt;="&amp;$B269)</f>
        <v>18.47</v>
      </c>
      <c r="CC269" s="4">
        <f>SUMIFS('Aceite virgen'!CC$6:CC$257,'Aceite virgen'!$A$6:$A$257,"&gt;="&amp;$A269,'Aceite virgen'!$B$6:$B$257,"&lt;="&amp;$B269)</f>
        <v>23.65</v>
      </c>
      <c r="CD269" s="4">
        <f>SUMIFS('Aceite virgen'!CD$6:CD$257,'Aceite virgen'!$A$6:$A$257,"&gt;="&amp;$A269,'Aceite virgen'!$B$6:$B$257,"&lt;="&amp;$B269)</f>
        <v>7.11</v>
      </c>
      <c r="CE269" s="4">
        <f>SUMIFS('Aceite virgen'!CE$6:CE$257,'Aceite virgen'!$A$6:$A$257,"&gt;="&amp;$A269,'Aceite virgen'!$B$6:$B$257,"&lt;="&amp;$B269)</f>
        <v>25.56</v>
      </c>
      <c r="CF269" s="4">
        <f>SUMIFS('Aceite virgen'!CF$6:CF$257,'Aceite virgen'!$A$6:$A$257,"&gt;="&amp;$A269,'Aceite virgen'!$B$6:$B$257,"&lt;="&amp;$B269)</f>
        <v>32.049999999999997</v>
      </c>
      <c r="CJ269" s="4">
        <f>SUMIFS('Aceite virgen'!CJ$6:CJ$257,'Aceite virgen'!$A$6:$A$257,"&gt;="&amp;$A269,'Aceite virgen'!$B$6:$B$257,"&lt;="&amp;$B269)</f>
        <v>29.82</v>
      </c>
      <c r="CK269" s="4">
        <f>SUMIFS('Aceite virgen'!CK$6:CK$257,'Aceite virgen'!$A$6:$A$257,"&gt;="&amp;$A269,'Aceite virgen'!$B$6:$B$257,"&lt;="&amp;$B269)</f>
        <v>6.85</v>
      </c>
      <c r="CL269" s="4">
        <f>SUMIFS('Aceite virgen'!CL$6:CL$257,'Aceite virgen'!$A$6:$A$257,"&gt;="&amp;$A269,'Aceite virgen'!$B$6:$B$257,"&lt;="&amp;$B269)</f>
        <v>33.090000000000003</v>
      </c>
      <c r="CM269" s="4">
        <f>SUMIFS('Aceite virgen'!CM$6:CM$257,'Aceite virgen'!$A$6:$A$257,"&gt;="&amp;$A269,'Aceite virgen'!$B$6:$B$257,"&lt;="&amp;$B269)</f>
        <v>29.21</v>
      </c>
      <c r="CQ269" s="4">
        <f>SUMIFS('Aceite virgen'!CQ$6:CQ$257,'Aceite virgen'!$A$6:$A$257,"&gt;="&amp;$A269,'Aceite virgen'!$B$6:$B$257,"&lt;="&amp;$B269)</f>
        <v>4.8899999999999997</v>
      </c>
      <c r="CR269" s="4">
        <f>SUMIFS('Aceite virgen'!CR$6:CR$257,'Aceite virgen'!$A$6:$A$257,"&gt;="&amp;$A269,'Aceite virgen'!$B$6:$B$257,"&lt;="&amp;$B269)</f>
        <v>3.04</v>
      </c>
      <c r="CS269" s="4">
        <f>SUMIFS('Aceite virgen'!CS$6:CS$257,'Aceite virgen'!$A$6:$A$257,"&gt;="&amp;$A269,'Aceite virgen'!$B$6:$B$257,"&lt;="&amp;$B269)</f>
        <v>3.8</v>
      </c>
      <c r="CT269" s="4">
        <f>SUMIFS('Aceite virgen'!CT$6:CT$257,'Aceite virgen'!$A$6:$A$257,"&gt;="&amp;$A269,'Aceite virgen'!$B$6:$B$257,"&lt;="&amp;$B269)</f>
        <v>24.24</v>
      </c>
      <c r="CX269" s="4">
        <f>SUMIFS('Aceite virgen'!CX$6:CX$257,'Aceite virgen'!$A$6:$A$257,"&gt;="&amp;$A269,'Aceite virgen'!$B$6:$B$257,"&lt;="&amp;$B269)</f>
        <v>4.5999999999999996</v>
      </c>
      <c r="CY269" s="4">
        <f>SUMIFS('Aceite virgen'!CY$6:CY$257,'Aceite virgen'!$A$6:$A$257,"&gt;="&amp;$A269,'Aceite virgen'!$B$6:$B$257,"&lt;="&amp;$B269)</f>
        <v>0</v>
      </c>
      <c r="CZ269" s="4">
        <f>SUMIFS('Aceite virgen'!CZ$6:CZ$257,'Aceite virgen'!$A$6:$A$257,"&gt;="&amp;$A269,'Aceite virgen'!$B$6:$B$257,"&lt;="&amp;$B269)</f>
        <v>3.74</v>
      </c>
      <c r="DA269" s="4">
        <f>SUMIFS('Aceite virgen'!DA$6:DA$257,'Aceite virgen'!$A$6:$A$257,"&gt;="&amp;$A269,'Aceite virgen'!$B$6:$B$257,"&lt;="&amp;$B269)</f>
        <v>23.44</v>
      </c>
      <c r="DE269" s="4">
        <f>SUMIFS('Aceite virgen'!DE$6:DE$257,'Aceite virgen'!$A$6:$A$257,"&gt;="&amp;$A269,'Aceite virgen'!$B$6:$B$257,"&lt;="&amp;$B269)</f>
        <v>3.08</v>
      </c>
      <c r="DF269" s="4">
        <f>SUMIFS('Aceite virgen'!DF$6:DF$257,'Aceite virgen'!$A$6:$A$257,"&gt;="&amp;$A269,'Aceite virgen'!$B$6:$B$257,"&lt;="&amp;$B269)</f>
        <v>0</v>
      </c>
      <c r="DG269" s="4">
        <f>SUMIFS('Aceite virgen'!DG$6:DG$257,'Aceite virgen'!$A$6:$A$257,"&gt;="&amp;$A269,'Aceite virgen'!$B$6:$B$257,"&lt;="&amp;$B269)</f>
        <v>3.91</v>
      </c>
      <c r="DH269" s="4">
        <f>SUMIFS('Aceite virgen'!DH$6:DH$257,'Aceite virgen'!$A$6:$A$257,"&gt;="&amp;$A269,'Aceite virgen'!$B$6:$B$257,"&lt;="&amp;$B269)</f>
        <v>0</v>
      </c>
      <c r="DL269" s="4">
        <f>SUMIFS('Aceite virgen'!DL$6:DL$257,'Aceite virgen'!$A$6:$A$257,"&gt;="&amp;$A269,'Aceite virgen'!$B$6:$B$257,"&lt;="&amp;$B269)</f>
        <v>3.2700000000000005</v>
      </c>
      <c r="DM269" s="4">
        <f>SUMIFS('Aceite virgen'!DM$6:DM$257,'Aceite virgen'!$A$6:$A$257,"&gt;="&amp;$A269,'Aceite virgen'!$B$6:$B$257,"&lt;="&amp;$B269)</f>
        <v>1.49</v>
      </c>
      <c r="DN269" s="4">
        <f>SUMIFS('Aceite virgen'!DN$6:DN$257,'Aceite virgen'!$A$6:$A$257,"&gt;="&amp;$A269,'Aceite virgen'!$B$6:$B$257,"&lt;="&amp;$B269)</f>
        <v>3.91</v>
      </c>
      <c r="DO269" s="4">
        <f>SUMIFS('Aceite virgen'!DO$6:DO$257,'Aceite virgen'!$A$6:$A$257,"&gt;="&amp;$A269,'Aceite virgen'!$B$6:$B$257,"&lt;="&amp;$B269)</f>
        <v>2.1800000000000002</v>
      </c>
      <c r="DS269" s="4">
        <f>SUMIFS('Aceite virgen'!DS$6:DS$257,'Aceite virgen'!$A$6:$A$257,"&gt;="&amp;$A269,'Aceite virgen'!$B$6:$B$257,"&lt;="&amp;$B269)</f>
        <v>1.66</v>
      </c>
      <c r="DT269" s="4">
        <f>SUMIFS('Aceite virgen'!DT$6:DT$257,'Aceite virgen'!$A$6:$A$257,"&gt;="&amp;$A269,'Aceite virgen'!$B$6:$B$257,"&lt;="&amp;$B269)</f>
        <v>4.5599999999999996</v>
      </c>
      <c r="DU269" s="4">
        <f>SUMIFS('Aceite virgen'!DU$6:DU$257,'Aceite virgen'!$A$6:$A$257,"&gt;="&amp;$A269,'Aceite virgen'!$B$6:$B$257,"&lt;="&amp;$B269)</f>
        <v>1.17</v>
      </c>
      <c r="DV269" s="4">
        <f>SUMIFS('Aceite virgen'!DV$6:DV$257,'Aceite virgen'!$A$6:$A$257,"&gt;="&amp;$A269,'Aceite virgen'!$B$6:$B$257,"&lt;="&amp;$B269)</f>
        <v>3.5</v>
      </c>
      <c r="DZ269" s="4">
        <f>SUMIFS('Aceite virgen'!DZ$6:DZ$257,'Aceite virgen'!$A$6:$A$257,"&gt;="&amp;$A269,'Aceite virgen'!$B$6:$B$257,"&lt;="&amp;$B269)</f>
        <v>1.01</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15.239999999999998</v>
      </c>
      <c r="EG269" s="4">
        <f>SUMIFS('Aceite virgen'!EG$6:EG$257,'Aceite virgen'!$A$6:$A$257,"&gt;="&amp;$A269,'Aceite virgen'!$B$6:$B$257,"&lt;="&amp;$B269)</f>
        <v>1.1400000000000001</v>
      </c>
      <c r="EH269" s="4">
        <f>SUMIFS('Aceite virgen'!EH$6:EH$257,'Aceite virgen'!$A$6:$A$257,"&gt;="&amp;$A269,'Aceite virgen'!$B$6:$B$257,"&lt;="&amp;$B269)</f>
        <v>0.56000000000000005</v>
      </c>
      <c r="EI269" s="4">
        <f>SUMIFS('Aceite virgen'!EI$6:EI$257,'Aceite virgen'!$A$6:$A$257,"&gt;="&amp;$A269,'Aceite virgen'!$B$6:$B$257,"&lt;="&amp;$B269)</f>
        <v>1.25</v>
      </c>
      <c r="EJ269" s="4">
        <f>SUMIFS('Aceite virgen'!EJ$6:EJ$257,'Aceite virgen'!$A$6:$A$257,"&gt;="&amp;$A269,'Aceite virgen'!$B$6:$B$257,"&lt;="&amp;$B269)</f>
        <v>1.92</v>
      </c>
      <c r="EN269" s="4">
        <f>SUMIFS('Aceite virgen'!EN$6:EN$257,'Aceite virgen'!$A$6:$A$257,"&gt;="&amp;$A269,'Aceite virgen'!$B$6:$B$257,"&lt;="&amp;$B269)</f>
        <v>1.01</v>
      </c>
      <c r="EO269" s="4">
        <f>SUMIFS('Aceite virgen'!EO$6:EO$257,'Aceite virgen'!$A$6:$A$257,"&gt;="&amp;$A269,'Aceite virgen'!$B$6:$B$257,"&lt;="&amp;$B269)</f>
        <v>0</v>
      </c>
      <c r="EP269" s="4">
        <f>SUMIFS('Aceite virgen'!EP$6:EP$257,'Aceite virgen'!$A$6:$A$257,"&gt;="&amp;$A269,'Aceite virgen'!$B$6:$B$257,"&lt;="&amp;$B269)</f>
        <v>1.4</v>
      </c>
      <c r="EQ269" s="4">
        <f>SUMIFS('Aceite virgen'!EQ$6:EQ$257,'Aceite virgen'!$A$6:$A$257,"&gt;="&amp;$A269,'Aceite virgen'!$B$6:$B$257,"&lt;="&amp;$B269)</f>
        <v>0</v>
      </c>
      <c r="EU269" s="4">
        <f>SUMIFS('Aceite virgen'!EU$6:EU$257,'Aceite virgen'!$A$6:$A$257,"&gt;="&amp;$A269,'Aceite virgen'!$B$6:$B$257,"&lt;="&amp;$B269)</f>
        <v>1.59</v>
      </c>
      <c r="EV269" s="4">
        <f>SUMIFS('Aceite virgen'!EV$6:EV$257,'Aceite virgen'!$A$6:$A$257,"&gt;="&amp;$A269,'Aceite virgen'!$B$6:$B$257,"&lt;="&amp;$B269)</f>
        <v>0</v>
      </c>
      <c r="EW269" s="4">
        <f>SUMIFS('Aceite virgen'!EW$6:EW$257,'Aceite virgen'!$A$6:$A$257,"&gt;="&amp;$A269,'Aceite virgen'!$B$6:$B$257,"&lt;="&amp;$B269)</f>
        <v>2.12</v>
      </c>
      <c r="EX269" s="4">
        <f>SUMIFS('Aceite virgen'!EX$6:EX$257,'Aceite virgen'!$A$6:$A$257,"&gt;="&amp;$A269,'Aceite virgen'!$B$6:$B$257,"&lt;="&amp;$B269)</f>
        <v>0</v>
      </c>
      <c r="FB269" s="4">
        <f>SUMIFS('Aceite virgen'!FB$6:FB$257,'Aceite virgen'!$A$6:$A$257,"&gt;="&amp;$A269,'Aceite virgen'!$B$6:$B$257,"&lt;="&amp;$B269)</f>
        <v>0.6</v>
      </c>
      <c r="FC269" s="4">
        <f>SUMIFS('Aceite virgen'!FC$6:FC$257,'Aceite virgen'!$A$6:$A$257,"&gt;="&amp;$A269,'Aceite virgen'!$B$6:$B$257,"&lt;="&amp;$B269)</f>
        <v>0</v>
      </c>
      <c r="FD269" s="4">
        <f>SUMIFS('Aceite virgen'!FD$6:FD$257,'Aceite virgen'!$A$6:$A$257,"&gt;="&amp;$A269,'Aceite virgen'!$B$6:$B$257,"&lt;="&amp;$B269)</f>
        <v>0.7</v>
      </c>
      <c r="FE269" s="4">
        <f>SUMIFS('Aceite virgen'!FE$6:FE$257,'Aceite virgen'!$A$6:$A$257,"&gt;="&amp;$A269,'Aceite virgen'!$B$6:$B$257,"&lt;="&amp;$B269)</f>
        <v>1.22</v>
      </c>
      <c r="FI269" s="4">
        <f>SUMIFS('Aceite virgen'!FI$6:FI$257,'Aceite virgen'!$A$6:$A$257,"&gt;="&amp;$A269,'Aceite virgen'!$B$6:$B$257,"&lt;="&amp;$B269)</f>
        <v>0.85999999999999988</v>
      </c>
      <c r="FJ269" s="4">
        <f>SUMIFS('Aceite virgen'!FJ$6:FJ$257,'Aceite virgen'!$A$6:$A$257,"&gt;="&amp;$A269,'Aceite virgen'!$B$6:$B$257,"&lt;="&amp;$B269)</f>
        <v>1.22</v>
      </c>
      <c r="FK269" s="4">
        <f>SUMIFS('Aceite virgen'!FK$6:FK$257,'Aceite virgen'!$A$6:$A$257,"&gt;="&amp;$A269,'Aceite virgen'!$B$6:$B$257,"&lt;="&amp;$B269)</f>
        <v>0.5</v>
      </c>
      <c r="FL269" s="4">
        <f>SUMIFS('Aceite virgen'!FL$6:FL$257,'Aceite virgen'!$A$6:$A$257,"&gt;="&amp;$A269,'Aceite virgen'!$B$6:$B$257,"&lt;="&amp;$B269)</f>
        <v>0</v>
      </c>
      <c r="FP269" s="4">
        <f>SUMIFS('Aceite virgen'!FP$6:FP$257,'Aceite virgen'!$A$6:$A$257,"&gt;="&amp;$A269,'Aceite virgen'!$B$6:$B$257,"&lt;="&amp;$B269)</f>
        <v>6.21</v>
      </c>
      <c r="FQ269" s="4">
        <f>SUMIFS('Aceite virgen'!FQ$6:FQ$257,'Aceite virgen'!$A$6:$A$257,"&gt;="&amp;$A269,'Aceite virgen'!$B$6:$B$257,"&lt;="&amp;$B269)</f>
        <v>9</v>
      </c>
      <c r="FR269" s="4">
        <f>SUMIFS('Aceite virgen'!FR$6:FR$257,'Aceite virgen'!$A$6:$A$257,"&gt;="&amp;$A269,'Aceite virgen'!$B$6:$B$257,"&lt;="&amp;$B269)</f>
        <v>4.1399999999999997</v>
      </c>
      <c r="FS269" s="4">
        <f>SUMIFS('Aceite virgen'!FS$6:FS$257,'Aceite virgen'!$A$6:$A$257,"&gt;="&amp;$A269,'Aceite virgen'!$B$6:$B$257,"&lt;="&amp;$B269)</f>
        <v>2.7199999999999998</v>
      </c>
      <c r="FW269" s="4">
        <f>SUMIFS('Aceite virgen'!FW$6:FW$257,'Aceite virgen'!$A$6:$A$257,"&gt;="&amp;$A269,'Aceite virgen'!$B$6:$B$257,"&lt;="&amp;$B269)</f>
        <v>1.4</v>
      </c>
      <c r="FX269" s="4">
        <f>SUMIFS('Aceite virgen'!FX$6:FX$257,'Aceite virgen'!$A$6:$A$257,"&gt;="&amp;$A269,'Aceite virgen'!$B$6:$B$257,"&lt;="&amp;$B269)</f>
        <v>1.86</v>
      </c>
      <c r="FY269" s="4">
        <f>SUMIFS('Aceite virgen'!FY$6:FY$257,'Aceite virgen'!$A$6:$A$257,"&gt;="&amp;$A269,'Aceite virgen'!$B$6:$B$257,"&lt;="&amp;$B269)</f>
        <v>0.46</v>
      </c>
      <c r="FZ269" s="4">
        <f>SUMIFS('Aceite virgen'!FZ$6:FZ$257,'Aceite virgen'!$A$6:$A$257,"&gt;="&amp;$A269,'Aceite virgen'!$B$6:$B$257,"&lt;="&amp;$B269)</f>
        <v>10.35</v>
      </c>
      <c r="GD269" s="4">
        <f>SUMIFS('Aceite virgen'!GD$6:GD$257,'Aceite virgen'!$A$6:$A$257,"&gt;="&amp;$A269,'Aceite virgen'!$B$6:$B$257,"&lt;="&amp;$B269)</f>
        <v>4.87</v>
      </c>
      <c r="GE269" s="4">
        <f>SUMIFS('Aceite virgen'!GE$6:GE$257,'Aceite virgen'!$A$6:$A$257,"&gt;="&amp;$A269,'Aceite virgen'!$B$6:$B$257,"&lt;="&amp;$B269)</f>
        <v>10.42</v>
      </c>
      <c r="GF269" s="4">
        <f>SUMIFS('Aceite virgen'!GF$6:GF$257,'Aceite virgen'!$A$6:$A$257,"&gt;="&amp;$A269,'Aceite virgen'!$B$6:$B$257,"&lt;="&amp;$B269)</f>
        <v>3.7</v>
      </c>
      <c r="GG269" s="4">
        <f>SUMIFS('Aceite virgen'!GG$6:GG$257,'Aceite virgen'!$A$6:$A$257,"&gt;="&amp;$A269,'Aceite virgen'!$B$6:$B$257,"&lt;="&amp;$B269)</f>
        <v>2.77</v>
      </c>
      <c r="GK269" s="4">
        <f>SUMIFS('Aceite virgen'!GK$6:GK$257,'Aceite virgen'!$A$6:$A$257,"&gt;="&amp;$A269,'Aceite virgen'!$B$6:$B$257,"&lt;="&amp;$B269)</f>
        <v>10.199999999999999</v>
      </c>
      <c r="GL269" s="4">
        <f>SUMIFS('Aceite virgen'!GL$6:GL$257,'Aceite virgen'!$A$6:$A$257,"&gt;="&amp;$A269,'Aceite virgen'!$B$6:$B$257,"&lt;="&amp;$B269)</f>
        <v>15.24</v>
      </c>
      <c r="GM269" s="4">
        <f>SUMIFS('Aceite virgen'!GM$6:GM$257,'Aceite virgen'!$A$6:$A$257,"&gt;="&amp;$A269,'Aceite virgen'!$B$6:$B$257,"&lt;="&amp;$B269)</f>
        <v>7.05</v>
      </c>
      <c r="GN269" s="4">
        <f>SUMIFS('Aceite virgen'!GN$6:GN$257,'Aceite virgen'!$A$6:$A$257,"&gt;="&amp;$A269,'Aceite virgen'!$B$6:$B$257,"&lt;="&amp;$B269)</f>
        <v>6.27</v>
      </c>
      <c r="GR269" s="4">
        <f>SUMIFS('Aceite virgen'!GR$6:GR$257,'Aceite virgen'!$A$6:$A$257,"&gt;="&amp;$A269,'Aceite virgen'!$B$6:$B$257,"&lt;="&amp;$B269)</f>
        <v>10.450000000000001</v>
      </c>
      <c r="GS269" s="4">
        <f>SUMIFS('Aceite virgen'!GS$6:GS$257,'Aceite virgen'!$A$6:$A$257,"&gt;="&amp;$A269,'Aceite virgen'!$B$6:$B$257,"&lt;="&amp;$B269)</f>
        <v>17.8</v>
      </c>
      <c r="GT269" s="4">
        <f>SUMIFS('Aceite virgen'!GT$6:GT$257,'Aceite virgen'!$A$6:$A$257,"&gt;="&amp;$A269,'Aceite virgen'!$B$6:$B$257,"&lt;="&amp;$B269)</f>
        <v>10.9</v>
      </c>
      <c r="GU269" s="4">
        <f>SUMIFS('Aceite virgen'!GU$6:GU$257,'Aceite virgen'!$A$6:$A$257,"&gt;="&amp;$A269,'Aceite virgen'!$B$6:$B$257,"&lt;="&amp;$B269)</f>
        <v>1.9</v>
      </c>
      <c r="GY269" s="4">
        <f>SUMIFS('Aceite virgen'!GY$6:GY$257,'Aceite virgen'!$A$6:$A$257,"&gt;="&amp;$A269,'Aceite virgen'!$B$6:$B$257,"&lt;="&amp;$B269)</f>
        <v>11.98</v>
      </c>
      <c r="GZ269" s="4">
        <f>SUMIFS('Aceite virgen'!GZ$6:GZ$257,'Aceite virgen'!$A$6:$A$257,"&gt;="&amp;$A269,'Aceite virgen'!$B$6:$B$257,"&lt;="&amp;$B269)</f>
        <v>48.68</v>
      </c>
      <c r="HA269" s="4">
        <f>SUMIFS('Aceite virgen'!HA$6:HA$257,'Aceite virgen'!$A$6:$A$257,"&gt;="&amp;$A269,'Aceite virgen'!$B$6:$B$257,"&lt;="&amp;$B269)</f>
        <v>6.36</v>
      </c>
      <c r="HB269" s="4">
        <f>SUMIFS('Aceite virgen'!HB$6:HB$257,'Aceite virgen'!$A$6:$A$257,"&gt;="&amp;$A269,'Aceite virgen'!$B$6:$B$257,"&lt;="&amp;$B269)</f>
        <v>16.34</v>
      </c>
      <c r="HF269" s="4">
        <f>SUMIFS('Aceite virgen'!HF$6:HF$257,'Aceite virgen'!$A$6:$A$257,"&gt;="&amp;$A269,'Aceite virgen'!$B$6:$B$257,"&lt;="&amp;$B269)</f>
        <v>7.46</v>
      </c>
      <c r="HG269" s="4">
        <f>SUMIFS('Aceite virgen'!HG$6:HG$257,'Aceite virgen'!$A$6:$A$257,"&gt;="&amp;$A269,'Aceite virgen'!$B$6:$B$257,"&lt;="&amp;$B269)</f>
        <v>19.100000000000001</v>
      </c>
      <c r="HH269" s="4">
        <f>SUMIFS('Aceite virgen'!HH$6:HH$257,'Aceite virgen'!$A$6:$A$257,"&gt;="&amp;$A269,'Aceite virgen'!$B$6:$B$257,"&lt;="&amp;$B269)</f>
        <v>6.25</v>
      </c>
      <c r="HI269" s="4">
        <f>SUMIFS('Aceite virgen'!HI$6:HI$257,'Aceite virgen'!$A$6:$A$257,"&gt;="&amp;$A269,'Aceite virgen'!$B$6:$B$257,"&lt;="&amp;$B269)</f>
        <v>0</v>
      </c>
      <c r="HM269" s="4">
        <f>SUMIFS('Aceite virgen'!HM$6:HM$257,'Aceite virgen'!$A$6:$A$257,"&gt;="&amp;$A269,'Aceite virgen'!$B$6:$B$257,"&lt;="&amp;$B269)</f>
        <v>11.99</v>
      </c>
      <c r="HN269" s="4">
        <f>SUMIFS('Aceite virgen'!HN$6:HN$257,'Aceite virgen'!$A$6:$A$257,"&gt;="&amp;$A269,'Aceite virgen'!$B$6:$B$257,"&lt;="&amp;$B269)</f>
        <v>17.96</v>
      </c>
      <c r="HO269" s="4">
        <f>SUMIFS('Aceite virgen'!HO$6:HO$257,'Aceite virgen'!$A$6:$A$257,"&gt;="&amp;$A269,'Aceite virgen'!$B$6:$B$257,"&lt;="&amp;$B269)</f>
        <v>10.49</v>
      </c>
      <c r="HP269" s="4">
        <f>SUMIFS('Aceite virgen'!HP$6:HP$257,'Aceite virgen'!$A$6:$A$257,"&gt;="&amp;$A269,'Aceite virgen'!$B$6:$B$257,"&lt;="&amp;$B269)</f>
        <v>0</v>
      </c>
      <c r="HT269" s="4">
        <f>SUMIFS('Aceite virgen'!HT$6:HT$257,'Aceite virgen'!$A$6:$A$257,"&gt;="&amp;$A269,'Aceite virgen'!$B$6:$B$257,"&lt;="&amp;$B269)</f>
        <v>1.43</v>
      </c>
      <c r="HU269" s="4">
        <f>SUMIFS('Aceite virgen'!HU$6:HU$257,'Aceite virgen'!$A$6:$A$257,"&gt;="&amp;$A269,'Aceite virgen'!$B$6:$B$257,"&lt;="&amp;$B269)</f>
        <v>4.13</v>
      </c>
      <c r="HV269" s="4">
        <f>SUMIFS('Aceite virgen'!HV$6:HV$257,'Aceite virgen'!$A$6:$A$257,"&gt;="&amp;$A269,'Aceite virgen'!$B$6:$B$257,"&lt;="&amp;$B269)</f>
        <v>0.88</v>
      </c>
      <c r="HW269" s="4">
        <f>SUMIFS('Aceite virgen'!HW$6:HW$257,'Aceite virgen'!$A$6:$A$257,"&gt;="&amp;$A269,'Aceite virgen'!$B$6:$B$257,"&lt;="&amp;$B269)</f>
        <v>0</v>
      </c>
      <c r="IA269" s="4">
        <f>SUMIFS('Aceite virgen'!IA$6:IA$257,'Aceite virgen'!$A$6:$A$257,"&gt;="&amp;$A269,'Aceite virgen'!$B$6:$B$257,"&lt;="&amp;$B269)</f>
        <v>3.88</v>
      </c>
      <c r="IB269" s="4">
        <f>SUMIFS('Aceite virgen'!IB$6:IB$257,'Aceite virgen'!$A$6:$A$257,"&gt;="&amp;$A269,'Aceite virgen'!$B$6:$B$257,"&lt;="&amp;$B269)</f>
        <v>7.74</v>
      </c>
      <c r="IC269" s="4">
        <f>SUMIFS('Aceite virgen'!IC$6:IC$257,'Aceite virgen'!$A$6:$A$257,"&gt;="&amp;$A269,'Aceite virgen'!$B$6:$B$257,"&lt;="&amp;$B269)</f>
        <v>1.7599999999999998</v>
      </c>
      <c r="ID269" s="4">
        <f>SUMIFS('Aceite virgen'!ID$6:ID$257,'Aceite virgen'!$A$6:$A$257,"&gt;="&amp;$A269,'Aceite virgen'!$B$6:$B$257,"&lt;="&amp;$B269)</f>
        <v>1.66</v>
      </c>
      <c r="IH269" s="4">
        <f>SUMIFS('Aceite virgen'!IH$6:IH$257,'Aceite virgen'!$A$6:$A$257,"&gt;="&amp;$A269,'Aceite virgen'!$B$6:$B$257,"&lt;="&amp;$B269)</f>
        <v>3.88</v>
      </c>
      <c r="II269" s="4">
        <f>SUMIFS('Aceite virgen'!II$6:II$257,'Aceite virgen'!$A$6:$A$257,"&gt;="&amp;$A269,'Aceite virgen'!$B$6:$B$257,"&lt;="&amp;$B269)</f>
        <v>8.7799999999999994</v>
      </c>
      <c r="IJ269" s="4">
        <f>SUMIFS('Aceite virgen'!IJ$6:IJ$257,'Aceite virgen'!$A$6:$A$257,"&gt;="&amp;$A269,'Aceite virgen'!$B$6:$B$257,"&lt;="&amp;$B269)</f>
        <v>2.93</v>
      </c>
      <c r="IK269" s="4">
        <f>SUMIFS('Aceite virgen'!IK$6:IK$257,'Aceite virgen'!$A$6:$A$257,"&gt;="&amp;$A269,'Aceite virgen'!$B$6:$B$257,"&lt;="&amp;$B269)</f>
        <v>5.5</v>
      </c>
      <c r="IO269" s="4">
        <f>SUMIFS('Aceite virgen'!IO$6:IO$257,'Aceite virgen'!$A$6:$A$257,"&gt;="&amp;$A269,'Aceite virgen'!$B$6:$B$257,"&lt;="&amp;$B269)</f>
        <v>2.71</v>
      </c>
      <c r="IP269" s="4">
        <f>SUMIFS('Aceite virgen'!IP$6:IP$257,'Aceite virgen'!$A$6:$A$257,"&gt;="&amp;$A269,'Aceite virgen'!$B$6:$B$257,"&lt;="&amp;$B269)</f>
        <v>0</v>
      </c>
      <c r="IQ269" s="4">
        <f>SUMIFS('Aceite virgen'!IQ$6:IQ$257,'Aceite virgen'!$A$6:$A$257,"&gt;="&amp;$A269,'Aceite virgen'!$B$6:$B$257,"&lt;="&amp;$B269)</f>
        <v>3.01</v>
      </c>
      <c r="IR269" s="4">
        <f>SUMIFS('Aceite virgen'!IR$6:IR$257,'Aceite virgen'!$A$6:$A$257,"&gt;="&amp;$A269,'Aceite virgen'!$B$6:$B$257,"&lt;="&amp;$B269)</f>
        <v>3.72</v>
      </c>
      <c r="IV269" s="4">
        <f>SUMIFS('Aceite virgen'!IV$6:IV$257,'Aceite virgen'!$A$6:$A$257,"&gt;="&amp;$A269,'Aceite virgen'!$B$6:$B$257,"&lt;="&amp;$B269)</f>
        <v>3.7</v>
      </c>
      <c r="IW269" s="4">
        <f>SUMIFS('Aceite virgen'!IW$6:IW$257,'Aceite virgen'!$A$6:$A$257,"&gt;="&amp;$A269,'Aceite virgen'!$B$6:$B$257,"&lt;="&amp;$B269)</f>
        <v>6.65</v>
      </c>
      <c r="IX269" s="4">
        <f>SUMIFS('Aceite virgen'!IX$6:IX$257,'Aceite virgen'!$A$6:$A$257,"&gt;="&amp;$A269,'Aceite virgen'!$B$6:$B$257,"&lt;="&amp;$B269)</f>
        <v>2.95</v>
      </c>
      <c r="IY269" s="4">
        <f>SUMIFS('Aceite virgen'!IY$6:IY$257,'Aceite virgen'!$A$6:$A$257,"&gt;="&amp;$A269,'Aceite virgen'!$B$6:$B$257,"&lt;="&amp;$B269)</f>
        <v>6.99</v>
      </c>
      <c r="JC269" s="4">
        <f>SUMIFS('Aceite virgen'!JC$6:JC$257,'Aceite virgen'!$A$6:$A$257,"&gt;="&amp;$A269,'Aceite virgen'!$B$6:$B$257,"&lt;="&amp;$B269)</f>
        <v>1.2</v>
      </c>
      <c r="JD269" s="4">
        <f>SUMIFS('Aceite virgen'!JD$6:JD$257,'Aceite virgen'!$A$6:$A$257,"&gt;="&amp;$A269,'Aceite virgen'!$B$6:$B$257,"&lt;="&amp;$B269)</f>
        <v>2.1100000000000003</v>
      </c>
      <c r="JE269" s="4">
        <f>SUMIFS('Aceite virgen'!JE$6:JE$257,'Aceite virgen'!$A$6:$A$257,"&gt;="&amp;$A269,'Aceite virgen'!$B$6:$B$257,"&lt;="&amp;$B269)</f>
        <v>0.28999999999999998</v>
      </c>
      <c r="JF269" s="4">
        <f>SUMIFS('Aceite virgen'!JF$6:JF$257,'Aceite virgen'!$A$6:$A$257,"&gt;="&amp;$A269,'Aceite virgen'!$B$6:$B$257,"&lt;="&amp;$B269)</f>
        <v>5.33</v>
      </c>
      <c r="JJ269" s="4">
        <f>SUMIFS('Aceite virgen'!JJ$6:JJ$257,'Aceite virgen'!$A$6:$A$257,"&gt;="&amp;$A269,'Aceite virgen'!$B$6:$B$257,"&lt;="&amp;$B269)</f>
        <v>0.92</v>
      </c>
      <c r="JK269" s="4">
        <f>SUMIFS('Aceite virgen'!JK$6:JK$257,'Aceite virgen'!$A$6:$A$257,"&gt;="&amp;$A269,'Aceite virgen'!$B$6:$B$257,"&lt;="&amp;$B269)</f>
        <v>0</v>
      </c>
      <c r="JL269" s="4">
        <f>SUMIFS('Aceite virgen'!JL$6:JL$257,'Aceite virgen'!$A$6:$A$257,"&gt;="&amp;$A269,'Aceite virgen'!$B$6:$B$257,"&lt;="&amp;$B269)</f>
        <v>1.05</v>
      </c>
      <c r="JM269" s="4">
        <f>SUMIFS('Aceite virgen'!JM$6:JM$257,'Aceite virgen'!$A$6:$A$257,"&gt;="&amp;$A269,'Aceite virgen'!$B$6:$B$257,"&lt;="&amp;$B269)</f>
        <v>0</v>
      </c>
      <c r="JQ269" s="4">
        <f>SUMIFS('Aceite virgen'!JQ$6:JQ$257,'Aceite virgen'!$A$6:$A$257,"&gt;="&amp;$A269,'Aceite virgen'!$B$6:$B$257,"&lt;="&amp;$B269)</f>
        <v>0.96</v>
      </c>
      <c r="JR269" s="4">
        <f>SUMIFS('Aceite virgen'!JR$6:JR$257,'Aceite virgen'!$A$6:$A$257,"&gt;="&amp;$A269,'Aceite virgen'!$B$6:$B$257,"&lt;="&amp;$B269)</f>
        <v>1.31</v>
      </c>
      <c r="JS269" s="4">
        <f>SUMIFS('Aceite virgen'!JS$6:JS$257,'Aceite virgen'!$A$6:$A$257,"&gt;="&amp;$A269,'Aceite virgen'!$B$6:$B$257,"&lt;="&amp;$B269)</f>
        <v>0.78</v>
      </c>
      <c r="JT269" s="4">
        <f>SUMIFS('Aceite virgen'!JT$6:JT$257,'Aceite virgen'!$A$6:$A$257,"&gt;="&amp;$A269,'Aceite virgen'!$B$6:$B$257,"&lt;="&amp;$B269)</f>
        <v>1.56</v>
      </c>
      <c r="JX269" s="4">
        <f>SUMIFS('Aceite virgen'!JX$6:JX$257,'Aceite virgen'!$A$6:$A$257,"&gt;="&amp;$A269,'Aceite virgen'!$B$6:$B$257,"&lt;="&amp;$B269)</f>
        <v>0.86</v>
      </c>
      <c r="JY269" s="4">
        <f>SUMIFS('Aceite virgen'!JY$6:JY$257,'Aceite virgen'!$A$6:$A$257,"&gt;="&amp;$A269,'Aceite virgen'!$B$6:$B$257,"&lt;="&amp;$B269)</f>
        <v>1.0900000000000001</v>
      </c>
      <c r="JZ269" s="4">
        <f>SUMIFS('Aceite virgen'!JZ$6:JZ$257,'Aceite virgen'!$A$6:$A$257,"&gt;="&amp;$A269,'Aceite virgen'!$B$6:$B$257,"&lt;="&amp;$B269)</f>
        <v>0.61</v>
      </c>
      <c r="KA269" s="4">
        <f>SUMIFS('Aceite virgen'!KA$6:KA$257,'Aceite virgen'!$A$6:$A$257,"&gt;="&amp;$A269,'Aceite virgen'!$B$6:$B$257,"&lt;="&amp;$B269)</f>
        <v>1.52</v>
      </c>
      <c r="KE269" s="4">
        <f>SUMIFS('Aceite virgen'!KE$6:KE$257,'Aceite virgen'!$A$6:$A$257,"&gt;="&amp;$A269,'Aceite virgen'!$B$6:$B$257,"&lt;="&amp;$B269)</f>
        <v>0.27</v>
      </c>
      <c r="KF269" s="4">
        <f>SUMIFS('Aceite virgen'!KF$6:KF$257,'Aceite virgen'!$A$6:$A$257,"&gt;="&amp;$A269,'Aceite virgen'!$B$6:$B$257,"&lt;="&amp;$B269)</f>
        <v>0</v>
      </c>
      <c r="KG269" s="4">
        <f>SUMIFS('Aceite virgen'!KG$6:KG$257,'Aceite virgen'!$A$6:$A$257,"&gt;="&amp;$A269,'Aceite virgen'!$B$6:$B$257,"&lt;="&amp;$B269)</f>
        <v>0.44</v>
      </c>
      <c r="KH269" s="4">
        <f>SUMIFS('Aceite virgen'!KH$6:KH$257,'Aceite virgen'!$A$6:$A$257,"&gt;="&amp;$A269,'Aceite virgen'!$B$6:$B$257,"&lt;="&amp;$B269)</f>
        <v>0</v>
      </c>
      <c r="KL269" s="4">
        <f>SUMIFS('Aceite virgen'!KL$6:KL$257,'Aceite virgen'!$A$6:$A$257,"&gt;="&amp;$A269,'Aceite virgen'!$B$6:$B$257,"&lt;="&amp;$B269)</f>
        <v>2.34</v>
      </c>
      <c r="KM269" s="4">
        <f>SUMIFS('Aceite virgen'!KM$6:KM$257,'Aceite virgen'!$A$6:$A$257,"&gt;="&amp;$A269,'Aceite virgen'!$B$6:$B$257,"&lt;="&amp;$B269)</f>
        <v>2.63</v>
      </c>
      <c r="KN269" s="4">
        <f>SUMIFS('Aceite virgen'!KN$6:KN$257,'Aceite virgen'!$A$6:$A$257,"&gt;="&amp;$A269,'Aceite virgen'!$B$6:$B$257,"&lt;="&amp;$B269)</f>
        <v>2.15</v>
      </c>
      <c r="KO269" s="4">
        <f>SUMIFS('Aceite virgen'!KO$6:KO$257,'Aceite virgen'!$A$6:$A$257,"&gt;="&amp;$A269,'Aceite virgen'!$B$6:$B$257,"&lt;="&amp;$B269)</f>
        <v>4.5599999999999996</v>
      </c>
      <c r="KS269" s="4">
        <f>SUMIFS('Aceite virgen'!KS$6:KS$257,'Aceite virgen'!$A$6:$A$257,"&gt;="&amp;$A269,'Aceite virgen'!$B$6:$B$257,"&lt;="&amp;$B269)</f>
        <v>5.21</v>
      </c>
      <c r="KT269" s="4">
        <f>SUMIFS('Aceite virgen'!KT$6:KT$257,'Aceite virgen'!$A$6:$A$257,"&gt;="&amp;$A269,'Aceite virgen'!$B$6:$B$257,"&lt;="&amp;$B269)</f>
        <v>15.26</v>
      </c>
      <c r="KU269" s="4">
        <f>SUMIFS('Aceite virgen'!KU$6:KU$257,'Aceite virgen'!$A$6:$A$257,"&gt;="&amp;$A269,'Aceite virgen'!$B$6:$B$257,"&lt;="&amp;$B269)</f>
        <v>3.59</v>
      </c>
      <c r="KV269" s="4">
        <f>SUMIFS('Aceite virgen'!KV$6:KV$257,'Aceite virgen'!$A$6:$A$257,"&gt;="&amp;$A269,'Aceite virgen'!$B$6:$B$257,"&lt;="&amp;$B269)</f>
        <v>0</v>
      </c>
      <c r="KZ269" s="4">
        <f>SUMIFS('Aceite virgen'!KZ$6:KZ$257,'Aceite virgen'!$A$6:$A$257,"&gt;="&amp;$A269,'Aceite virgen'!$B$6:$B$257,"&lt;="&amp;$B269)</f>
        <v>2.1500000000000004</v>
      </c>
      <c r="LA269" s="4">
        <f>SUMIFS('Aceite virgen'!LA$6:LA$257,'Aceite virgen'!$A$6:$A$257,"&gt;="&amp;$A269,'Aceite virgen'!$B$6:$B$257,"&lt;="&amp;$B269)</f>
        <v>0</v>
      </c>
      <c r="LB269" s="4">
        <f>SUMIFS('Aceite virgen'!LB$6:LB$257,'Aceite virgen'!$A$6:$A$257,"&gt;="&amp;$A269,'Aceite virgen'!$B$6:$B$257,"&lt;="&amp;$B269)</f>
        <v>2.2599999999999998</v>
      </c>
      <c r="LC269" s="4">
        <f>SUMIFS('Aceite virgen'!LC$6:LC$257,'Aceite virgen'!$A$6:$A$257,"&gt;="&amp;$A269,'Aceite virgen'!$B$6:$B$257,"&lt;="&amp;$B269)</f>
        <v>4.7</v>
      </c>
      <c r="LG269" s="4">
        <f>SUMIFS('Aceite virgen'!LG$6:LG$257,'Aceite virgen'!$A$6:$A$257,"&gt;="&amp;$A269,'Aceite virgen'!$B$6:$B$257,"&lt;="&amp;$B269)</f>
        <v>2.2400000000000002</v>
      </c>
      <c r="LH269" s="4">
        <f>SUMIFS('Aceite virgen'!LH$6:LH$257,'Aceite virgen'!$A$6:$A$257,"&gt;="&amp;$A269,'Aceite virgen'!$B$6:$B$257,"&lt;="&amp;$B269)</f>
        <v>0</v>
      </c>
      <c r="LI269" s="4">
        <f>SUMIFS('Aceite virgen'!LI$6:LI$257,'Aceite virgen'!$A$6:$A$257,"&gt;="&amp;$A269,'Aceite virgen'!$B$6:$B$257,"&lt;="&amp;$B269)</f>
        <v>1.54</v>
      </c>
      <c r="LJ269" s="4">
        <f>SUMIFS('Aceite virgen'!LJ$6:LJ$257,'Aceite virgen'!$A$6:$A$257,"&gt;="&amp;$A269,'Aceite virgen'!$B$6:$B$257,"&lt;="&amp;$B269)</f>
        <v>2.2400000000000002</v>
      </c>
      <c r="LN269" s="4">
        <f>SUMIFS('Aceite virgen'!LN$6:LN$257,'Aceite virgen'!$A$6:$A$257,"&gt;="&amp;$A269,'Aceite virgen'!$B$6:$B$257,"&lt;="&amp;$B269)</f>
        <v>0.31</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0.94</v>
      </c>
      <c r="LV269" s="4">
        <f>SUMIFS('Aceite virgen'!LV$6:LV$257,'Aceite virgen'!$A$6:$A$257,"&gt;="&amp;$A269,'Aceite virgen'!$B$6:$B$257,"&lt;="&amp;$B269)</f>
        <v>2.76</v>
      </c>
      <c r="LW269" s="4">
        <f>SUMIFS('Aceite virgen'!LW$6:LW$257,'Aceite virgen'!$A$6:$A$257,"&gt;="&amp;$A269,'Aceite virgen'!$B$6:$B$257,"&lt;="&amp;$B269)</f>
        <v>0.42</v>
      </c>
      <c r="LX269" s="4">
        <f>SUMIFS('Aceite virgen'!LX$6:LX$257,'Aceite virgen'!$A$6:$A$257,"&gt;="&amp;$A269,'Aceite virgen'!$B$6:$B$257,"&lt;="&amp;$B269)</f>
        <v>1.1399999999999999</v>
      </c>
      <c r="MB269" s="4">
        <f>SUMIFS('Aceite virgen'!MB$6:MB$257,'Aceite virgen'!$A$6:$A$257,"&gt;="&amp;$A269,'Aceite virgen'!$B$6:$B$257,"&lt;="&amp;$B269)</f>
        <v>4.3599999999999994</v>
      </c>
      <c r="MC269" s="4">
        <f>SUMIFS('Aceite virgen'!MC$6:MC$257,'Aceite virgen'!$A$6:$A$257,"&gt;="&amp;$A269,'Aceite virgen'!$B$6:$B$257,"&lt;="&amp;$B269)</f>
        <v>1.66</v>
      </c>
      <c r="MD269" s="4">
        <f>SUMIFS('Aceite virgen'!MD$6:MD$257,'Aceite virgen'!$A$6:$A$257,"&gt;="&amp;$A269,'Aceite virgen'!$B$6:$B$257,"&lt;="&amp;$B269)</f>
        <v>3.47</v>
      </c>
      <c r="ME269" s="4">
        <f>SUMIFS('Aceite virgen'!ME$6:ME$257,'Aceite virgen'!$A$6:$A$257,"&gt;="&amp;$A269,'Aceite virgen'!$B$6:$B$257,"&lt;="&amp;$B269)</f>
        <v>9.67</v>
      </c>
      <c r="MI269" s="4">
        <f>SUMIFS('Aceite virgen'!MI$6:MI$257,'Aceite virgen'!$A$6:$A$257,"&gt;="&amp;$A269,'Aceite virgen'!$B$6:$B$257,"&lt;="&amp;$B269)</f>
        <v>3.91</v>
      </c>
      <c r="MJ269" s="4">
        <f>SUMIFS('Aceite virgen'!MJ$6:MJ$257,'Aceite virgen'!$A$6:$A$257,"&gt;="&amp;$A269,'Aceite virgen'!$B$6:$B$257,"&lt;="&amp;$B269)</f>
        <v>0.86</v>
      </c>
      <c r="MK269" s="4">
        <f>SUMIFS('Aceite virgen'!MK$6:MK$257,'Aceite virgen'!$A$6:$A$257,"&gt;="&amp;$A269,'Aceite virgen'!$B$6:$B$257,"&lt;="&amp;$B269)</f>
        <v>3.66</v>
      </c>
      <c r="ML269" s="4">
        <f>SUMIFS('Aceite virgen'!ML$6:ML$257,'Aceite virgen'!$A$6:$A$257,"&gt;="&amp;$A269,'Aceite virgen'!$B$6:$B$257,"&lt;="&amp;$B269)</f>
        <v>11.950000000000001</v>
      </c>
      <c r="MP269" s="4">
        <f>SUMIFS('Aceite virgen'!MP$6:MP$257,'Aceite virgen'!$A$6:$A$257,"&gt;="&amp;$A269,'Aceite virgen'!$B$6:$B$257,"&lt;="&amp;$B269)</f>
        <v>4.84</v>
      </c>
      <c r="MQ269" s="4">
        <f>SUMIFS('Aceite virgen'!MQ$6:MQ$257,'Aceite virgen'!$A$6:$A$257,"&gt;="&amp;$A269,'Aceite virgen'!$B$6:$B$257,"&lt;="&amp;$B269)</f>
        <v>3.37</v>
      </c>
      <c r="MR269" s="4">
        <f>SUMIFS('Aceite virgen'!MR$6:MR$257,'Aceite virgen'!$A$6:$A$257,"&gt;="&amp;$A269,'Aceite virgen'!$B$6:$B$257,"&lt;="&amp;$B269)</f>
        <v>4.28</v>
      </c>
      <c r="MS269" s="4">
        <f>SUMIFS('Aceite virgen'!MS$6:MS$257,'Aceite virgen'!$A$6:$A$257,"&gt;="&amp;$A269,'Aceite virgen'!$B$6:$B$257,"&lt;="&amp;$B269)</f>
        <v>10.029999999999999</v>
      </c>
      <c r="MW269" s="4">
        <f>SUMIFS('Aceite virgen'!MW$6:MW$257,'Aceite virgen'!$A$6:$A$257,"&gt;="&amp;$A269,'Aceite virgen'!$B$6:$B$257,"&lt;="&amp;$B269)</f>
        <v>2.33</v>
      </c>
      <c r="MX269" s="4">
        <f>SUMIFS('Aceite virgen'!MX$6:MX$257,'Aceite virgen'!$A$6:$A$257,"&gt;="&amp;$A269,'Aceite virgen'!$B$6:$B$257,"&lt;="&amp;$B269)</f>
        <v>8.64</v>
      </c>
      <c r="MY269" s="4">
        <f>SUMIFS('Aceite virgen'!MY$6:MY$257,'Aceite virgen'!$A$6:$A$257,"&gt;="&amp;$A269,'Aceite virgen'!$B$6:$B$257,"&lt;="&amp;$B269)</f>
        <v>1.36</v>
      </c>
      <c r="MZ269" s="4">
        <f>SUMIFS('Aceite virgen'!MZ$6:MZ$257,'Aceite virgen'!$A$6:$A$257,"&gt;="&amp;$A269,'Aceite virgen'!$B$6:$B$257,"&lt;="&amp;$B269)</f>
        <v>1.92</v>
      </c>
      <c r="ND269" s="4">
        <f>SUMIFS('Aceite virgen'!ND$6:ND$257,'Aceite virgen'!$A$6:$A$257,"&gt;="&amp;$A269,'Aceite virgen'!$B$6:$B$257,"&lt;="&amp;$B269)</f>
        <v>2.46</v>
      </c>
      <c r="NE269" s="4">
        <f>SUMIFS('Aceite virgen'!NE$6:NE$257,'Aceite virgen'!$A$6:$A$257,"&gt;="&amp;$A269,'Aceite virgen'!$B$6:$B$257,"&lt;="&amp;$B269)</f>
        <v>1.72</v>
      </c>
      <c r="NF269" s="4">
        <f>SUMIFS('Aceite virgen'!NF$6:NF$257,'Aceite virgen'!$A$6:$A$257,"&gt;="&amp;$A269,'Aceite virgen'!$B$6:$B$257,"&lt;="&amp;$B269)</f>
        <v>2.15</v>
      </c>
      <c r="NG269" s="4">
        <f>SUMIFS('Aceite virgen'!NG$6:NG$257,'Aceite virgen'!$A$6:$A$257,"&gt;="&amp;$A269,'Aceite virgen'!$B$6:$B$257,"&lt;="&amp;$B269)</f>
        <v>2.64</v>
      </c>
      <c r="NK269" s="4">
        <f>SUMIFS('Aceite virgen'!NK$6:NK$257,'Aceite virgen'!$A$6:$A$257,"&gt;="&amp;$A269,'Aceite virgen'!$B$6:$B$257,"&lt;="&amp;$B269)</f>
        <v>3.44</v>
      </c>
      <c r="NL269" s="4">
        <f>SUMIFS('Aceite virgen'!NL$6:NL$257,'Aceite virgen'!$A$6:$A$257,"&gt;="&amp;$A269,'Aceite virgen'!$B$6:$B$257,"&lt;="&amp;$B269)</f>
        <v>8.7899999999999991</v>
      </c>
      <c r="NM269" s="4">
        <f>SUMIFS('Aceite virgen'!NM$6:NM$257,'Aceite virgen'!$A$6:$A$257,"&gt;="&amp;$A269,'Aceite virgen'!$B$6:$B$257,"&lt;="&amp;$B269)</f>
        <v>3.5</v>
      </c>
      <c r="NN269" s="4">
        <f>SUMIFS('Aceite virgen'!NN$6:NN$257,'Aceite virgen'!$A$6:$A$257,"&gt;="&amp;$A269,'Aceite virgen'!$B$6:$B$257,"&lt;="&amp;$B269)</f>
        <v>0.75</v>
      </c>
      <c r="NR269" s="4">
        <f>SUMIFS('Aceite virgen'!NR$6:NR$257,'Aceite virgen'!$A$6:$A$257,"&gt;="&amp;$A269,'Aceite virgen'!$B$6:$B$257,"&lt;="&amp;$B269)</f>
        <v>5.1999999999999993</v>
      </c>
      <c r="NS269" s="4">
        <f>SUMIFS('Aceite virgen'!NS$6:NS$257,'Aceite virgen'!$A$6:$A$257,"&gt;="&amp;$A269,'Aceite virgen'!$B$6:$B$257,"&lt;="&amp;$B269)</f>
        <v>3.54</v>
      </c>
      <c r="NT269" s="4">
        <f>SUMIFS('Aceite virgen'!NT$6:NT$257,'Aceite virgen'!$A$6:$A$257,"&gt;="&amp;$A269,'Aceite virgen'!$B$6:$B$257,"&lt;="&amp;$B269)</f>
        <v>4.04</v>
      </c>
      <c r="NU269" s="4">
        <f>SUMIFS('Aceite virgen'!NU$6:NU$257,'Aceite virgen'!$A$6:$A$257,"&gt;="&amp;$A269,'Aceite virgen'!$B$6:$B$257,"&lt;="&amp;$B269)</f>
        <v>7.1099999999999994</v>
      </c>
      <c r="NY269" s="4">
        <f>SUMIFS('Aceite virgen'!NY$6:NY$257,'Aceite virgen'!$A$6:$A$257,"&gt;="&amp;$A269,'Aceite virgen'!$B$6:$B$257,"&lt;="&amp;$B269)</f>
        <v>5.3699999999999992</v>
      </c>
      <c r="NZ269" s="4">
        <f>SUMIFS('Aceite virgen'!NZ$6:NZ$257,'Aceite virgen'!$A$6:$A$257,"&gt;="&amp;$A269,'Aceite virgen'!$B$6:$B$257,"&lt;="&amp;$B269)</f>
        <v>5.61</v>
      </c>
      <c r="OA269" s="4">
        <f>SUMIFS('Aceite virgen'!OA$6:OA$257,'Aceite virgen'!$A$6:$A$257,"&gt;="&amp;$A269,'Aceite virgen'!$B$6:$B$257,"&lt;="&amp;$B269)</f>
        <v>3.02</v>
      </c>
      <c r="OB269" s="4">
        <f>SUMIFS('Aceite virgen'!OB$6:OB$257,'Aceite virgen'!$A$6:$A$257,"&gt;="&amp;$A269,'Aceite virgen'!$B$6:$B$257,"&lt;="&amp;$B269)</f>
        <v>10.01</v>
      </c>
      <c r="OF269" s="4">
        <f>SUMIFS('Aceite virgen'!OF$6:OF$257,'Aceite virgen'!$A$6:$A$257,"&gt;="&amp;$A269,'Aceite virgen'!$B$6:$B$257,"&lt;="&amp;$B269)</f>
        <v>3.21</v>
      </c>
      <c r="OG269" s="4">
        <f>SUMIFS('Aceite virgen'!OG$6:OG$257,'Aceite virgen'!$A$6:$A$257,"&gt;="&amp;$A269,'Aceite virgen'!$B$6:$B$257,"&lt;="&amp;$B269)</f>
        <v>1</v>
      </c>
      <c r="OH269" s="4">
        <f>SUMIFS('Aceite virgen'!OH$6:OH$257,'Aceite virgen'!$A$6:$A$257,"&gt;="&amp;$A269,'Aceite virgen'!$B$6:$B$257,"&lt;="&amp;$B269)</f>
        <v>2.2599999999999998</v>
      </c>
      <c r="OI269" s="4">
        <f>SUMIFS('Aceite virgen'!OI$6:OI$257,'Aceite virgen'!$A$6:$A$257,"&gt;="&amp;$A269,'Aceite virgen'!$B$6:$B$257,"&lt;="&amp;$B269)</f>
        <v>7.64</v>
      </c>
      <c r="OM269" s="4">
        <f>SUMIFS('Aceite virgen'!OM$6:OM$257,'Aceite virgen'!$A$6:$A$257,"&gt;="&amp;$A269,'Aceite virgen'!$B$6:$B$257,"&lt;="&amp;$B269)</f>
        <v>2.57</v>
      </c>
      <c r="ON269" s="4">
        <f>SUMIFS('Aceite virgen'!ON$6:ON$257,'Aceite virgen'!$A$6:$A$257,"&gt;="&amp;$A269,'Aceite virgen'!$B$6:$B$257,"&lt;="&amp;$B269)</f>
        <v>0.76</v>
      </c>
      <c r="OO269" s="4">
        <f>SUMIFS('Aceite virgen'!OO$6:OO$257,'Aceite virgen'!$A$6:$A$257,"&gt;="&amp;$A269,'Aceite virgen'!$B$6:$B$257,"&lt;="&amp;$B269)</f>
        <v>2.63</v>
      </c>
      <c r="OP269" s="4">
        <f>SUMIFS('Aceite virgen'!OP$6:OP$257,'Aceite virgen'!$A$6:$A$257,"&gt;="&amp;$A269,'Aceite virgen'!$B$6:$B$257,"&lt;="&amp;$B269)</f>
        <v>4.63</v>
      </c>
      <c r="OT269" s="4">
        <f>SUMIFS('Aceite virgen'!OT$6:OT$257,'Aceite virgen'!$A$6:$A$257,"&gt;="&amp;$A269,'Aceite virgen'!$B$6:$B$257,"&lt;="&amp;$B269)</f>
        <v>2.33</v>
      </c>
      <c r="OU269" s="4">
        <f>SUMIFS('Aceite virgen'!OU$6:OU$257,'Aceite virgen'!$A$6:$A$257,"&gt;="&amp;$A269,'Aceite virgen'!$B$6:$B$257,"&lt;="&amp;$B269)</f>
        <v>1.47</v>
      </c>
      <c r="OV269" s="4">
        <f>SUMIFS('Aceite virgen'!OV$6:OV$257,'Aceite virgen'!$A$6:$A$257,"&gt;="&amp;$A269,'Aceite virgen'!$B$6:$B$257,"&lt;="&amp;$B269)</f>
        <v>0.31</v>
      </c>
      <c r="OW269" s="4">
        <f>SUMIFS('Aceite virgen'!OW$6:OW$257,'Aceite virgen'!$A$6:$A$257,"&gt;="&amp;$A269,'Aceite virgen'!$B$6:$B$257,"&lt;="&amp;$B269)</f>
        <v>5.95</v>
      </c>
      <c r="PA269" s="4">
        <f>SUMIFS('Aceite virgen'!PA$6:PA$257,'Aceite virgen'!$A$6:$A$257,"&gt;="&amp;$A269,'Aceite virgen'!$B$6:$B$257,"&lt;="&amp;$B269)</f>
        <v>9.27</v>
      </c>
      <c r="PB269" s="4">
        <f>SUMIFS('Aceite virgen'!PB$6:PB$257,'Aceite virgen'!$A$6:$A$257,"&gt;="&amp;$A269,'Aceite virgen'!$B$6:$B$257,"&lt;="&amp;$B269)</f>
        <v>12.38</v>
      </c>
      <c r="PC269" s="4">
        <f>SUMIFS('Aceite virgen'!PC$6:PC$257,'Aceite virgen'!$A$6:$A$257,"&gt;="&amp;$A269,'Aceite virgen'!$B$6:$B$257,"&lt;="&amp;$B269)</f>
        <v>10.799999999999999</v>
      </c>
      <c r="PD269" s="4">
        <f>SUMIFS('Aceite virgen'!PD$6:PD$257,'Aceite virgen'!$A$6:$A$257,"&gt;="&amp;$A269,'Aceite virgen'!$B$6:$B$257,"&lt;="&amp;$B269)</f>
        <v>0</v>
      </c>
      <c r="PH269" s="4">
        <f>SUMIFS('Aceite virgen'!PH$6:PH$257,'Aceite virgen'!$A$6:$A$257,"&gt;="&amp;$A269,'Aceite virgen'!$B$6:$B$257,"&lt;="&amp;$B269)</f>
        <v>12.16</v>
      </c>
      <c r="PI269" s="4">
        <f>SUMIFS('Aceite virgen'!PI$6:PI$257,'Aceite virgen'!$A$6:$A$257,"&gt;="&amp;$A269,'Aceite virgen'!$B$6:$B$257,"&lt;="&amp;$B269)</f>
        <v>11.16</v>
      </c>
      <c r="PJ269" s="4">
        <f>SUMIFS('Aceite virgen'!PJ$6:PJ$257,'Aceite virgen'!$A$6:$A$257,"&gt;="&amp;$A269,'Aceite virgen'!$B$6:$B$257,"&lt;="&amp;$B269)</f>
        <v>16.75</v>
      </c>
      <c r="PK269" s="4">
        <f>SUMIFS('Aceite virgen'!PK$6:PK$257,'Aceite virgen'!$A$6:$A$257,"&gt;="&amp;$A269,'Aceite virgen'!$B$6:$B$257,"&lt;="&amp;$B269)</f>
        <v>2.19</v>
      </c>
      <c r="PO269" s="4">
        <f>SUMIFS('Aceite virgen'!PO$6:PO$257,'Aceite virgen'!$A$6:$A$257,"&gt;="&amp;$A269,'Aceite virgen'!$B$6:$B$257,"&lt;="&amp;$B269)</f>
        <v>9.25</v>
      </c>
      <c r="PP269" s="4">
        <f>SUMIFS('Aceite virgen'!PP$6:PP$257,'Aceite virgen'!$A$6:$A$257,"&gt;="&amp;$A269,'Aceite virgen'!$B$6:$B$257,"&lt;="&amp;$B269)</f>
        <v>23.529999999999998</v>
      </c>
      <c r="PQ269" s="4">
        <f>SUMIFS('Aceite virgen'!PQ$6:PQ$257,'Aceite virgen'!$A$6:$A$257,"&gt;="&amp;$A269,'Aceite virgen'!$B$6:$B$257,"&lt;="&amp;$B269)</f>
        <v>4.6999999999999993</v>
      </c>
      <c r="PR269" s="4">
        <f>SUMIFS('Aceite virgen'!PR$6:PR$257,'Aceite virgen'!$A$6:$A$257,"&gt;="&amp;$A269,'Aceite virgen'!$B$6:$B$257,"&lt;="&amp;$B269)</f>
        <v>3.47</v>
      </c>
      <c r="PV269" s="4">
        <f>SUMIFS('Aceite virgen'!PV$6:PV$257,'Aceite virgen'!$A$6:$A$257,"&gt;="&amp;$A269,'Aceite virgen'!$B$6:$B$257,"&lt;="&amp;$B269)</f>
        <v>5.24</v>
      </c>
      <c r="PW269" s="4">
        <f>SUMIFS('Aceite virgen'!PW$6:PW$257,'Aceite virgen'!$A$6:$A$257,"&gt;="&amp;$A269,'Aceite virgen'!$B$6:$B$257,"&lt;="&amp;$B269)</f>
        <v>16.169999999999998</v>
      </c>
      <c r="PX269" s="4">
        <f>SUMIFS('Aceite virgen'!PX$6:PX$257,'Aceite virgen'!$A$6:$A$257,"&gt;="&amp;$A269,'Aceite virgen'!$B$6:$B$257,"&lt;="&amp;$B269)</f>
        <v>0</v>
      </c>
      <c r="PY269" s="4">
        <f>SUMIFS('Aceite virgen'!PY$6:PY$257,'Aceite virgen'!$A$6:$A$257,"&gt;="&amp;$A269,'Aceite virgen'!$B$6:$B$257,"&lt;="&amp;$B269)</f>
        <v>9.5399999999999991</v>
      </c>
      <c r="QC269" s="4">
        <f>SUMIFS('Aceite virgen'!QC$6:QC$257,'Aceite virgen'!$A$6:$A$257,"&gt;="&amp;$A269,'Aceite virgen'!$B$6:$B$257,"&lt;="&amp;$B269)</f>
        <v>4.2300000000000004</v>
      </c>
      <c r="QD269" s="4">
        <f>SUMIFS('Aceite virgen'!QD$6:QD$257,'Aceite virgen'!$A$6:$A$257,"&gt;="&amp;$A269,'Aceite virgen'!$B$6:$B$257,"&lt;="&amp;$B269)</f>
        <v>11.280000000000001</v>
      </c>
      <c r="QE269" s="4">
        <f>SUMIFS('Aceite virgen'!QE$6:QE$257,'Aceite virgen'!$A$6:$A$257,"&gt;="&amp;$A269,'Aceite virgen'!$B$6:$B$257,"&lt;="&amp;$B269)</f>
        <v>1.74</v>
      </c>
      <c r="QF269" s="4">
        <f>SUMIFS('Aceite virgen'!QF$6:QF$257,'Aceite virgen'!$A$6:$A$257,"&gt;="&amp;$A269,'Aceite virgen'!$B$6:$B$257,"&lt;="&amp;$B269)</f>
        <v>2.71</v>
      </c>
      <c r="QJ269" s="4">
        <f>SUMIFS('Aceite virgen'!QJ$6:QJ$257,'Aceite virgen'!$A$6:$A$257,"&gt;="&amp;$A269,'Aceite virgen'!$B$6:$B$257,"&lt;="&amp;$B269)</f>
        <v>2.87</v>
      </c>
      <c r="QK269" s="4">
        <f>SUMIFS('Aceite virgen'!QK$6:QK$257,'Aceite virgen'!$A$6:$A$257,"&gt;="&amp;$A269,'Aceite virgen'!$B$6:$B$257,"&lt;="&amp;$B269)</f>
        <v>2.8</v>
      </c>
      <c r="QL269" s="4">
        <f>SUMIFS('Aceite virgen'!QL$6:QL$257,'Aceite virgen'!$A$6:$A$257,"&gt;="&amp;$A269,'Aceite virgen'!$B$6:$B$257,"&lt;="&amp;$B269)</f>
        <v>2.46</v>
      </c>
      <c r="QM269" s="4">
        <f>SUMIFS('Aceite virgen'!QM$6:QM$257,'Aceite virgen'!$A$6:$A$257,"&gt;="&amp;$A269,'Aceite virgen'!$B$6:$B$257,"&lt;="&amp;$B269)</f>
        <v>2.7</v>
      </c>
      <c r="QQ269" s="4">
        <f>SUMIFS('Aceite virgen'!QQ$6:QQ$257,'Aceite virgen'!$A$6:$A$257,"&gt;="&amp;$A269,'Aceite virgen'!$B$6:$B$257,"&lt;="&amp;$B269)</f>
        <v>1.07</v>
      </c>
      <c r="QR269" s="4">
        <f>SUMIFS('Aceite virgen'!QR$6:QR$257,'Aceite virgen'!$A$6:$A$257,"&gt;="&amp;$A269,'Aceite virgen'!$B$6:$B$257,"&lt;="&amp;$B269)</f>
        <v>3.8099999999999996</v>
      </c>
      <c r="QS269" s="4">
        <f>SUMIFS('Aceite virgen'!QS$6:QS$257,'Aceite virgen'!$A$6:$A$257,"&gt;="&amp;$A269,'Aceite virgen'!$B$6:$B$257,"&lt;="&amp;$B269)</f>
        <v>0.68</v>
      </c>
      <c r="QT269" s="4">
        <f>SUMIFS('Aceite virgen'!QT$6:QT$257,'Aceite virgen'!$A$6:$A$257,"&gt;="&amp;$A269,'Aceite virgen'!$B$6:$B$257,"&lt;="&amp;$B269)</f>
        <v>0</v>
      </c>
      <c r="QX269" s="4">
        <f>SUMIFS('Aceite virgen'!QX$6:QX$257,'Aceite virgen'!$A$6:$A$257,"&gt;="&amp;$A269,'Aceite virgen'!$B$6:$B$257,"&lt;="&amp;$B269)</f>
        <v>2.52</v>
      </c>
      <c r="QY269" s="4">
        <f>SUMIFS('Aceite virgen'!QY$6:QY$257,'Aceite virgen'!$A$6:$A$257,"&gt;="&amp;$A269,'Aceite virgen'!$B$6:$B$257,"&lt;="&amp;$B269)</f>
        <v>4.07</v>
      </c>
      <c r="QZ269" s="4">
        <f>SUMIFS('Aceite virgen'!QZ$6:QZ$257,'Aceite virgen'!$A$6:$A$257,"&gt;="&amp;$A269,'Aceite virgen'!$B$6:$B$257,"&lt;="&amp;$B269)</f>
        <v>2.04</v>
      </c>
      <c r="RA269" s="4">
        <f>SUMIFS('Aceite virgen'!RA$6:RA$257,'Aceite virgen'!$A$6:$A$257,"&gt;="&amp;$A269,'Aceite virgen'!$B$6:$B$257,"&lt;="&amp;$B269)</f>
        <v>2.48</v>
      </c>
      <c r="RE269" s="4">
        <f>SUMIFS('Aceite virgen'!RE$6:RE$257,'Aceite virgen'!$A$6:$A$257,"&gt;="&amp;$A269,'Aceite virgen'!$B$6:$B$257,"&lt;="&amp;$B269)</f>
        <v>4.21</v>
      </c>
      <c r="RF269" s="4">
        <f>SUMIFS('Aceite virgen'!RF$6:RF$257,'Aceite virgen'!$A$6:$A$257,"&gt;="&amp;$A269,'Aceite virgen'!$B$6:$B$257,"&lt;="&amp;$B269)</f>
        <v>11.07</v>
      </c>
      <c r="RG269" s="4">
        <f>SUMIFS('Aceite virgen'!RG$6:RG$257,'Aceite virgen'!$A$6:$A$257,"&gt;="&amp;$A269,'Aceite virgen'!$B$6:$B$257,"&lt;="&amp;$B269)</f>
        <v>3.75</v>
      </c>
      <c r="RH269" s="4">
        <f>SUMIFS('Aceite virgen'!RH$6:RH$257,'Aceite virgen'!$A$6:$A$257,"&gt;="&amp;$A269,'Aceite virgen'!$B$6:$B$257,"&lt;="&amp;$B269)</f>
        <v>1.81</v>
      </c>
      <c r="RL269" s="4">
        <f>SUMIFS('Aceite virgen'!RL$6:RL$257,'Aceite virgen'!$A$6:$A$257,"&gt;="&amp;$A269,'Aceite virgen'!$B$6:$B$257,"&lt;="&amp;$B269)</f>
        <v>0.39</v>
      </c>
      <c r="RM269" s="4">
        <f>SUMIFS('Aceite virgen'!RM$6:RM$257,'Aceite virgen'!$A$6:$A$257,"&gt;="&amp;$A269,'Aceite virgen'!$B$6:$B$257,"&lt;="&amp;$B269)</f>
        <v>0</v>
      </c>
      <c r="RN269" s="4">
        <f>SUMIFS('Aceite virgen'!RN$6:RN$257,'Aceite virgen'!$A$6:$A$257,"&gt;="&amp;$A269,'Aceite virgen'!$B$6:$B$257,"&lt;="&amp;$B269)</f>
        <v>0.73</v>
      </c>
      <c r="RO269" s="4">
        <f>SUMIFS('Aceite virgen'!RO$6:RO$257,'Aceite virgen'!$A$6:$A$257,"&gt;="&amp;$A269,'Aceite virgen'!$B$6:$B$257,"&lt;="&amp;$B269)</f>
        <v>0</v>
      </c>
      <c r="RS269" s="68">
        <f>SUMIFS('Aceite virgen'!RS$6:RS$257,'Aceite virgen'!$A$6:$A$257,"&gt;="&amp;$A269,'Aceite virgen'!$B$6:$B$257,"&lt;="&amp;$B269)</f>
        <v>2.95</v>
      </c>
      <c r="RT269" s="4">
        <f>SUMIFS('Aceite virgen'!RT$6:RT$257,'Aceite virgen'!$A$6:$A$257,"&gt;="&amp;$A269,'Aceite virgen'!$B$6:$B$257,"&lt;="&amp;$B269)</f>
        <v>0</v>
      </c>
      <c r="RU269" s="4">
        <f>SUMIFS('Aceite virgen'!RU$6:RU$257,'Aceite virgen'!$A$6:$A$257,"&gt;="&amp;$A269,'Aceite virgen'!$B$6:$B$257,"&lt;="&amp;$B269)</f>
        <v>2.37</v>
      </c>
      <c r="RV269" s="4">
        <f>SUMIFS('Aceite virgen'!RV$6:RV$257,'Aceite virgen'!$A$6:$A$257,"&gt;="&amp;$A269,'Aceite virgen'!$B$6:$B$257,"&lt;="&amp;$B269)</f>
        <v>4.26</v>
      </c>
      <c r="RZ269" s="68">
        <f>SUMIFS('Aceite virgen'!RZ$6:RZ$257,'Aceite virgen'!$A$6:$A$257,"&gt;="&amp;$A269,'Aceite virgen'!$B$6:$B$257,"&lt;="&amp;$B269)</f>
        <v>1.76</v>
      </c>
      <c r="SA269" s="4">
        <f>SUMIFS('Aceite virgen'!SA$6:SA$257,'Aceite virgen'!$A$6:$A$257,"&gt;="&amp;$A269,'Aceite virgen'!$B$6:$B$257,"&lt;="&amp;$B269)</f>
        <v>1.48</v>
      </c>
      <c r="SB269" s="4">
        <f>SUMIFS('Aceite virgen'!SB$6:SB$257,'Aceite virgen'!$A$6:$A$257,"&gt;="&amp;$A269,'Aceite virgen'!$B$6:$B$257,"&lt;="&amp;$B269)</f>
        <v>2.4500000000000002</v>
      </c>
      <c r="SC269" s="4">
        <f>SUMIFS('Aceite virgen'!SC$6:SC$257,'Aceite virgen'!$A$6:$A$257,"&gt;="&amp;$A269,'Aceite virgen'!$B$6:$B$257,"&lt;="&amp;$B269)</f>
        <v>0</v>
      </c>
      <c r="SG269" s="68">
        <f>SUMIFS('Aceite virgen'!SG$6:SG$257,'Aceite virgen'!$A$6:$A$257,"&gt;="&amp;$A269,'Aceite virgen'!$B$6:$B$257,"&lt;="&amp;$B269)</f>
        <v>1.29</v>
      </c>
      <c r="SH269" s="4">
        <f>SUMIFS('Aceite virgen'!SH$6:SH$257,'Aceite virgen'!$A$6:$A$257,"&gt;="&amp;$A269,'Aceite virgen'!$B$6:$B$257,"&lt;="&amp;$B269)</f>
        <v>0</v>
      </c>
      <c r="SI269" s="4">
        <f>SUMIFS('Aceite virgen'!SI$6:SI$257,'Aceite virgen'!$A$6:$A$257,"&gt;="&amp;$A269,'Aceite virgen'!$B$6:$B$257,"&lt;="&amp;$B269)</f>
        <v>1.4900000000000002</v>
      </c>
      <c r="SJ269" s="4">
        <f>SUMIFS('Aceite virgen'!SJ$6:SJ$257,'Aceite virgen'!$A$6:$A$257,"&gt;="&amp;$A269,'Aceite virgen'!$B$6:$B$257,"&lt;="&amp;$B269)</f>
        <v>0</v>
      </c>
      <c r="SN269" s="68">
        <f>SUMIFS('Aceite virgen'!SN$6:SN$257,'Aceite virgen'!$A$6:$A$257,"&gt;="&amp;$A269,'Aceite virgen'!$B$6:$B$257,"&lt;="&amp;$B269)</f>
        <v>1.45</v>
      </c>
      <c r="SO269" s="4">
        <f>SUMIFS('Aceite virgen'!SO$6:SO$257,'Aceite virgen'!$A$6:$A$257,"&gt;="&amp;$A269,'Aceite virgen'!$B$6:$B$257,"&lt;="&amp;$B269)</f>
        <v>0</v>
      </c>
      <c r="SP269" s="4">
        <f>SUMIFS('Aceite virgen'!SP$6:SP$257,'Aceite virgen'!$A$6:$A$257,"&gt;="&amp;$A269,'Aceite virgen'!$B$6:$B$257,"&lt;="&amp;$B269)</f>
        <v>0.64</v>
      </c>
      <c r="SQ269" s="4">
        <f>SUMIFS('Aceite virgen'!SQ$6:SQ$257,'Aceite virgen'!$A$6:$A$257,"&gt;="&amp;$A269,'Aceite virgen'!$B$6:$B$257,"&lt;="&amp;$B269)</f>
        <v>7.43</v>
      </c>
      <c r="SU269" s="68">
        <f>SUMIFS('Aceite virgen'!SU$6:SU$257,'Aceite virgen'!$A$6:$A$257,"&gt;="&amp;$A269,'Aceite virgen'!$B$6:$B$257,"&lt;="&amp;$B269)</f>
        <v>0.94000000000000006</v>
      </c>
      <c r="SV269" s="4">
        <f>SUMIFS('Aceite virgen'!SV$6:SV$257,'Aceite virgen'!$A$6:$A$257,"&gt;="&amp;$A269,'Aceite virgen'!$B$6:$B$257,"&lt;="&amp;$B269)</f>
        <v>3.0999999999999996</v>
      </c>
      <c r="SW269" s="4">
        <f>SUMIFS('Aceite virgen'!SW$6:SW$257,'Aceite virgen'!$A$6:$A$257,"&gt;="&amp;$A269,'Aceite virgen'!$B$6:$B$257,"&lt;="&amp;$B269)</f>
        <v>0.54</v>
      </c>
      <c r="SX269" s="4">
        <f>SUMIFS('Aceite virgen'!SX$6:SX$257,'Aceite virgen'!$A$6:$A$257,"&gt;="&amp;$A269,'Aceite virgen'!$B$6:$B$257,"&lt;="&amp;$B269)</f>
        <v>0.64</v>
      </c>
      <c r="TB269" s="68">
        <f>SUMIFS('Aceite virgen'!TB$6:TB$257,'Aceite virgen'!$A$6:$A$257,"&gt;="&amp;$A269,'Aceite virgen'!$B$6:$B$257,"&lt;="&amp;$B269)</f>
        <v>0.57999999999999996</v>
      </c>
      <c r="TC269" s="4">
        <f>SUMIFS('Aceite virgen'!TC$6:TC$257,'Aceite virgen'!$A$6:$A$257,"&gt;="&amp;$A269,'Aceite virgen'!$B$6:$B$257,"&lt;="&amp;$B269)</f>
        <v>1.1200000000000001</v>
      </c>
      <c r="TD269" s="4">
        <f>SUMIFS('Aceite virgen'!TD$6:TD$257,'Aceite virgen'!$A$6:$A$257,"&gt;="&amp;$A269,'Aceite virgen'!$B$6:$B$257,"&lt;="&amp;$B269)</f>
        <v>0.67</v>
      </c>
      <c r="TE269" s="4">
        <f>SUMIFS('Aceite virgen'!TE$6:TE$257,'Aceite virgen'!$A$6:$A$257,"&gt;="&amp;$A269,'Aceite virgen'!$B$6:$B$257,"&lt;="&amp;$B269)</f>
        <v>0</v>
      </c>
      <c r="TI269" s="68">
        <f>SUMIFS('Aceite virgen'!TI$6:TI$257,'Aceite virgen'!$A$6:$A$257,"&gt;="&amp;$A269,'Aceite virgen'!$B$6:$B$257,"&lt;="&amp;$B269)</f>
        <v>0.85000000000000009</v>
      </c>
      <c r="TJ269" s="4">
        <f>SUMIFS('Aceite virgen'!TJ$6:TJ$257,'Aceite virgen'!$A$6:$A$257,"&gt;="&amp;$A269,'Aceite virgen'!$B$6:$B$257,"&lt;="&amp;$B269)</f>
        <v>0</v>
      </c>
      <c r="TK269" s="4">
        <f>SUMIFS('Aceite virgen'!TK$6:TK$257,'Aceite virgen'!$A$6:$A$257,"&gt;="&amp;$A269,'Aceite virgen'!$B$6:$B$257,"&lt;="&amp;$B269)</f>
        <v>0.3</v>
      </c>
      <c r="TL269" s="4">
        <f>SUMIFS('Aceite virgen'!TL$6:TL$257,'Aceite virgen'!$A$6:$A$257,"&gt;="&amp;$A269,'Aceite virgen'!$B$6:$B$257,"&lt;="&amp;$B269)</f>
        <v>4.8099999999999996</v>
      </c>
      <c r="TP269" s="68">
        <f>SUMIFS('Aceite virgen'!TP$6:TP$257,'Aceite virgen'!$A$6:$A$257,"&gt;="&amp;$A269,'Aceite virgen'!$B$6:$B$257,"&lt;="&amp;$B269)</f>
        <v>0.14000000000000001</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0.73</v>
      </c>
      <c r="TW269" s="68">
        <f>SUMIFS('Aceite virgen'!TW$6:TW$257,'Aceite virgen'!$A$6:$A$257,"&gt;="&amp;$A269,'Aceite virgen'!$B$6:$B$257,"&lt;="&amp;$B269)</f>
        <v>0.22</v>
      </c>
      <c r="TX269" s="4">
        <f>SUMIFS('Aceite virgen'!TX$6:TX$257,'Aceite virgen'!$A$6:$A$257,"&gt;="&amp;$A269,'Aceite virgen'!$B$6:$B$257,"&lt;="&amp;$B269)</f>
        <v>0</v>
      </c>
      <c r="TY269" s="4">
        <f>SUMIFS('Aceite virgen'!TY$6:TY$257,'Aceite virgen'!$A$6:$A$257,"&gt;="&amp;$A269,'Aceite virgen'!$B$6:$B$257,"&lt;="&amp;$B269)</f>
        <v>0.34</v>
      </c>
      <c r="TZ269" s="4">
        <f>SUMIFS('Aceite virgen'!TZ$6:TZ$257,'Aceite virgen'!$A$6:$A$257,"&gt;="&amp;$A269,'Aceite virgen'!$B$6:$B$257,"&lt;="&amp;$B269)</f>
        <v>0</v>
      </c>
      <c r="UD269" s="68">
        <f>SUMIFS('Aceite virgen'!UD$6:UD$257,'Aceite virgen'!$A$6:$A$257,"&gt;="&amp;$A269,'Aceite virgen'!$B$6:$B$257,"&lt;="&amp;$B269)</f>
        <v>0.46</v>
      </c>
      <c r="UE269" s="4">
        <f>SUMIFS('Aceite virgen'!UE$6:UE$257,'Aceite virgen'!$A$6:$A$257,"&gt;="&amp;$A269,'Aceite virgen'!$B$6:$B$257,"&lt;="&amp;$B269)</f>
        <v>0</v>
      </c>
      <c r="UF269" s="4">
        <f>SUMIFS('Aceite virgen'!UF$6:UF$257,'Aceite virgen'!$A$6:$A$257,"&gt;="&amp;$A269,'Aceite virgen'!$B$6:$B$257,"&lt;="&amp;$B269)</f>
        <v>0.28000000000000003</v>
      </c>
      <c r="UG269" s="4">
        <f>SUMIFS('Aceite virgen'!UG$6:UG$257,'Aceite virgen'!$A$6:$A$257,"&gt;="&amp;$A269,'Aceite virgen'!$B$6:$B$257,"&lt;="&amp;$B269)</f>
        <v>0</v>
      </c>
      <c r="UK269" s="68">
        <f>SUMIFS('Aceite virgen'!UK$6:UK$257,'Aceite virgen'!$A$6:$A$257,"&gt;="&amp;$A269,'Aceite virgen'!$B$6:$B$257,"&lt;="&amp;$B269)</f>
        <v>0.23</v>
      </c>
      <c r="UL269" s="4">
        <f>SUMIFS('Aceite virgen'!UL$6:UL$257,'Aceite virgen'!$A$6:$A$257,"&gt;="&amp;$A269,'Aceite virgen'!$B$6:$B$257,"&lt;="&amp;$B269)</f>
        <v>0</v>
      </c>
      <c r="UM269" s="4">
        <f>SUMIFS('Aceite virgen'!UM$6:UM$257,'Aceite virgen'!$A$6:$A$257,"&gt;="&amp;$A269,'Aceite virgen'!$B$6:$B$257,"&lt;="&amp;$B269)</f>
        <v>0.4</v>
      </c>
      <c r="UN269" s="4">
        <f>SUMIFS('Aceite virgen'!UN$6:UN$257,'Aceite virgen'!$A$6:$A$257,"&gt;="&amp;$A269,'Aceite virgen'!$B$6:$B$257,"&lt;="&amp;$B269)</f>
        <v>0</v>
      </c>
      <c r="UR269" s="68">
        <f>SUMIFS('Aceite virgen'!UR$6:UR$257,'Aceite virgen'!$A$6:$A$257,"&gt;="&amp;$A269,'Aceite virgen'!$B$6:$B$257,"&lt;="&amp;$B269)</f>
        <v>0.19</v>
      </c>
      <c r="US269" s="4">
        <f>SUMIFS('Aceite virgen'!US$6:US$257,'Aceite virgen'!$A$6:$A$257,"&gt;="&amp;$A269,'Aceite virgen'!$B$6:$B$257,"&lt;="&amp;$B269)</f>
        <v>0</v>
      </c>
      <c r="UT269" s="4">
        <f>SUMIFS('Aceite virgen'!UT$6:UT$257,'Aceite virgen'!$A$6:$A$257,"&gt;="&amp;$A269,'Aceite virgen'!$B$6:$B$257,"&lt;="&amp;$B269)</f>
        <v>0.33</v>
      </c>
      <c r="UU269" s="4">
        <f>SUMIFS('Aceite virgen'!UU$6:UU$257,'Aceite virgen'!$A$6:$A$257,"&gt;="&amp;$A269,'Aceite virgen'!$B$6:$B$257,"&lt;="&amp;$B269)</f>
        <v>0</v>
      </c>
      <c r="UY269" s="68">
        <f>SUMIFS('Aceite virgen'!UY$6:UY$257,'Aceite virgen'!$A$6:$A$257,"&gt;="&amp;$A269,'Aceite virgen'!$B$6:$B$257,"&lt;="&amp;$B269)</f>
        <v>0.56000000000000005</v>
      </c>
      <c r="UZ269" s="4">
        <f>SUMIFS('Aceite virgen'!UZ$6:UZ$257,'Aceite virgen'!$A$6:$A$257,"&gt;="&amp;$A269,'Aceite virgen'!$B$6:$B$257,"&lt;="&amp;$B269)</f>
        <v>1.1499999999999999</v>
      </c>
      <c r="VA269" s="4">
        <f>SUMIFS('Aceite virgen'!VA$6:VA$257,'Aceite virgen'!$A$6:$A$257,"&gt;="&amp;$A269,'Aceite virgen'!$B$6:$B$257,"&lt;="&amp;$B269)</f>
        <v>0.54</v>
      </c>
      <c r="VB269" s="4">
        <f>SUMIFS('Aceite virgen'!VB$6:VB$257,'Aceite virgen'!$A$6:$A$257,"&gt;="&amp;$A269,'Aceite virgen'!$B$6:$B$257,"&lt;="&amp;$B269)</f>
        <v>0</v>
      </c>
      <c r="VF269" s="68">
        <f>SUMIFS('Aceite virgen'!VF$6:VF$257,'Aceite virgen'!$A$6:$A$257,"&gt;="&amp;$A269,'Aceite virgen'!$B$6:$B$257,"&lt;="&amp;$B269)</f>
        <v>1.03</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8">
        <f>SUMIFS('Aceite virgen'!VM$6:VM$257,'Aceite virgen'!$A$6:$A$257,"&gt;="&amp;$A269,'Aceite virgen'!$B$6:$B$257,"&lt;="&amp;$B269)</f>
        <v>0.4</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8">
        <f>SUMIFS('Aceite virgen'!VT$6:VT$257,'Aceite virgen'!$A$6:$A$257,"&gt;="&amp;$A269,'Aceite virgen'!$B$6:$B$257,"&lt;="&amp;$B269)</f>
        <v>0.14000000000000001</v>
      </c>
      <c r="VU269" s="4">
        <f>SUMIFS('Aceite virgen'!VU$6:VU$257,'Aceite virgen'!$A$6:$A$257,"&gt;="&amp;$A269,'Aceite virgen'!$B$6:$B$257,"&lt;="&amp;$B269)</f>
        <v>0</v>
      </c>
      <c r="VV269" s="4">
        <f>SUMIFS('Aceite virgen'!VV$6:VV$257,'Aceite virgen'!$A$6:$A$257,"&gt;="&amp;$A269,'Aceite virgen'!$B$6:$B$257,"&lt;="&amp;$B269)</f>
        <v>0.26</v>
      </c>
      <c r="VW269" s="4">
        <f>SUMIFS('Aceite virgen'!VW$6:VW$257,'Aceite virgen'!$A$6:$A$257,"&gt;="&amp;$A269,'Aceite virgen'!$B$6:$B$257,"&lt;="&amp;$B269)</f>
        <v>0</v>
      </c>
      <c r="WA269" s="68">
        <f>SUMIFS('Aceite virgen'!WA$6:WA$257,'Aceite virgen'!$A$6:$A$257,"&gt;="&amp;$A269,'Aceite virgen'!$B$6:$B$257,"&lt;="&amp;$B269)</f>
        <v>0.51</v>
      </c>
      <c r="WB269" s="4">
        <f>SUMIFS('Aceite virgen'!WB$6:WB$257,'Aceite virgen'!$A$6:$A$257,"&gt;="&amp;$A269,'Aceite virgen'!$B$6:$B$257,"&lt;="&amp;$B269)</f>
        <v>0</v>
      </c>
      <c r="WC269" s="4">
        <f>SUMIFS('Aceite virgen'!WC$6:WC$257,'Aceite virgen'!$A$6:$A$257,"&gt;="&amp;$A269,'Aceite virgen'!$B$6:$B$257,"&lt;="&amp;$B269)</f>
        <v>0.76</v>
      </c>
      <c r="WD269" s="4">
        <f>SUMIFS('Aceite virgen'!WD$6:WD$257,'Aceite virgen'!$A$6:$A$257,"&gt;="&amp;$A269,'Aceite virgen'!$B$6:$B$257,"&lt;="&amp;$B269)</f>
        <v>0</v>
      </c>
      <c r="WH269" s="68">
        <f>SUMIFS('Aceite virgen'!WH$6:WH$257,'Aceite virgen'!$A$6:$A$257,"&gt;="&amp;$A269,'Aceite virgen'!$B$6:$B$257,"&lt;="&amp;$B269)</f>
        <v>0.97</v>
      </c>
      <c r="WI269" s="4">
        <f>SUMIFS('Aceite virgen'!WI$6:WI$257,'Aceite virgen'!$A$6:$A$257,"&gt;="&amp;$A269,'Aceite virgen'!$B$6:$B$257,"&lt;="&amp;$B269)</f>
        <v>0</v>
      </c>
      <c r="WJ269" s="4">
        <f>SUMIFS('Aceite virgen'!WJ$6:WJ$257,'Aceite virgen'!$A$6:$A$257,"&gt;="&amp;$A269,'Aceite virgen'!$B$6:$B$257,"&lt;="&amp;$B269)</f>
        <v>0.9</v>
      </c>
      <c r="WK269" s="4">
        <f>SUMIFS('Aceite virgen'!WK$6:WK$257,'Aceite virgen'!$A$6:$A$257,"&gt;="&amp;$A269,'Aceite virgen'!$B$6:$B$257,"&lt;="&amp;$B269)</f>
        <v>1.93</v>
      </c>
      <c r="WO269" s="68">
        <f>SUMIFS('Aceite virgen'!WO$6:WO$257,'Aceite virgen'!$A$6:$A$257,"&gt;="&amp;$A269,'Aceite virgen'!$B$6:$B$257,"&lt;="&amp;$B269)</f>
        <v>0.6</v>
      </c>
      <c r="WP269" s="4">
        <f>SUMIFS('Aceite virgen'!WP$6:WP$257,'Aceite virgen'!$A$6:$A$257,"&gt;="&amp;$A269,'Aceite virgen'!$B$6:$B$257,"&lt;="&amp;$B269)</f>
        <v>2.14</v>
      </c>
      <c r="WQ269" s="4">
        <f>SUMIFS('Aceite virgen'!WQ$6:WQ$257,'Aceite virgen'!$A$6:$A$257,"&gt;="&amp;$A269,'Aceite virgen'!$B$6:$B$257,"&lt;="&amp;$B269)</f>
        <v>0.19</v>
      </c>
      <c r="WR269" s="4">
        <f>SUMIFS('Aceite virgen'!WR$6:WR$257,'Aceite virgen'!$A$6:$A$257,"&gt;="&amp;$A269,'Aceite virgen'!$B$6:$B$257,"&lt;="&amp;$B269)</f>
        <v>0</v>
      </c>
      <c r="WV269" s="68">
        <f>SUMIFS('Aceite virgen'!WV$6:WV$257,'Aceite virgen'!$A$6:$A$257,"&gt;="&amp;$A269,'Aceite virgen'!$B$6:$B$257,"&lt;="&amp;$B269)</f>
        <v>0.1</v>
      </c>
      <c r="WW269" s="4">
        <f>SUMIFS('Aceite virgen'!WW$6:WW$257,'Aceite virgen'!$A$6:$A$257,"&gt;="&amp;$A269,'Aceite virgen'!$B$6:$B$257,"&lt;="&amp;$B269)</f>
        <v>0</v>
      </c>
      <c r="WX269" s="4">
        <f>SUMIFS('Aceite virgen'!WX$6:WX$257,'Aceite virgen'!$A$6:$A$257,"&gt;="&amp;$A269,'Aceite virgen'!$B$6:$B$257,"&lt;="&amp;$B269)</f>
        <v>0.15</v>
      </c>
      <c r="WY269" s="4">
        <f>SUMIFS('Aceite virgen'!WY$6:WY$257,'Aceite virgen'!$A$6:$A$257,"&gt;="&amp;$A269,'Aceite virgen'!$B$6:$B$257,"&lt;="&amp;$B269)</f>
        <v>0</v>
      </c>
      <c r="XC269" s="68">
        <f>SUMIFS('Aceite virgen'!XC$6:XC$257,'Aceite virgen'!$A$6:$A$257,"&gt;="&amp;$A269,'Aceite virgen'!$B$6:$B$257,"&lt;="&amp;$B269)</f>
        <v>0.67</v>
      </c>
      <c r="XD269" s="4">
        <f>SUMIFS('Aceite virgen'!XD$6:XD$257,'Aceite virgen'!$A$6:$A$257,"&gt;="&amp;$A269,'Aceite virgen'!$B$6:$B$257,"&lt;="&amp;$B269)</f>
        <v>0</v>
      </c>
      <c r="XE269" s="4">
        <f>SUMIFS('Aceite virgen'!XE$6:XE$257,'Aceite virgen'!$A$6:$A$257,"&gt;="&amp;$A269,'Aceite virgen'!$B$6:$B$257,"&lt;="&amp;$B269)</f>
        <v>1.0900000000000001</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0.27</v>
      </c>
      <c r="XY269" s="4">
        <f>SUMIFS('Aceite virgen'!XY$6:XY$257,'Aceite virgen'!$A$6:$A$257,"&gt;="&amp;$A269,'Aceite virgen'!$B$6:$B$257,"&lt;="&amp;$B269)</f>
        <v>0</v>
      </c>
      <c r="XZ269" s="4">
        <f>SUMIFS('Aceite virgen'!XZ$6:XZ$257,'Aceite virgen'!$A$6:$A$257,"&gt;="&amp;$A269,'Aceite virgen'!$B$6:$B$257,"&lt;="&amp;$B269)</f>
        <v>0.42</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0.49</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3.67</v>
      </c>
      <c r="YT269" s="4">
        <f>SUMIFS('Aceite virgen'!YT$6:YT$257,'Aceite virgen'!$A$6:$A$257,"&gt;="&amp;$A269,'Aceite virgen'!$B$6:$B$257,"&lt;="&amp;$B269)</f>
        <v>0</v>
      </c>
      <c r="YU269" s="4">
        <f>SUMIFS('Aceite virgen'!YU$6:YU$257,'Aceite virgen'!$A$6:$A$257,"&gt;="&amp;$A269,'Aceite virgen'!$B$6:$B$257,"&lt;="&amp;$B269)</f>
        <v>4.3600000000000003</v>
      </c>
      <c r="YV269" s="4">
        <f>SUMIFS('Aceite virgen'!YV$6:YV$257,'Aceite virgen'!$A$6:$A$257,"&gt;="&amp;$A269,'Aceite virgen'!$B$6:$B$257,"&lt;="&amp;$B269)</f>
        <v>5.46</v>
      </c>
      <c r="YW269" s="4">
        <f>SUMIFS('Aceite virgen'!YW$6:YW$257,'Aceite virgen'!$A$6:$A$257,"&gt;="&amp;$A269,'Aceite virgen'!$B$6:$B$257,"&lt;="&amp;$B269)</f>
        <v>0</v>
      </c>
      <c r="YZ269" s="68">
        <f>SUMIFS('Aceite virgen'!YZ$6:YZ$257,'Aceite virgen'!$A$6:$A$257,"&gt;="&amp;$A269,'Aceite virgen'!$B$6:$B$257,"&lt;="&amp;$B269)</f>
        <v>10.24</v>
      </c>
      <c r="ZA269" s="4">
        <f>SUMIFS('Aceite virgen'!ZA$6:ZA$257,'Aceite virgen'!$A$6:$A$257,"&gt;="&amp;$A269,'Aceite virgen'!$B$6:$B$257,"&lt;="&amp;$B269)</f>
        <v>18.23</v>
      </c>
      <c r="ZB269" s="4">
        <f>SUMIFS('Aceite virgen'!ZB$6:ZB$257,'Aceite virgen'!$A$6:$A$257,"&gt;="&amp;$A269,'Aceite virgen'!$B$6:$B$257,"&lt;="&amp;$B269)</f>
        <v>8.99</v>
      </c>
      <c r="ZC269" s="4">
        <f>SUMIFS('Aceite virgen'!ZC$6:ZC$257,'Aceite virgen'!$A$6:$A$257,"&gt;="&amp;$A269,'Aceite virgen'!$B$6:$B$257,"&lt;="&amp;$B269)</f>
        <v>6.2</v>
      </c>
      <c r="ZD269" s="4">
        <f>SUMIFS('Aceite virgen'!ZD$6:ZD$257,'Aceite virgen'!$A$6:$A$257,"&gt;="&amp;$A269,'Aceite virgen'!$B$6:$B$257,"&lt;="&amp;$B269)</f>
        <v>17.509999999999998</v>
      </c>
      <c r="ZG269" s="68">
        <f>SUMIFS('Aceite virgen'!ZG$6:ZG$257,'Aceite virgen'!$A$6:$A$257,"&gt;="&amp;$A269,'Aceite virgen'!$B$6:$B$257,"&lt;="&amp;$B269)</f>
        <v>24.330000000000002</v>
      </c>
      <c r="ZH269" s="4">
        <f>SUMIFS('Aceite virgen'!ZH$6:ZH$257,'Aceite virgen'!$A$6:$A$257,"&gt;="&amp;$A269,'Aceite virgen'!$B$6:$B$257,"&lt;="&amp;$B269)</f>
        <v>16.190000000000001</v>
      </c>
      <c r="ZI269" s="4">
        <f>SUMIFS('Aceite virgen'!ZI$6:ZI$257,'Aceite virgen'!$A$6:$A$257,"&gt;="&amp;$A269,'Aceite virgen'!$B$6:$B$257,"&lt;="&amp;$B269)</f>
        <v>26.12</v>
      </c>
      <c r="ZJ269" s="4">
        <f>SUMIFS('Aceite virgen'!ZJ$6:ZJ$257,'Aceite virgen'!$A$6:$A$257,"&gt;="&amp;$A269,'Aceite virgen'!$B$6:$B$257,"&lt;="&amp;$B269)</f>
        <v>28.36</v>
      </c>
      <c r="ZK269" s="4">
        <f>SUMIFS('Aceite virgen'!ZK$6:ZK$257,'Aceite virgen'!$A$6:$A$257,"&gt;="&amp;$A269,'Aceite virgen'!$B$6:$B$257,"&lt;="&amp;$B269)</f>
        <v>17.23</v>
      </c>
      <c r="ZN269" s="68">
        <f>SUMIFS('Aceite virgen'!ZN$6:ZN$257,'Aceite virgen'!$A$6:$A$257,"&gt;="&amp;$A269,'Aceite virgen'!$B$6:$B$257,"&lt;="&amp;$B269)</f>
        <v>15.6</v>
      </c>
      <c r="ZO269" s="4">
        <f>SUMIFS('Aceite virgen'!ZO$6:ZO$257,'Aceite virgen'!$A$6:$A$257,"&gt;="&amp;$A269,'Aceite virgen'!$B$6:$B$257,"&lt;="&amp;$B269)</f>
        <v>5.3000000000000007</v>
      </c>
      <c r="ZP269" s="4">
        <f>SUMIFS('Aceite virgen'!ZP$6:ZP$257,'Aceite virgen'!$A$6:$A$257,"&gt;="&amp;$A269,'Aceite virgen'!$B$6:$B$257,"&lt;="&amp;$B269)</f>
        <v>18.02</v>
      </c>
      <c r="ZQ269" s="4">
        <f>SUMIFS('Aceite virgen'!ZQ$6:ZQ$257,'Aceite virgen'!$A$6:$A$257,"&gt;="&amp;$A269,'Aceite virgen'!$B$6:$B$257,"&lt;="&amp;$B269)</f>
        <v>17.29</v>
      </c>
      <c r="ZR269" s="4">
        <f>SUMIFS('Aceite virgen'!ZR$6:ZR$257,'Aceite virgen'!$A$6:$A$257,"&gt;="&amp;$A269,'Aceite virgen'!$B$6:$B$257,"&lt;="&amp;$B269)</f>
        <v>21.24</v>
      </c>
      <c r="ZU269" s="68">
        <f>SUMIFS('Aceite virgen'!ZU$6:ZU$257,'Aceite virgen'!$A$6:$A$257,"&gt;="&amp;$A269,'Aceite virgen'!$B$6:$B$257,"&lt;="&amp;$B269)</f>
        <v>21.28</v>
      </c>
      <c r="ZV269" s="4">
        <f>SUMIFS('Aceite virgen'!ZV$6:ZV$257,'Aceite virgen'!$A$6:$A$257,"&gt;="&amp;$A269,'Aceite virgen'!$B$6:$B$257,"&lt;="&amp;$B269)</f>
        <v>20.49</v>
      </c>
      <c r="ZW269" s="4">
        <f>SUMIFS('Aceite virgen'!ZW$6:ZW$257,'Aceite virgen'!$A$6:$A$257,"&gt;="&amp;$A269,'Aceite virgen'!$B$6:$B$257,"&lt;="&amp;$B269)</f>
        <v>20.97</v>
      </c>
      <c r="ZX269" s="4">
        <f>SUMIFS('Aceite virgen'!ZX$6:ZX$257,'Aceite virgen'!$A$6:$A$257,"&gt;="&amp;$A269,'Aceite virgen'!$B$6:$B$257,"&lt;="&amp;$B269)</f>
        <v>26.25</v>
      </c>
      <c r="ZY269" s="4">
        <f>SUMIFS('Aceite virgen'!ZY$6:ZY$257,'Aceite virgen'!$A$6:$A$257,"&gt;="&amp;$A269,'Aceite virgen'!$B$6:$B$257,"&lt;="&amp;$B269)</f>
        <v>7.0299999999999994</v>
      </c>
    </row>
    <row r="270" spans="1:701" x14ac:dyDescent="0.25">
      <c r="A270" s="9">
        <f>'TAM Aceite virgen'!B18</f>
        <v>4.05</v>
      </c>
      <c r="B270" s="9">
        <f>'TAM Aceite virgen'!C18</f>
        <v>4.2</v>
      </c>
      <c r="C270" s="9"/>
      <c r="D270" s="4">
        <f>SUMIFS('Aceite virgen'!D$6:D$257,'Aceite virgen'!$A$6:$A$257,"&gt;="&amp;$A270,'Aceite virgen'!$B$6:$B$257,"&lt;="&amp;$B270)</f>
        <v>48.43</v>
      </c>
      <c r="E270" s="4">
        <f>SUMIFS('Aceite virgen'!E$6:E$257,'Aceite virgen'!$A$6:$A$257,"&gt;="&amp;$A270,'Aceite virgen'!$B$6:$B$257,"&lt;="&amp;$B270)</f>
        <v>33.6</v>
      </c>
      <c r="F270" s="4">
        <f>SUMIFS('Aceite virgen'!F$6:F$257,'Aceite virgen'!$A$6:$A$257,"&gt;="&amp;$A270,'Aceite virgen'!$B$6:$B$257,"&lt;="&amp;$B270)</f>
        <v>50.830000000000005</v>
      </c>
      <c r="G270" s="4">
        <f>SUMIFS('Aceite virgen'!G$6:G$257,'Aceite virgen'!$A$6:$A$257,"&gt;="&amp;$A270,'Aceite virgen'!$B$6:$B$257,"&lt;="&amp;$B270)</f>
        <v>77.47</v>
      </c>
      <c r="H270" s="9"/>
      <c r="I270" s="9"/>
      <c r="J270" s="9"/>
      <c r="K270" s="4">
        <f>SUMIFS('Aceite virgen'!K$6:K$257,'Aceite virgen'!$A$6:$A$257,"&gt;="&amp;$A270,'Aceite virgen'!$B$6:$B$257,"&lt;="&amp;$B270)</f>
        <v>10.9</v>
      </c>
      <c r="L270" s="4">
        <f>SUMIFS('Aceite virgen'!L$6:L$257,'Aceite virgen'!$A$6:$A$257,"&gt;="&amp;$A270,'Aceite virgen'!$B$6:$B$257,"&lt;="&amp;$B270)</f>
        <v>22.299999999999997</v>
      </c>
      <c r="M270" s="4">
        <f>SUMIFS('Aceite virgen'!M$6:M$257,'Aceite virgen'!$A$6:$A$257,"&gt;="&amp;$A270,'Aceite virgen'!$B$6:$B$257,"&lt;="&amp;$B270)</f>
        <v>5.93</v>
      </c>
      <c r="N270" s="4">
        <f>SUMIFS('Aceite virgen'!N$6:N$257,'Aceite virgen'!$A$6:$A$257,"&gt;="&amp;$A270,'Aceite virgen'!$B$6:$B$257,"&lt;="&amp;$B270)</f>
        <v>50.97</v>
      </c>
      <c r="O270" s="9"/>
      <c r="P270" s="9"/>
      <c r="Q270" s="9"/>
      <c r="R270" s="4">
        <f>SUMIFS('Aceite virgen'!R$6:R$257,'Aceite virgen'!$A$6:$A$257,"&gt;="&amp;$A270,'Aceite virgen'!$B$6:$B$257,"&lt;="&amp;$B270)</f>
        <v>21.110000000000003</v>
      </c>
      <c r="S270" s="4">
        <f>SUMIFS('Aceite virgen'!S$6:S$257,'Aceite virgen'!$A$6:$A$257,"&gt;="&amp;$A270,'Aceite virgen'!$B$6:$B$257,"&lt;="&amp;$B270)</f>
        <v>25.509999999999998</v>
      </c>
      <c r="T270" s="4">
        <f>SUMIFS('Aceite virgen'!T$6:T$257,'Aceite virgen'!$A$6:$A$257,"&gt;="&amp;$A270,'Aceite virgen'!$B$6:$B$257,"&lt;="&amp;$B270)</f>
        <v>18.59</v>
      </c>
      <c r="U270" s="4">
        <f>SUMIFS('Aceite virgen'!U$6:U$257,'Aceite virgen'!$A$6:$A$257,"&gt;="&amp;$A270,'Aceite virgen'!$B$6:$B$257,"&lt;="&amp;$B270)</f>
        <v>32.4</v>
      </c>
      <c r="V270" s="9"/>
      <c r="W270" s="9"/>
      <c r="X270" s="9"/>
      <c r="Y270" s="4">
        <f>SUMIFS('Aceite virgen'!Y$6:Y$257,'Aceite virgen'!$A$6:$A$257,"&gt;="&amp;$A270,'Aceite virgen'!$B$6:$B$257,"&lt;="&amp;$B270)</f>
        <v>30.150000000000002</v>
      </c>
      <c r="Z270" s="4">
        <f>SUMIFS('Aceite virgen'!Z$6:Z$257,'Aceite virgen'!$A$6:$A$257,"&gt;="&amp;$A270,'Aceite virgen'!$B$6:$B$257,"&lt;="&amp;$B270)</f>
        <v>22.31</v>
      </c>
      <c r="AA270" s="4">
        <f>SUMIFS('Aceite virgen'!AA$6:AA$257,'Aceite virgen'!$A$6:$A$257,"&gt;="&amp;$A270,'Aceite virgen'!$B$6:$B$257,"&lt;="&amp;$B270)</f>
        <v>30.43</v>
      </c>
      <c r="AB270" s="4">
        <f>SUMIFS('Aceite virgen'!AB$6:AB$257,'Aceite virgen'!$A$6:$A$257,"&gt;="&amp;$A270,'Aceite virgen'!$B$6:$B$257,"&lt;="&amp;$B270)</f>
        <v>43.45</v>
      </c>
      <c r="AC270" s="9"/>
      <c r="AD270" s="9"/>
      <c r="AE270" s="9"/>
      <c r="AF270" s="4">
        <f>SUMIFS('Aceite virgen'!AF$6:AF$257,'Aceite virgen'!$A$6:$A$257,"&gt;="&amp;$A270,'Aceite virgen'!$B$6:$B$257,"&lt;="&amp;$B270)</f>
        <v>40.19</v>
      </c>
      <c r="AG270" s="4">
        <f>SUMIFS('Aceite virgen'!AG$6:AG$257,'Aceite virgen'!$A$6:$A$257,"&gt;="&amp;$A270,'Aceite virgen'!$B$6:$B$257,"&lt;="&amp;$B270)</f>
        <v>27.060000000000002</v>
      </c>
      <c r="AH270" s="4">
        <f>SUMIFS('Aceite virgen'!AH$6:AH$257,'Aceite virgen'!$A$6:$A$257,"&gt;="&amp;$A270,'Aceite virgen'!$B$6:$B$257,"&lt;="&amp;$B270)</f>
        <v>41.39</v>
      </c>
      <c r="AI270" s="4">
        <f>SUMIFS('Aceite virgen'!AI$6:AI$257,'Aceite virgen'!$A$6:$A$257,"&gt;="&amp;$A270,'Aceite virgen'!$B$6:$B$257,"&lt;="&amp;$B270)</f>
        <v>64.510000000000005</v>
      </c>
      <c r="AJ270" s="9"/>
      <c r="AK270" s="9"/>
      <c r="AL270" s="9"/>
      <c r="AM270" s="4">
        <f>SUMIFS('Aceite virgen'!AM$6:AM$257,'Aceite virgen'!$A$6:$A$257,"&gt;="&amp;$A270,'Aceite virgen'!$B$6:$B$257,"&lt;="&amp;$B270)</f>
        <v>38.18</v>
      </c>
      <c r="AN270" s="4">
        <f>SUMIFS('Aceite virgen'!AN$6:AN$257,'Aceite virgen'!$A$6:$A$257,"&gt;="&amp;$A270,'Aceite virgen'!$B$6:$B$257,"&lt;="&amp;$B270)</f>
        <v>20.43</v>
      </c>
      <c r="AO270" s="4">
        <f>SUMIFS('Aceite virgen'!AO$6:AO$257,'Aceite virgen'!$A$6:$A$257,"&gt;="&amp;$A270,'Aceite virgen'!$B$6:$B$257,"&lt;="&amp;$B270)</f>
        <v>40.86</v>
      </c>
      <c r="AP270" s="4">
        <f>SUMIFS('Aceite virgen'!AP$6:AP$257,'Aceite virgen'!$A$6:$A$257,"&gt;="&amp;$A270,'Aceite virgen'!$B$6:$B$257,"&lt;="&amp;$B270)</f>
        <v>40.94</v>
      </c>
      <c r="AQ270" s="9"/>
      <c r="AR270" s="9"/>
      <c r="AT270" s="4">
        <f>SUMIFS('Aceite virgen'!AT$6:AT$257,'Aceite virgen'!$A$6:$A$257,"&gt;="&amp;$A270,'Aceite virgen'!$B$6:$B$257,"&lt;="&amp;$B270)</f>
        <v>38.989999999999995</v>
      </c>
      <c r="AU270" s="4">
        <f>SUMIFS('Aceite virgen'!AU$6:AU$257,'Aceite virgen'!$A$6:$A$257,"&gt;="&amp;$A270,'Aceite virgen'!$B$6:$B$257,"&lt;="&amp;$B270)</f>
        <v>17.54</v>
      </c>
      <c r="AV270" s="4">
        <f>SUMIFS('Aceite virgen'!AV$6:AV$257,'Aceite virgen'!$A$6:$A$257,"&gt;="&amp;$A270,'Aceite virgen'!$B$6:$B$257,"&lt;="&amp;$B270)</f>
        <v>43.099999999999994</v>
      </c>
      <c r="AW270" s="4">
        <f>SUMIFS('Aceite virgen'!AW$6:AW$257,'Aceite virgen'!$A$6:$A$257,"&gt;="&amp;$A270,'Aceite virgen'!$B$6:$B$257,"&lt;="&amp;$B270)</f>
        <v>55.730000000000004</v>
      </c>
      <c r="BA270" s="4">
        <f>SUMIFS('Aceite virgen'!BA$6:BA$257,'Aceite virgen'!$A$6:$A$257,"&gt;="&amp;A270,'Aceite virgen'!$B$6:$B$257,"&lt;="&amp;B270)</f>
        <v>37.770000000000003</v>
      </c>
      <c r="BB270" s="4">
        <f>SUMIFS('Aceite virgen'!BB$6:BB$257,'Aceite virgen'!$A$6:$A$257,"&gt;="&amp;$A270,'Aceite virgen'!$B$6:$B$257,"&lt;="&amp;$B270)</f>
        <v>18.14</v>
      </c>
      <c r="BC270" s="4">
        <f>SUMIFS('Aceite virgen'!BC$6:BC$257,'Aceite virgen'!$A$6:$A$257,"&gt;="&amp;$A270,'Aceite virgen'!$B$6:$B$257,"&lt;="&amp;$B270)</f>
        <v>39.839999999999996</v>
      </c>
      <c r="BD270" s="4">
        <f>SUMIFS('Aceite virgen'!BD$6:BD$257,'Aceite virgen'!$A$6:$A$257,"&gt;="&amp;$A270,'Aceite virgen'!$B$6:$B$257,"&lt;="&amp;$B270)</f>
        <v>47.61</v>
      </c>
      <c r="BH270" s="4">
        <f>SUMIFS('Aceite virgen'!BH$6:BH$257,'Aceite virgen'!$A$6:$A$257,"&gt;="&amp;$A270,'Aceite virgen'!$B$6:$B$257,"&lt;="&amp;$B270)</f>
        <v>43.75</v>
      </c>
      <c r="BI270" s="4">
        <f>SUMIFS('Aceite virgen'!BI$6:BI$257,'Aceite virgen'!$A$6:$A$257,"&gt;="&amp;$A270,'Aceite virgen'!$B$6:$B$257,"&lt;="&amp;$B270)</f>
        <v>22.71</v>
      </c>
      <c r="BJ270" s="4">
        <f>SUMIFS('Aceite virgen'!BJ$6:BJ$257,'Aceite virgen'!$A$6:$A$257,"&gt;="&amp;$A270,'Aceite virgen'!$B$6:$B$257,"&lt;="&amp;$B270)</f>
        <v>45.19</v>
      </c>
      <c r="BK270" s="4">
        <f>SUMIFS('Aceite virgen'!BK$6:BK$257,'Aceite virgen'!$A$6:$A$257,"&gt;="&amp;$A270,'Aceite virgen'!$B$6:$B$257,"&lt;="&amp;$B270)</f>
        <v>72.16</v>
      </c>
      <c r="BO270" s="4">
        <f>SUMIFS('Aceite virgen'!BO$6:BO$257,'Aceite virgen'!$A$6:$A$257,"&gt;="&amp;$A270,'Aceite virgen'!$B$6:$B$257,"&lt;="&amp;$B270)</f>
        <v>39.36</v>
      </c>
      <c r="BP270" s="4">
        <f>SUMIFS('Aceite virgen'!BP$6:BP$257,'Aceite virgen'!$A$6:$A$257,"&gt;="&amp;$A270,'Aceite virgen'!$B$6:$B$257,"&lt;="&amp;$B270)</f>
        <v>24.990000000000002</v>
      </c>
      <c r="BQ270" s="4">
        <f>SUMIFS('Aceite virgen'!BQ$6:BQ$257,'Aceite virgen'!$A$6:$A$257,"&gt;="&amp;$A270,'Aceite virgen'!$B$6:$B$257,"&lt;="&amp;$B270)</f>
        <v>42.019999999999996</v>
      </c>
      <c r="BR270" s="4">
        <f>SUMIFS('Aceite virgen'!BR$6:BR$257,'Aceite virgen'!$A$6:$A$257,"&gt;="&amp;$A270,'Aceite virgen'!$B$6:$B$257,"&lt;="&amp;$B270)</f>
        <v>28.75</v>
      </c>
      <c r="BV270" s="4">
        <f>SUMIFS('Aceite virgen'!BV$6:BV$257,'Aceite virgen'!$A$6:$A$257,"&gt;="&amp;$A270,'Aceite virgen'!$B$6:$B$257,"&lt;="&amp;$B270)</f>
        <v>32.71</v>
      </c>
      <c r="BW270" s="4">
        <f>SUMIFS('Aceite virgen'!BW$6:BW$257,'Aceite virgen'!$A$6:$A$257,"&gt;="&amp;$A270,'Aceite virgen'!$B$6:$B$257,"&lt;="&amp;$B270)</f>
        <v>6.4</v>
      </c>
      <c r="BX270" s="4">
        <f>SUMIFS('Aceite virgen'!BX$6:BX$257,'Aceite virgen'!$A$6:$A$257,"&gt;="&amp;$A270,'Aceite virgen'!$B$6:$B$257,"&lt;="&amp;$B270)</f>
        <v>37.08</v>
      </c>
      <c r="BY270" s="4">
        <f>SUMIFS('Aceite virgen'!BY$6:BY$257,'Aceite virgen'!$A$6:$A$257,"&gt;="&amp;$A270,'Aceite virgen'!$B$6:$B$257,"&lt;="&amp;$B270)</f>
        <v>44.73</v>
      </c>
      <c r="CC270" s="4">
        <f>SUMIFS('Aceite virgen'!CC$6:CC$257,'Aceite virgen'!$A$6:$A$257,"&gt;="&amp;$A270,'Aceite virgen'!$B$6:$B$257,"&lt;="&amp;$B270)</f>
        <v>14.009999999999998</v>
      </c>
      <c r="CD270" s="4">
        <f>SUMIFS('Aceite virgen'!CD$6:CD$257,'Aceite virgen'!$A$6:$A$257,"&gt;="&amp;$A270,'Aceite virgen'!$B$6:$B$257,"&lt;="&amp;$B270)</f>
        <v>1.05</v>
      </c>
      <c r="CE270" s="4">
        <f>SUMIFS('Aceite virgen'!CE$6:CE$257,'Aceite virgen'!$A$6:$A$257,"&gt;="&amp;$A270,'Aceite virgen'!$B$6:$B$257,"&lt;="&amp;$B270)</f>
        <v>15.899999999999999</v>
      </c>
      <c r="CF270" s="4">
        <f>SUMIFS('Aceite virgen'!CF$6:CF$257,'Aceite virgen'!$A$6:$A$257,"&gt;="&amp;$A270,'Aceite virgen'!$B$6:$B$257,"&lt;="&amp;$B270)</f>
        <v>7.76</v>
      </c>
      <c r="CJ270" s="4">
        <f>SUMIFS('Aceite virgen'!CJ$6:CJ$257,'Aceite virgen'!$A$6:$A$257,"&gt;="&amp;$A270,'Aceite virgen'!$B$6:$B$257,"&lt;="&amp;$B270)</f>
        <v>0.28000000000000003</v>
      </c>
      <c r="CK270" s="4">
        <f>SUMIFS('Aceite virgen'!CK$6:CK$257,'Aceite virgen'!$A$6:$A$257,"&gt;="&amp;$A270,'Aceite virgen'!$B$6:$B$257,"&lt;="&amp;$B270)</f>
        <v>0</v>
      </c>
      <c r="CL270" s="4">
        <f>SUMIFS('Aceite virgen'!CL$6:CL$257,'Aceite virgen'!$A$6:$A$257,"&gt;="&amp;$A270,'Aceite virgen'!$B$6:$B$257,"&lt;="&amp;$B270)</f>
        <v>0.33999999999999997</v>
      </c>
      <c r="CM270" s="4">
        <f>SUMIFS('Aceite virgen'!CM$6:CM$257,'Aceite virgen'!$A$6:$A$257,"&gt;="&amp;$A270,'Aceite virgen'!$B$6:$B$257,"&lt;="&amp;$B270)</f>
        <v>0</v>
      </c>
      <c r="CQ270" s="4">
        <f>SUMIFS('Aceite virgen'!CQ$6:CQ$257,'Aceite virgen'!$A$6:$A$257,"&gt;="&amp;$A270,'Aceite virgen'!$B$6:$B$257,"&lt;="&amp;$B270)</f>
        <v>0.79</v>
      </c>
      <c r="CR270" s="4">
        <f>SUMIFS('Aceite virgen'!CR$6:CR$257,'Aceite virgen'!$A$6:$A$257,"&gt;="&amp;$A270,'Aceite virgen'!$B$6:$B$257,"&lt;="&amp;$B270)</f>
        <v>0</v>
      </c>
      <c r="CS270" s="4">
        <f>SUMIFS('Aceite virgen'!CS$6:CS$257,'Aceite virgen'!$A$6:$A$257,"&gt;="&amp;$A270,'Aceite virgen'!$B$6:$B$257,"&lt;="&amp;$B270)</f>
        <v>0.76</v>
      </c>
      <c r="CT270" s="4">
        <f>SUMIFS('Aceite virgen'!CT$6:CT$257,'Aceite virgen'!$A$6:$A$257,"&gt;="&amp;$A270,'Aceite virgen'!$B$6:$B$257,"&lt;="&amp;$B270)</f>
        <v>0</v>
      </c>
      <c r="CX270" s="4">
        <f>SUMIFS('Aceite virgen'!CX$6:CX$257,'Aceite virgen'!$A$6:$A$257,"&gt;="&amp;$A270,'Aceite virgen'!$B$6:$B$257,"&lt;="&amp;$B270)</f>
        <v>1.07</v>
      </c>
      <c r="CY270" s="4">
        <f>SUMIFS('Aceite virgen'!CY$6:CY$257,'Aceite virgen'!$A$6:$A$257,"&gt;="&amp;$A270,'Aceite virgen'!$B$6:$B$257,"&lt;="&amp;$B270)</f>
        <v>0</v>
      </c>
      <c r="CZ270" s="4">
        <f>SUMIFS('Aceite virgen'!CZ$6:CZ$257,'Aceite virgen'!$A$6:$A$257,"&gt;="&amp;$A270,'Aceite virgen'!$B$6:$B$257,"&lt;="&amp;$B270)</f>
        <v>1.5</v>
      </c>
      <c r="DA270" s="4">
        <f>SUMIFS('Aceite virgen'!DA$6:DA$257,'Aceite virgen'!$A$6:$A$257,"&gt;="&amp;$A270,'Aceite virgen'!$B$6:$B$257,"&lt;="&amp;$B270)</f>
        <v>0</v>
      </c>
      <c r="DE270" s="4">
        <f>SUMIFS('Aceite virgen'!DE$6:DE$257,'Aceite virgen'!$A$6:$A$257,"&gt;="&amp;$A270,'Aceite virgen'!$B$6:$B$257,"&lt;="&amp;$B270)</f>
        <v>0.24</v>
      </c>
      <c r="DF270" s="4">
        <f>SUMIFS('Aceite virgen'!DF$6:DF$257,'Aceite virgen'!$A$6:$A$257,"&gt;="&amp;$A270,'Aceite virgen'!$B$6:$B$257,"&lt;="&amp;$B270)</f>
        <v>0</v>
      </c>
      <c r="DG270" s="4">
        <f>SUMIFS('Aceite virgen'!DG$6:DG$257,'Aceite virgen'!$A$6:$A$257,"&gt;="&amp;$A270,'Aceite virgen'!$B$6:$B$257,"&lt;="&amp;$B270)</f>
        <v>0.13</v>
      </c>
      <c r="DH270" s="4">
        <f>SUMIFS('Aceite virgen'!DH$6:DH$257,'Aceite virgen'!$A$6:$A$257,"&gt;="&amp;$A270,'Aceite virgen'!$B$6:$B$257,"&lt;="&amp;$B270)</f>
        <v>0</v>
      </c>
      <c r="DL270" s="4">
        <f>SUMIFS('Aceite virgen'!DL$6:DL$257,'Aceite virgen'!$A$6:$A$257,"&gt;="&amp;$A270,'Aceite virgen'!$B$6:$B$257,"&lt;="&amp;$B270)</f>
        <v>0.28000000000000003</v>
      </c>
      <c r="DM270" s="4">
        <f>SUMIFS('Aceite virgen'!DM$6:DM$257,'Aceite virgen'!$A$6:$A$257,"&gt;="&amp;$A270,'Aceite virgen'!$B$6:$B$257,"&lt;="&amp;$B270)</f>
        <v>0</v>
      </c>
      <c r="DN270" s="4">
        <f>SUMIFS('Aceite virgen'!DN$6:DN$257,'Aceite virgen'!$A$6:$A$257,"&gt;="&amp;$A270,'Aceite virgen'!$B$6:$B$257,"&lt;="&amp;$B270)</f>
        <v>0.39</v>
      </c>
      <c r="DO270" s="4">
        <f>SUMIFS('Aceite virgen'!DO$6:DO$257,'Aceite virgen'!$A$6:$A$257,"&gt;="&amp;$A270,'Aceite virgen'!$B$6:$B$257,"&lt;="&amp;$B270)</f>
        <v>0</v>
      </c>
      <c r="DS270" s="4">
        <f>SUMIFS('Aceite virgen'!DS$6:DS$257,'Aceite virgen'!$A$6:$A$257,"&gt;="&amp;$A270,'Aceite virgen'!$B$6:$B$257,"&lt;="&amp;$B270)</f>
        <v>0.73</v>
      </c>
      <c r="DT270" s="4">
        <f>SUMIFS('Aceite virgen'!DT$6:DT$257,'Aceite virgen'!$A$6:$A$257,"&gt;="&amp;$A270,'Aceite virgen'!$B$6:$B$257,"&lt;="&amp;$B270)</f>
        <v>0</v>
      </c>
      <c r="DU270" s="4">
        <f>SUMIFS('Aceite virgen'!DU$6:DU$257,'Aceite virgen'!$A$6:$A$257,"&gt;="&amp;$A270,'Aceite virgen'!$B$6:$B$257,"&lt;="&amp;$B270)</f>
        <v>0.4</v>
      </c>
      <c r="DV270" s="4">
        <f>SUMIFS('Aceite virgen'!DV$6:DV$257,'Aceite virgen'!$A$6:$A$257,"&gt;="&amp;$A270,'Aceite virgen'!$B$6:$B$257,"&lt;="&amp;$B270)</f>
        <v>7.43</v>
      </c>
      <c r="DZ270" s="4">
        <f>SUMIFS('Aceite virgen'!DZ$6:DZ$257,'Aceite virgen'!$A$6:$A$257,"&gt;="&amp;$A270,'Aceite virgen'!$B$6:$B$257,"&lt;="&amp;$B270)</f>
        <v>0.86</v>
      </c>
      <c r="EA270" s="4">
        <f>SUMIFS('Aceite virgen'!EA$6:EA$257,'Aceite virgen'!$A$6:$A$257,"&gt;="&amp;$A270,'Aceite virgen'!$B$6:$B$257,"&lt;="&amp;$B270)</f>
        <v>0</v>
      </c>
      <c r="EB270" s="4">
        <f>SUMIFS('Aceite virgen'!EB$6:EB$257,'Aceite virgen'!$A$6:$A$257,"&gt;="&amp;$A270,'Aceite virgen'!$B$6:$B$257,"&lt;="&amp;$B270)</f>
        <v>1.18</v>
      </c>
      <c r="EC270" s="4">
        <f>SUMIFS('Aceite virgen'!EC$6:EC$257,'Aceite virgen'!$A$6:$A$257,"&gt;="&amp;$A270,'Aceite virgen'!$B$6:$B$257,"&lt;="&amp;$B270)</f>
        <v>0</v>
      </c>
      <c r="EG270" s="4">
        <f>SUMIFS('Aceite virgen'!EG$6:EG$257,'Aceite virgen'!$A$6:$A$257,"&gt;="&amp;$A270,'Aceite virgen'!$B$6:$B$257,"&lt;="&amp;$B270)</f>
        <v>0.5</v>
      </c>
      <c r="EH270" s="4">
        <f>SUMIFS('Aceite virgen'!EH$6:EH$257,'Aceite virgen'!$A$6:$A$257,"&gt;="&amp;$A270,'Aceite virgen'!$B$6:$B$257,"&lt;="&amp;$B270)</f>
        <v>0</v>
      </c>
      <c r="EI270" s="4">
        <f>SUMIFS('Aceite virgen'!EI$6:EI$257,'Aceite virgen'!$A$6:$A$257,"&gt;="&amp;$A270,'Aceite virgen'!$B$6:$B$257,"&lt;="&amp;$B270)</f>
        <v>0.47</v>
      </c>
      <c r="EJ270" s="4">
        <f>SUMIFS('Aceite virgen'!EJ$6:EJ$257,'Aceite virgen'!$A$6:$A$257,"&gt;="&amp;$A270,'Aceite virgen'!$B$6:$B$257,"&lt;="&amp;$B270)</f>
        <v>0</v>
      </c>
      <c r="EN270" s="4">
        <f>SUMIFS('Aceite virgen'!EN$6:EN$257,'Aceite virgen'!$A$6:$A$257,"&gt;="&amp;$A270,'Aceite virgen'!$B$6:$B$257,"&lt;="&amp;$B270)</f>
        <v>0.72</v>
      </c>
      <c r="EO270" s="4">
        <f>SUMIFS('Aceite virgen'!EO$6:EO$257,'Aceite virgen'!$A$6:$A$257,"&gt;="&amp;$A270,'Aceite virgen'!$B$6:$B$257,"&lt;="&amp;$B270)</f>
        <v>1.36</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1.82</v>
      </c>
      <c r="EV270" s="4">
        <f>SUMIFS('Aceite virgen'!EV$6:EV$257,'Aceite virgen'!$A$6:$A$257,"&gt;="&amp;$A270,'Aceite virgen'!$B$6:$B$257,"&lt;="&amp;$B270)</f>
        <v>2.7</v>
      </c>
      <c r="EW270" s="4">
        <f>SUMIFS('Aceite virgen'!EW$6:EW$257,'Aceite virgen'!$A$6:$A$257,"&gt;="&amp;$A270,'Aceite virgen'!$B$6:$B$257,"&lt;="&amp;$B270)</f>
        <v>0.66</v>
      </c>
      <c r="EX270" s="4">
        <f>SUMIFS('Aceite virgen'!EX$6:EX$257,'Aceite virgen'!$A$6:$A$257,"&gt;="&amp;$A270,'Aceite virgen'!$B$6:$B$257,"&lt;="&amp;$B270)</f>
        <v>4.7699999999999996</v>
      </c>
      <c r="FB270" s="4">
        <f>SUMIFS('Aceite virgen'!FB$6:FB$257,'Aceite virgen'!$A$6:$A$257,"&gt;="&amp;$A270,'Aceite virgen'!$B$6:$B$257,"&lt;="&amp;$B270)</f>
        <v>0.12</v>
      </c>
      <c r="FC270" s="4">
        <f>SUMIFS('Aceite virgen'!FC$6:FC$257,'Aceite virgen'!$A$6:$A$257,"&gt;="&amp;$A270,'Aceite virgen'!$B$6:$B$257,"&lt;="&amp;$B270)</f>
        <v>0.67</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1.1000000000000001</v>
      </c>
      <c r="FJ270" s="4">
        <f>SUMIFS('Aceite virgen'!FJ$6:FJ$257,'Aceite virgen'!$A$6:$A$257,"&gt;="&amp;$A270,'Aceite virgen'!$B$6:$B$257,"&lt;="&amp;$B270)</f>
        <v>2.62</v>
      </c>
      <c r="FK270" s="4">
        <f>SUMIFS('Aceite virgen'!FK$6:FK$257,'Aceite virgen'!$A$6:$A$257,"&gt;="&amp;$A270,'Aceite virgen'!$B$6:$B$257,"&lt;="&amp;$B270)</f>
        <v>0.75</v>
      </c>
      <c r="FL270" s="4">
        <f>SUMIFS('Aceite virgen'!FL$6:FL$257,'Aceite virgen'!$A$6:$A$257,"&gt;="&amp;$A270,'Aceite virgen'!$B$6:$B$257,"&lt;="&amp;$B270)</f>
        <v>0.88</v>
      </c>
      <c r="FP270" s="4">
        <f>SUMIFS('Aceite virgen'!FP$6:FP$257,'Aceite virgen'!$A$6:$A$257,"&gt;="&amp;$A270,'Aceite virgen'!$B$6:$B$257,"&lt;="&amp;$B270)</f>
        <v>0.38</v>
      </c>
      <c r="FQ270" s="4">
        <f>SUMIFS('Aceite virgen'!FQ$6:FQ$257,'Aceite virgen'!$A$6:$A$257,"&gt;="&amp;$A270,'Aceite virgen'!$B$6:$B$257,"&lt;="&amp;$B270)</f>
        <v>0</v>
      </c>
      <c r="FR270" s="4">
        <f>SUMIFS('Aceite virgen'!FR$6:FR$257,'Aceite virgen'!$A$6:$A$257,"&gt;="&amp;$A270,'Aceite virgen'!$B$6:$B$257,"&lt;="&amp;$B270)</f>
        <v>0.56999999999999995</v>
      </c>
      <c r="FS270" s="4">
        <f>SUMIFS('Aceite virgen'!FS$6:FS$257,'Aceite virgen'!$A$6:$A$257,"&gt;="&amp;$A270,'Aceite virgen'!$B$6:$B$257,"&lt;="&amp;$B270)</f>
        <v>0</v>
      </c>
      <c r="FW270" s="4">
        <f>SUMIFS('Aceite virgen'!FW$6:FW$257,'Aceite virgen'!$A$6:$A$257,"&gt;="&amp;$A270,'Aceite virgen'!$B$6:$B$257,"&lt;="&amp;$B270)</f>
        <v>1.02</v>
      </c>
      <c r="FX270" s="4">
        <f>SUMIFS('Aceite virgen'!FX$6:FX$257,'Aceite virgen'!$A$6:$A$257,"&gt;="&amp;$A270,'Aceite virgen'!$B$6:$B$257,"&lt;="&amp;$B270)</f>
        <v>0</v>
      </c>
      <c r="FY270" s="4">
        <f>SUMIFS('Aceite virgen'!FY$6:FY$257,'Aceite virgen'!$A$6:$A$257,"&gt;="&amp;$A270,'Aceite virgen'!$B$6:$B$257,"&lt;="&amp;$B270)</f>
        <v>1.4</v>
      </c>
      <c r="FZ270" s="4">
        <f>SUMIFS('Aceite virgen'!FZ$6:FZ$257,'Aceite virgen'!$A$6:$A$257,"&gt;="&amp;$A270,'Aceite virgen'!$B$6:$B$257,"&lt;="&amp;$B270)</f>
        <v>0</v>
      </c>
      <c r="GD270" s="4">
        <f>SUMIFS('Aceite virgen'!GD$6:GD$257,'Aceite virgen'!$A$6:$A$257,"&gt;="&amp;$A270,'Aceite virgen'!$B$6:$B$257,"&lt;="&amp;$B270)</f>
        <v>0.51</v>
      </c>
      <c r="GE270" s="4">
        <f>SUMIFS('Aceite virgen'!GE$6:GE$257,'Aceite virgen'!$A$6:$A$257,"&gt;="&amp;$A270,'Aceite virgen'!$B$6:$B$257,"&lt;="&amp;$B270)</f>
        <v>1.56</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0.3</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1.96</v>
      </c>
      <c r="GR270" s="4">
        <f>SUMIFS('Aceite virgen'!GR$6:GR$257,'Aceite virgen'!$A$6:$A$257,"&gt;="&amp;$A270,'Aceite virgen'!$B$6:$B$257,"&lt;="&amp;$B270)</f>
        <v>3.05</v>
      </c>
      <c r="GS270" s="4">
        <f>SUMIFS('Aceite virgen'!GS$6:GS$257,'Aceite virgen'!$A$6:$A$257,"&gt;="&amp;$A270,'Aceite virgen'!$B$6:$B$257,"&lt;="&amp;$B270)</f>
        <v>0</v>
      </c>
      <c r="GT270" s="4">
        <f>SUMIFS('Aceite virgen'!GT$6:GT$257,'Aceite virgen'!$A$6:$A$257,"&gt;="&amp;$A270,'Aceite virgen'!$B$6:$B$257,"&lt;="&amp;$B270)</f>
        <v>2.9699999999999998</v>
      </c>
      <c r="GU270" s="4">
        <f>SUMIFS('Aceite virgen'!GU$6:GU$257,'Aceite virgen'!$A$6:$A$257,"&gt;="&amp;$A270,'Aceite virgen'!$B$6:$B$257,"&lt;="&amp;$B270)</f>
        <v>5.77</v>
      </c>
      <c r="GY270" s="4">
        <f>SUMIFS('Aceite virgen'!GY$6:GY$257,'Aceite virgen'!$A$6:$A$257,"&gt;="&amp;$A270,'Aceite virgen'!$B$6:$B$257,"&lt;="&amp;$B270)</f>
        <v>0.49</v>
      </c>
      <c r="GZ270" s="4">
        <f>SUMIFS('Aceite virgen'!GZ$6:GZ$257,'Aceite virgen'!$A$6:$A$257,"&gt;="&amp;$A270,'Aceite virgen'!$B$6:$B$257,"&lt;="&amp;$B270)</f>
        <v>0</v>
      </c>
      <c r="HA270" s="4">
        <f>SUMIFS('Aceite virgen'!HA$6:HA$257,'Aceite virgen'!$A$6:$A$257,"&gt;="&amp;$A270,'Aceite virgen'!$B$6:$B$257,"&lt;="&amp;$B270)</f>
        <v>0.22</v>
      </c>
      <c r="HB270" s="4">
        <f>SUMIFS('Aceite virgen'!HB$6:HB$257,'Aceite virgen'!$A$6:$A$257,"&gt;="&amp;$A270,'Aceite virgen'!$B$6:$B$257,"&lt;="&amp;$B270)</f>
        <v>3.52</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0.34</v>
      </c>
      <c r="HN270" s="4">
        <f>SUMIFS('Aceite virgen'!HN$6:HN$257,'Aceite virgen'!$A$6:$A$257,"&gt;="&amp;$A270,'Aceite virgen'!$B$6:$B$257,"&lt;="&amp;$B270)</f>
        <v>0</v>
      </c>
      <c r="HO270" s="4">
        <f>SUMIFS('Aceite virgen'!HO$6:HO$257,'Aceite virgen'!$A$6:$A$257,"&gt;="&amp;$A270,'Aceite virgen'!$B$6:$B$257,"&lt;="&amp;$B270)</f>
        <v>0.43</v>
      </c>
      <c r="HP270" s="4">
        <f>SUMIFS('Aceite virgen'!HP$6:HP$257,'Aceite virgen'!$A$6:$A$257,"&gt;="&amp;$A270,'Aceite virgen'!$B$6:$B$257,"&lt;="&amp;$B270)</f>
        <v>0.84</v>
      </c>
      <c r="HT270" s="4">
        <f>SUMIFS('Aceite virgen'!HT$6:HT$257,'Aceite virgen'!$A$6:$A$257,"&gt;="&amp;$A270,'Aceite virgen'!$B$6:$B$257,"&lt;="&amp;$B270)</f>
        <v>3.09</v>
      </c>
      <c r="HU270" s="4">
        <f>SUMIFS('Aceite virgen'!HU$6:HU$257,'Aceite virgen'!$A$6:$A$257,"&gt;="&amp;$A270,'Aceite virgen'!$B$6:$B$257,"&lt;="&amp;$B270)</f>
        <v>13.28</v>
      </c>
      <c r="HV270" s="4">
        <f>SUMIFS('Aceite virgen'!HV$6:HV$257,'Aceite virgen'!$A$6:$A$257,"&gt;="&amp;$A270,'Aceite virgen'!$B$6:$B$257,"&lt;="&amp;$B270)</f>
        <v>0.51</v>
      </c>
      <c r="HW270" s="4">
        <f>SUMIFS('Aceite virgen'!HW$6:HW$257,'Aceite virgen'!$A$6:$A$257,"&gt;="&amp;$A270,'Aceite virgen'!$B$6:$B$257,"&lt;="&amp;$B270)</f>
        <v>0</v>
      </c>
      <c r="IA270" s="4">
        <f>SUMIFS('Aceite virgen'!IA$6:IA$257,'Aceite virgen'!$A$6:$A$257,"&gt;="&amp;$A270,'Aceite virgen'!$B$6:$B$257,"&lt;="&amp;$B270)</f>
        <v>0.24</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2.48</v>
      </c>
      <c r="IH270" s="4">
        <f>SUMIFS('Aceite virgen'!IH$6:IH$257,'Aceite virgen'!$A$6:$A$257,"&gt;="&amp;$A270,'Aceite virgen'!$B$6:$B$257,"&lt;="&amp;$B270)</f>
        <v>0.76</v>
      </c>
      <c r="II270" s="4">
        <f>SUMIFS('Aceite virgen'!II$6:II$257,'Aceite virgen'!$A$6:$A$257,"&gt;="&amp;$A270,'Aceite virgen'!$B$6:$B$257,"&lt;="&amp;$B270)</f>
        <v>0</v>
      </c>
      <c r="IJ270" s="4">
        <f>SUMIFS('Aceite virgen'!IJ$6:IJ$257,'Aceite virgen'!$A$6:$A$257,"&gt;="&amp;$A270,'Aceite virgen'!$B$6:$B$257,"&lt;="&amp;$B270)</f>
        <v>0.41</v>
      </c>
      <c r="IK270" s="4">
        <f>SUMIFS('Aceite virgen'!IK$6:IK$257,'Aceite virgen'!$A$6:$A$257,"&gt;="&amp;$A270,'Aceite virgen'!$B$6:$B$257,"&lt;="&amp;$B270)</f>
        <v>3.93</v>
      </c>
      <c r="IO270" s="4">
        <f>SUMIFS('Aceite virgen'!IO$6:IO$257,'Aceite virgen'!$A$6:$A$257,"&gt;="&amp;$A270,'Aceite virgen'!$B$6:$B$257,"&lt;="&amp;$B270)</f>
        <v>0.41</v>
      </c>
      <c r="IP270" s="4">
        <f>SUMIFS('Aceite virgen'!IP$6:IP$257,'Aceite virgen'!$A$6:$A$257,"&gt;="&amp;$A270,'Aceite virgen'!$B$6:$B$257,"&lt;="&amp;$B270)</f>
        <v>0</v>
      </c>
      <c r="IQ270" s="4">
        <f>SUMIFS('Aceite virgen'!IQ$6:IQ$257,'Aceite virgen'!$A$6:$A$257,"&gt;="&amp;$A270,'Aceite virgen'!$B$6:$B$257,"&lt;="&amp;$B270)</f>
        <v>0.41</v>
      </c>
      <c r="IR270" s="4">
        <f>SUMIFS('Aceite virgen'!IR$6:IR$257,'Aceite virgen'!$A$6:$A$257,"&gt;="&amp;$A270,'Aceite virgen'!$B$6:$B$257,"&lt;="&amp;$B270)</f>
        <v>0.85</v>
      </c>
      <c r="IV270" s="4">
        <f>SUMIFS('Aceite virgen'!IV$6:IV$257,'Aceite virgen'!$A$6:$A$257,"&gt;="&amp;$A270,'Aceite virgen'!$B$6:$B$257,"&lt;="&amp;$B270)</f>
        <v>0.34</v>
      </c>
      <c r="IW270" s="4">
        <f>SUMIFS('Aceite virgen'!IW$6:IW$257,'Aceite virgen'!$A$6:$A$257,"&gt;="&amp;$A270,'Aceite virgen'!$B$6:$B$257,"&lt;="&amp;$B270)</f>
        <v>0</v>
      </c>
      <c r="IX270" s="4">
        <f>SUMIFS('Aceite virgen'!IX$6:IX$257,'Aceite virgen'!$A$6:$A$257,"&gt;="&amp;$A270,'Aceite virgen'!$B$6:$B$257,"&lt;="&amp;$B270)</f>
        <v>0.5</v>
      </c>
      <c r="IY270" s="4">
        <f>SUMIFS('Aceite virgen'!IY$6:IY$257,'Aceite virgen'!$A$6:$A$257,"&gt;="&amp;$A270,'Aceite virgen'!$B$6:$B$257,"&lt;="&amp;$B270)</f>
        <v>0</v>
      </c>
      <c r="JC270" s="4">
        <f>SUMIFS('Aceite virgen'!JC$6:JC$257,'Aceite virgen'!$A$6:$A$257,"&gt;="&amp;$A270,'Aceite virgen'!$B$6:$B$257,"&lt;="&amp;$B270)</f>
        <v>0.28999999999999998</v>
      </c>
      <c r="JD270" s="4">
        <f>SUMIFS('Aceite virgen'!JD$6:JD$257,'Aceite virgen'!$A$6:$A$257,"&gt;="&amp;$A270,'Aceite virgen'!$B$6:$B$257,"&lt;="&amp;$B270)</f>
        <v>0</v>
      </c>
      <c r="JE270" s="4">
        <f>SUMIFS('Aceite virgen'!JE$6:JE$257,'Aceite virgen'!$A$6:$A$257,"&gt;="&amp;$A270,'Aceite virgen'!$B$6:$B$257,"&lt;="&amp;$B270)</f>
        <v>0.45</v>
      </c>
      <c r="JF270" s="4">
        <f>SUMIFS('Aceite virgen'!JF$6:JF$257,'Aceite virgen'!$A$6:$A$257,"&gt;="&amp;$A270,'Aceite virgen'!$B$6:$B$257,"&lt;="&amp;$B270)</f>
        <v>0</v>
      </c>
      <c r="JJ270" s="4">
        <f>SUMIFS('Aceite virgen'!JJ$6:JJ$257,'Aceite virgen'!$A$6:$A$257,"&gt;="&amp;$A270,'Aceite virgen'!$B$6:$B$257,"&lt;="&amp;$B270)</f>
        <v>0</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0.33</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2.46</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0.91</v>
      </c>
      <c r="KE270" s="4">
        <f>SUMIFS('Aceite virgen'!KE$6:KE$257,'Aceite virgen'!$A$6:$A$257,"&gt;="&amp;$A270,'Aceite virgen'!$B$6:$B$257,"&lt;="&amp;$B270)</f>
        <v>0.62</v>
      </c>
      <c r="KF270" s="4">
        <f>SUMIFS('Aceite virgen'!KF$6:KF$257,'Aceite virgen'!$A$6:$A$257,"&gt;="&amp;$A270,'Aceite virgen'!$B$6:$B$257,"&lt;="&amp;$B270)</f>
        <v>1.7000000000000002</v>
      </c>
      <c r="KG270" s="4">
        <f>SUMIFS('Aceite virgen'!KG$6:KG$257,'Aceite virgen'!$A$6:$A$257,"&gt;="&amp;$A270,'Aceite virgen'!$B$6:$B$257,"&lt;="&amp;$B270)</f>
        <v>0</v>
      </c>
      <c r="KH270" s="4">
        <f>SUMIFS('Aceite virgen'!KH$6:KH$257,'Aceite virgen'!$A$6:$A$257,"&gt;="&amp;$A270,'Aceite virgen'!$B$6:$B$257,"&lt;="&amp;$B270)</f>
        <v>2.66</v>
      </c>
      <c r="KL270" s="4">
        <f>SUMIFS('Aceite virgen'!KL$6:KL$257,'Aceite virgen'!$A$6:$A$257,"&gt;="&amp;$A270,'Aceite virgen'!$B$6:$B$257,"&lt;="&amp;$B270)</f>
        <v>1.55</v>
      </c>
      <c r="KM270" s="4">
        <f>SUMIFS('Aceite virgen'!KM$6:KM$257,'Aceite virgen'!$A$6:$A$257,"&gt;="&amp;$A270,'Aceite virgen'!$B$6:$B$257,"&lt;="&amp;$B270)</f>
        <v>1.96</v>
      </c>
      <c r="KN270" s="4">
        <f>SUMIFS('Aceite virgen'!KN$6:KN$257,'Aceite virgen'!$A$6:$A$257,"&gt;="&amp;$A270,'Aceite virgen'!$B$6:$B$257,"&lt;="&amp;$B270)</f>
        <v>0</v>
      </c>
      <c r="KO270" s="4">
        <f>SUMIFS('Aceite virgen'!KO$6:KO$257,'Aceite virgen'!$A$6:$A$257,"&gt;="&amp;$A270,'Aceite virgen'!$B$6:$B$257,"&lt;="&amp;$B270)</f>
        <v>9.27</v>
      </c>
      <c r="KS270" s="4">
        <f>SUMIFS('Aceite virgen'!KS$6:KS$257,'Aceite virgen'!$A$6:$A$257,"&gt;="&amp;$A270,'Aceite virgen'!$B$6:$B$257,"&lt;="&amp;$B270)</f>
        <v>1.38</v>
      </c>
      <c r="KT270" s="4">
        <f>SUMIFS('Aceite virgen'!KT$6:KT$257,'Aceite virgen'!$A$6:$A$257,"&gt;="&amp;$A270,'Aceite virgen'!$B$6:$B$257,"&lt;="&amp;$B270)</f>
        <v>2.83</v>
      </c>
      <c r="KU270" s="4">
        <f>SUMIFS('Aceite virgen'!KU$6:KU$257,'Aceite virgen'!$A$6:$A$257,"&gt;="&amp;$A270,'Aceite virgen'!$B$6:$B$257,"&lt;="&amp;$B270)</f>
        <v>1.28</v>
      </c>
      <c r="KV270" s="4">
        <f>SUMIFS('Aceite virgen'!KV$6:KV$257,'Aceite virgen'!$A$6:$A$257,"&gt;="&amp;$A270,'Aceite virgen'!$B$6:$B$257,"&lt;="&amp;$B270)</f>
        <v>0.81</v>
      </c>
      <c r="KZ270" s="4">
        <f>SUMIFS('Aceite virgen'!KZ$6:KZ$257,'Aceite virgen'!$A$6:$A$257,"&gt;="&amp;$A270,'Aceite virgen'!$B$6:$B$257,"&lt;="&amp;$B270)</f>
        <v>1.44</v>
      </c>
      <c r="LA270" s="4">
        <f>SUMIFS('Aceite virgen'!LA$6:LA$257,'Aceite virgen'!$A$6:$A$257,"&gt;="&amp;$A270,'Aceite virgen'!$B$6:$B$257,"&lt;="&amp;$B270)</f>
        <v>9.5399999999999991</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3.98</v>
      </c>
      <c r="LH270" s="4">
        <f>SUMIFS('Aceite virgen'!LH$6:LH$257,'Aceite virgen'!$A$6:$A$257,"&gt;="&amp;$A270,'Aceite virgen'!$B$6:$B$257,"&lt;="&amp;$B270)</f>
        <v>7.24</v>
      </c>
      <c r="LI270" s="4">
        <f>SUMIFS('Aceite virgen'!LI$6:LI$257,'Aceite virgen'!$A$6:$A$257,"&gt;="&amp;$A270,'Aceite virgen'!$B$6:$B$257,"&lt;="&amp;$B270)</f>
        <v>1.69</v>
      </c>
      <c r="LJ270" s="4">
        <f>SUMIFS('Aceite virgen'!LJ$6:LJ$257,'Aceite virgen'!$A$6:$A$257,"&gt;="&amp;$A270,'Aceite virgen'!$B$6:$B$257,"&lt;="&amp;$B270)</f>
        <v>2.86</v>
      </c>
      <c r="LN270" s="4">
        <f>SUMIFS('Aceite virgen'!LN$6:LN$257,'Aceite virgen'!$A$6:$A$257,"&gt;="&amp;$A270,'Aceite virgen'!$B$6:$B$257,"&lt;="&amp;$B270)</f>
        <v>3.75</v>
      </c>
      <c r="LO270" s="4">
        <f>SUMIFS('Aceite virgen'!LO$6:LO$257,'Aceite virgen'!$A$6:$A$257,"&gt;="&amp;$A270,'Aceite virgen'!$B$6:$B$257,"&lt;="&amp;$B270)</f>
        <v>13.33</v>
      </c>
      <c r="LP270" s="4">
        <f>SUMIFS('Aceite virgen'!LP$6:LP$257,'Aceite virgen'!$A$6:$A$257,"&gt;="&amp;$A270,'Aceite virgen'!$B$6:$B$257,"&lt;="&amp;$B270)</f>
        <v>2.74</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1.1599999999999999</v>
      </c>
      <c r="MJ270" s="4">
        <f>SUMIFS('Aceite virgen'!MJ$6:MJ$257,'Aceite virgen'!$A$6:$A$257,"&gt;="&amp;$A270,'Aceite virgen'!$B$6:$B$257,"&lt;="&amp;$B270)</f>
        <v>0</v>
      </c>
      <c r="MK270" s="4">
        <f>SUMIFS('Aceite virgen'!MK$6:MK$257,'Aceite virgen'!$A$6:$A$257,"&gt;="&amp;$A270,'Aceite virgen'!$B$6:$B$257,"&lt;="&amp;$B270)</f>
        <v>1.76</v>
      </c>
      <c r="ML270" s="4">
        <f>SUMIFS('Aceite virgen'!ML$6:ML$257,'Aceite virgen'!$A$6:$A$257,"&gt;="&amp;$A270,'Aceite virgen'!$B$6:$B$257,"&lt;="&amp;$B270)</f>
        <v>0</v>
      </c>
      <c r="MP270" s="4">
        <f>SUMIFS('Aceite virgen'!MP$6:MP$257,'Aceite virgen'!$A$6:$A$257,"&gt;="&amp;$A270,'Aceite virgen'!$B$6:$B$257,"&lt;="&amp;$B270)</f>
        <v>1.08</v>
      </c>
      <c r="MQ270" s="4">
        <f>SUMIFS('Aceite virgen'!MQ$6:MQ$257,'Aceite virgen'!$A$6:$A$257,"&gt;="&amp;$A270,'Aceite virgen'!$B$6:$B$257,"&lt;="&amp;$B270)</f>
        <v>0</v>
      </c>
      <c r="MR270" s="4">
        <f>SUMIFS('Aceite virgen'!MR$6:MR$257,'Aceite virgen'!$A$6:$A$257,"&gt;="&amp;$A270,'Aceite virgen'!$B$6:$B$257,"&lt;="&amp;$B270)</f>
        <v>0.4</v>
      </c>
      <c r="MS270" s="4">
        <f>SUMIFS('Aceite virgen'!MS$6:MS$257,'Aceite virgen'!$A$6:$A$257,"&gt;="&amp;$A270,'Aceite virgen'!$B$6:$B$257,"&lt;="&amp;$B270)</f>
        <v>5.6</v>
      </c>
      <c r="MW270" s="4">
        <f>SUMIFS('Aceite virgen'!MW$6:MW$257,'Aceite virgen'!$A$6:$A$257,"&gt;="&amp;$A270,'Aceite virgen'!$B$6:$B$257,"&lt;="&amp;$B270)</f>
        <v>1.17</v>
      </c>
      <c r="MX270" s="4">
        <f>SUMIFS('Aceite virgen'!MX$6:MX$257,'Aceite virgen'!$A$6:$A$257,"&gt;="&amp;$A270,'Aceite virgen'!$B$6:$B$257,"&lt;="&amp;$B270)</f>
        <v>0</v>
      </c>
      <c r="MY270" s="4">
        <f>SUMIFS('Aceite virgen'!MY$6:MY$257,'Aceite virgen'!$A$6:$A$257,"&gt;="&amp;$A270,'Aceite virgen'!$B$6:$B$257,"&lt;="&amp;$B270)</f>
        <v>0.49</v>
      </c>
      <c r="MZ270" s="4">
        <f>SUMIFS('Aceite virgen'!MZ$6:MZ$257,'Aceite virgen'!$A$6:$A$257,"&gt;="&amp;$A270,'Aceite virgen'!$B$6:$B$257,"&lt;="&amp;$B270)</f>
        <v>5.23</v>
      </c>
      <c r="ND270" s="4">
        <f>SUMIFS('Aceite virgen'!ND$6:ND$257,'Aceite virgen'!$A$6:$A$257,"&gt;="&amp;$A270,'Aceite virgen'!$B$6:$B$257,"&lt;="&amp;$B270)</f>
        <v>2.2400000000000002</v>
      </c>
      <c r="NE270" s="4">
        <f>SUMIFS('Aceite virgen'!NE$6:NE$257,'Aceite virgen'!$A$6:$A$257,"&gt;="&amp;$A270,'Aceite virgen'!$B$6:$B$257,"&lt;="&amp;$B270)</f>
        <v>0</v>
      </c>
      <c r="NF270" s="4">
        <f>SUMIFS('Aceite virgen'!NF$6:NF$257,'Aceite virgen'!$A$6:$A$257,"&gt;="&amp;$A270,'Aceite virgen'!$B$6:$B$257,"&lt;="&amp;$B270)</f>
        <v>3.85</v>
      </c>
      <c r="NG270" s="4">
        <f>SUMIFS('Aceite virgen'!NG$6:NG$257,'Aceite virgen'!$A$6:$A$257,"&gt;="&amp;$A270,'Aceite virgen'!$B$6:$B$257,"&lt;="&amp;$B270)</f>
        <v>0</v>
      </c>
      <c r="NK270" s="4">
        <f>SUMIFS('Aceite virgen'!NK$6:NK$257,'Aceite virgen'!$A$6:$A$257,"&gt;="&amp;$A270,'Aceite virgen'!$B$6:$B$257,"&lt;="&amp;$B270)</f>
        <v>2.29</v>
      </c>
      <c r="NL270" s="4">
        <f>SUMIFS('Aceite virgen'!NL$6:NL$257,'Aceite virgen'!$A$6:$A$257,"&gt;="&amp;$A270,'Aceite virgen'!$B$6:$B$257,"&lt;="&amp;$B270)</f>
        <v>0</v>
      </c>
      <c r="NM270" s="4">
        <f>SUMIFS('Aceite virgen'!NM$6:NM$257,'Aceite virgen'!$A$6:$A$257,"&gt;="&amp;$A270,'Aceite virgen'!$B$6:$B$257,"&lt;="&amp;$B270)</f>
        <v>3.7</v>
      </c>
      <c r="NN270" s="4">
        <f>SUMIFS('Aceite virgen'!NN$6:NN$257,'Aceite virgen'!$A$6:$A$257,"&gt;="&amp;$A270,'Aceite virgen'!$B$6:$B$257,"&lt;="&amp;$B270)</f>
        <v>0</v>
      </c>
      <c r="NR270" s="4">
        <f>SUMIFS('Aceite virgen'!NR$6:NR$257,'Aceite virgen'!$A$6:$A$257,"&gt;="&amp;$A270,'Aceite virgen'!$B$6:$B$257,"&lt;="&amp;$B270)</f>
        <v>1.05</v>
      </c>
      <c r="NS270" s="4">
        <f>SUMIFS('Aceite virgen'!NS$6:NS$257,'Aceite virgen'!$A$6:$A$257,"&gt;="&amp;$A270,'Aceite virgen'!$B$6:$B$257,"&lt;="&amp;$B270)</f>
        <v>0</v>
      </c>
      <c r="NT270" s="4">
        <f>SUMIFS('Aceite virgen'!NT$6:NT$257,'Aceite virgen'!$A$6:$A$257,"&gt;="&amp;$A270,'Aceite virgen'!$B$6:$B$257,"&lt;="&amp;$B270)</f>
        <v>1.9</v>
      </c>
      <c r="NU270" s="4">
        <f>SUMIFS('Aceite virgen'!NU$6:NU$257,'Aceite virgen'!$A$6:$A$257,"&gt;="&amp;$A270,'Aceite virgen'!$B$6:$B$257,"&lt;="&amp;$B270)</f>
        <v>0</v>
      </c>
      <c r="NY270" s="4">
        <f>SUMIFS('Aceite virgen'!NY$6:NY$257,'Aceite virgen'!$A$6:$A$257,"&gt;="&amp;$A270,'Aceite virgen'!$B$6:$B$257,"&lt;="&amp;$B270)</f>
        <v>3.26</v>
      </c>
      <c r="NZ270" s="4">
        <f>SUMIFS('Aceite virgen'!NZ$6:NZ$257,'Aceite virgen'!$A$6:$A$257,"&gt;="&amp;$A270,'Aceite virgen'!$B$6:$B$257,"&lt;="&amp;$B270)</f>
        <v>0</v>
      </c>
      <c r="OA270" s="4">
        <f>SUMIFS('Aceite virgen'!OA$6:OA$257,'Aceite virgen'!$A$6:$A$257,"&gt;="&amp;$A270,'Aceite virgen'!$B$6:$B$257,"&lt;="&amp;$B270)</f>
        <v>4.4800000000000004</v>
      </c>
      <c r="OB270" s="4">
        <f>SUMIFS('Aceite virgen'!OB$6:OB$257,'Aceite virgen'!$A$6:$A$257,"&gt;="&amp;$A270,'Aceite virgen'!$B$6:$B$257,"&lt;="&amp;$B270)</f>
        <v>0.67</v>
      </c>
      <c r="OF270" s="4">
        <f>SUMIFS('Aceite virgen'!OF$6:OF$257,'Aceite virgen'!$A$6:$A$257,"&gt;="&amp;$A270,'Aceite virgen'!$B$6:$B$257,"&lt;="&amp;$B270)</f>
        <v>1.86</v>
      </c>
      <c r="OG270" s="4">
        <f>SUMIFS('Aceite virgen'!OG$6:OG$257,'Aceite virgen'!$A$6:$A$257,"&gt;="&amp;$A270,'Aceite virgen'!$B$6:$B$257,"&lt;="&amp;$B270)</f>
        <v>0</v>
      </c>
      <c r="OH270" s="4">
        <f>SUMIFS('Aceite virgen'!OH$6:OH$257,'Aceite virgen'!$A$6:$A$257,"&gt;="&amp;$A270,'Aceite virgen'!$B$6:$B$257,"&lt;="&amp;$B270)</f>
        <v>1.8499999999999999</v>
      </c>
      <c r="OI270" s="4">
        <f>SUMIFS('Aceite virgen'!OI$6:OI$257,'Aceite virgen'!$A$6:$A$257,"&gt;="&amp;$A270,'Aceite virgen'!$B$6:$B$257,"&lt;="&amp;$B270)</f>
        <v>3.74</v>
      </c>
      <c r="OM270" s="4">
        <f>SUMIFS('Aceite virgen'!OM$6:OM$257,'Aceite virgen'!$A$6:$A$257,"&gt;="&amp;$A270,'Aceite virgen'!$B$6:$B$257,"&lt;="&amp;$B270)</f>
        <v>16.850000000000001</v>
      </c>
      <c r="ON270" s="4">
        <f>SUMIFS('Aceite virgen'!ON$6:ON$257,'Aceite virgen'!$A$6:$A$257,"&gt;="&amp;$A270,'Aceite virgen'!$B$6:$B$257,"&lt;="&amp;$B270)</f>
        <v>1.1100000000000001</v>
      </c>
      <c r="OO270" s="4">
        <f>SUMIFS('Aceite virgen'!OO$6:OO$257,'Aceite virgen'!$A$6:$A$257,"&gt;="&amp;$A270,'Aceite virgen'!$B$6:$B$257,"&lt;="&amp;$B270)</f>
        <v>18.46</v>
      </c>
      <c r="OP270" s="4">
        <f>SUMIFS('Aceite virgen'!OP$6:OP$257,'Aceite virgen'!$A$6:$A$257,"&gt;="&amp;$A270,'Aceite virgen'!$B$6:$B$257,"&lt;="&amp;$B270)</f>
        <v>27.22</v>
      </c>
      <c r="OT270" s="4">
        <f>SUMIFS('Aceite virgen'!OT$6:OT$257,'Aceite virgen'!$A$6:$A$257,"&gt;="&amp;$A270,'Aceite virgen'!$B$6:$B$257,"&lt;="&amp;$B270)</f>
        <v>8.01</v>
      </c>
      <c r="OU270" s="4">
        <f>SUMIFS('Aceite virgen'!OU$6:OU$257,'Aceite virgen'!$A$6:$A$257,"&gt;="&amp;$A270,'Aceite virgen'!$B$6:$B$257,"&lt;="&amp;$B270)</f>
        <v>7.54</v>
      </c>
      <c r="OV270" s="4">
        <f>SUMIFS('Aceite virgen'!OV$6:OV$257,'Aceite virgen'!$A$6:$A$257,"&gt;="&amp;$A270,'Aceite virgen'!$B$6:$B$257,"&lt;="&amp;$B270)</f>
        <v>5.1199999999999992</v>
      </c>
      <c r="OW270" s="4">
        <f>SUMIFS('Aceite virgen'!OW$6:OW$257,'Aceite virgen'!$A$6:$A$257,"&gt;="&amp;$A270,'Aceite virgen'!$B$6:$B$257,"&lt;="&amp;$B270)</f>
        <v>19.55</v>
      </c>
      <c r="PA270" s="4">
        <f>SUMIFS('Aceite virgen'!PA$6:PA$257,'Aceite virgen'!$A$6:$A$257,"&gt;="&amp;$A270,'Aceite virgen'!$B$6:$B$257,"&lt;="&amp;$B270)</f>
        <v>24.720000000000002</v>
      </c>
      <c r="PB270" s="4">
        <f>SUMIFS('Aceite virgen'!PB$6:PB$257,'Aceite virgen'!$A$6:$A$257,"&gt;="&amp;$A270,'Aceite virgen'!$B$6:$B$257,"&lt;="&amp;$B270)</f>
        <v>5.46</v>
      </c>
      <c r="PC270" s="4">
        <f>SUMIFS('Aceite virgen'!PC$6:PC$257,'Aceite virgen'!$A$6:$A$257,"&gt;="&amp;$A270,'Aceite virgen'!$B$6:$B$257,"&lt;="&amp;$B270)</f>
        <v>15.66</v>
      </c>
      <c r="PD270" s="4">
        <f>SUMIFS('Aceite virgen'!PD$6:PD$257,'Aceite virgen'!$A$6:$A$257,"&gt;="&amp;$A270,'Aceite virgen'!$B$6:$B$257,"&lt;="&amp;$B270)</f>
        <v>81.27</v>
      </c>
      <c r="PH270" s="4">
        <f>SUMIFS('Aceite virgen'!PH$6:PH$257,'Aceite virgen'!$A$6:$A$257,"&gt;="&amp;$A270,'Aceite virgen'!$B$6:$B$257,"&lt;="&amp;$B270)</f>
        <v>29.62</v>
      </c>
      <c r="PI270" s="4">
        <f>SUMIFS('Aceite virgen'!PI$6:PI$257,'Aceite virgen'!$A$6:$A$257,"&gt;="&amp;$A270,'Aceite virgen'!$B$6:$B$257,"&lt;="&amp;$B270)</f>
        <v>5.38</v>
      </c>
      <c r="PJ270" s="4">
        <f>SUMIFS('Aceite virgen'!PJ$6:PJ$257,'Aceite virgen'!$A$6:$A$257,"&gt;="&amp;$A270,'Aceite virgen'!$B$6:$B$257,"&lt;="&amp;$B270)</f>
        <v>25.22</v>
      </c>
      <c r="PK270" s="4">
        <f>SUMIFS('Aceite virgen'!PK$6:PK$257,'Aceite virgen'!$A$6:$A$257,"&gt;="&amp;$A270,'Aceite virgen'!$B$6:$B$257,"&lt;="&amp;$B270)</f>
        <v>63.86</v>
      </c>
      <c r="PO270" s="4">
        <f>SUMIFS('Aceite virgen'!PO$6:PO$257,'Aceite virgen'!$A$6:$A$257,"&gt;="&amp;$A270,'Aceite virgen'!$B$6:$B$257,"&lt;="&amp;$B270)</f>
        <v>30.46</v>
      </c>
      <c r="PP270" s="4">
        <f>SUMIFS('Aceite virgen'!PP$6:PP$257,'Aceite virgen'!$A$6:$A$257,"&gt;="&amp;$A270,'Aceite virgen'!$B$6:$B$257,"&lt;="&amp;$B270)</f>
        <v>27.2</v>
      </c>
      <c r="PQ270" s="4">
        <f>SUMIFS('Aceite virgen'!PQ$6:PQ$257,'Aceite virgen'!$A$6:$A$257,"&gt;="&amp;$A270,'Aceite virgen'!$B$6:$B$257,"&lt;="&amp;$B270)</f>
        <v>31.060000000000002</v>
      </c>
      <c r="PR270" s="4">
        <f>SUMIFS('Aceite virgen'!PR$6:PR$257,'Aceite virgen'!$A$6:$A$257,"&gt;="&amp;$A270,'Aceite virgen'!$B$6:$B$257,"&lt;="&amp;$B270)</f>
        <v>38.200000000000003</v>
      </c>
      <c r="PV270" s="4">
        <f>SUMIFS('Aceite virgen'!PV$6:PV$257,'Aceite virgen'!$A$6:$A$257,"&gt;="&amp;$A270,'Aceite virgen'!$B$6:$B$257,"&lt;="&amp;$B270)</f>
        <v>34.050000000000004</v>
      </c>
      <c r="PW270" s="4">
        <f>SUMIFS('Aceite virgen'!PW$6:PW$257,'Aceite virgen'!$A$6:$A$257,"&gt;="&amp;$A270,'Aceite virgen'!$B$6:$B$257,"&lt;="&amp;$B270)</f>
        <v>21.130000000000003</v>
      </c>
      <c r="PX270" s="4">
        <f>SUMIFS('Aceite virgen'!PX$6:PX$257,'Aceite virgen'!$A$6:$A$257,"&gt;="&amp;$A270,'Aceite virgen'!$B$6:$B$257,"&lt;="&amp;$B270)</f>
        <v>35.059999999999995</v>
      </c>
      <c r="PY270" s="4">
        <f>SUMIFS('Aceite virgen'!PY$6:PY$257,'Aceite virgen'!$A$6:$A$257,"&gt;="&amp;$A270,'Aceite virgen'!$B$6:$B$257,"&lt;="&amp;$B270)</f>
        <v>45.99</v>
      </c>
      <c r="QC270" s="4">
        <f>SUMIFS('Aceite virgen'!QC$6:QC$257,'Aceite virgen'!$A$6:$A$257,"&gt;="&amp;$A270,'Aceite virgen'!$B$6:$B$257,"&lt;="&amp;$B270)</f>
        <v>29.049999999999997</v>
      </c>
      <c r="QD270" s="4">
        <f>SUMIFS('Aceite virgen'!QD$6:QD$257,'Aceite virgen'!$A$6:$A$257,"&gt;="&amp;$A270,'Aceite virgen'!$B$6:$B$257,"&lt;="&amp;$B270)</f>
        <v>17.329999999999998</v>
      </c>
      <c r="QE270" s="4">
        <f>SUMIFS('Aceite virgen'!QE$6:QE$257,'Aceite virgen'!$A$6:$A$257,"&gt;="&amp;$A270,'Aceite virgen'!$B$6:$B$257,"&lt;="&amp;$B270)</f>
        <v>34.520000000000003</v>
      </c>
      <c r="QF270" s="4">
        <f>SUMIFS('Aceite virgen'!QF$6:QF$257,'Aceite virgen'!$A$6:$A$257,"&gt;="&amp;$A270,'Aceite virgen'!$B$6:$B$257,"&lt;="&amp;$B270)</f>
        <v>35.199999999999996</v>
      </c>
      <c r="QJ270" s="4">
        <f>SUMIFS('Aceite virgen'!QJ$6:QJ$257,'Aceite virgen'!$A$6:$A$257,"&gt;="&amp;$A270,'Aceite virgen'!$B$6:$B$257,"&lt;="&amp;$B270)</f>
        <v>33.69</v>
      </c>
      <c r="QK270" s="4">
        <f>SUMIFS('Aceite virgen'!QK$6:QK$257,'Aceite virgen'!$A$6:$A$257,"&gt;="&amp;$A270,'Aceite virgen'!$B$6:$B$257,"&lt;="&amp;$B270)</f>
        <v>26.4</v>
      </c>
      <c r="QL270" s="4">
        <f>SUMIFS('Aceite virgen'!QL$6:QL$257,'Aceite virgen'!$A$6:$A$257,"&gt;="&amp;$A270,'Aceite virgen'!$B$6:$B$257,"&lt;="&amp;$B270)</f>
        <v>33.72</v>
      </c>
      <c r="QM270" s="4">
        <f>SUMIFS('Aceite virgen'!QM$6:QM$257,'Aceite virgen'!$A$6:$A$257,"&gt;="&amp;$A270,'Aceite virgen'!$B$6:$B$257,"&lt;="&amp;$B270)</f>
        <v>41.32</v>
      </c>
      <c r="QQ270" s="4">
        <f>SUMIFS('Aceite virgen'!QQ$6:QQ$257,'Aceite virgen'!$A$6:$A$257,"&gt;="&amp;$A270,'Aceite virgen'!$B$6:$B$257,"&lt;="&amp;$B270)</f>
        <v>5.8900000000000006</v>
      </c>
      <c r="QR270" s="4">
        <f>SUMIFS('Aceite virgen'!QR$6:QR$257,'Aceite virgen'!$A$6:$A$257,"&gt;="&amp;$A270,'Aceite virgen'!$B$6:$B$257,"&lt;="&amp;$B270)</f>
        <v>7.05</v>
      </c>
      <c r="QS270" s="4">
        <f>SUMIFS('Aceite virgen'!QS$6:QS$257,'Aceite virgen'!$A$6:$A$257,"&gt;="&amp;$A270,'Aceite virgen'!$B$6:$B$257,"&lt;="&amp;$B270)</f>
        <v>1.9</v>
      </c>
      <c r="QT270" s="4">
        <f>SUMIFS('Aceite virgen'!QT$6:QT$257,'Aceite virgen'!$A$6:$A$257,"&gt;="&amp;$A270,'Aceite virgen'!$B$6:$B$257,"&lt;="&amp;$B270)</f>
        <v>21.13</v>
      </c>
      <c r="QX270" s="4">
        <f>SUMIFS('Aceite virgen'!QX$6:QX$257,'Aceite virgen'!$A$6:$A$257,"&gt;="&amp;$A270,'Aceite virgen'!$B$6:$B$257,"&lt;="&amp;$B270)</f>
        <v>0.69</v>
      </c>
      <c r="QY270" s="4">
        <f>SUMIFS('Aceite virgen'!QY$6:QY$257,'Aceite virgen'!$A$6:$A$257,"&gt;="&amp;$A270,'Aceite virgen'!$B$6:$B$257,"&lt;="&amp;$B270)</f>
        <v>1.54</v>
      </c>
      <c r="QZ270" s="4">
        <f>SUMIFS('Aceite virgen'!QZ$6:QZ$257,'Aceite virgen'!$A$6:$A$257,"&gt;="&amp;$A270,'Aceite virgen'!$B$6:$B$257,"&lt;="&amp;$B270)</f>
        <v>0.3</v>
      </c>
      <c r="RA270" s="4">
        <f>SUMIFS('Aceite virgen'!RA$6:RA$257,'Aceite virgen'!$A$6:$A$257,"&gt;="&amp;$A270,'Aceite virgen'!$B$6:$B$257,"&lt;="&amp;$B270)</f>
        <v>1.52</v>
      </c>
      <c r="RE270" s="4">
        <f>SUMIFS('Aceite virgen'!RE$6:RE$257,'Aceite virgen'!$A$6:$A$257,"&gt;="&amp;$A270,'Aceite virgen'!$B$6:$B$257,"&lt;="&amp;$B270)</f>
        <v>0.5</v>
      </c>
      <c r="RF270" s="4">
        <f>SUMIFS('Aceite virgen'!RF$6:RF$257,'Aceite virgen'!$A$6:$A$257,"&gt;="&amp;$A270,'Aceite virgen'!$B$6:$B$257,"&lt;="&amp;$B270)</f>
        <v>1.82</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2.48</v>
      </c>
      <c r="RM270" s="4">
        <f>SUMIFS('Aceite virgen'!RM$6:RM$257,'Aceite virgen'!$A$6:$A$257,"&gt;="&amp;$A270,'Aceite virgen'!$B$6:$B$257,"&lt;="&amp;$B270)</f>
        <v>1.88</v>
      </c>
      <c r="RN270" s="4">
        <f>SUMIFS('Aceite virgen'!RN$6:RN$257,'Aceite virgen'!$A$6:$A$257,"&gt;="&amp;$A270,'Aceite virgen'!$B$6:$B$257,"&lt;="&amp;$B270)</f>
        <v>0.7</v>
      </c>
      <c r="RO270" s="4">
        <f>SUMIFS('Aceite virgen'!RO$6:RO$257,'Aceite virgen'!$A$6:$A$257,"&gt;="&amp;$A270,'Aceite virgen'!$B$6:$B$257,"&lt;="&amp;$B270)</f>
        <v>7.04</v>
      </c>
      <c r="RS270" s="68">
        <f>SUMIFS('Aceite virgen'!RS$6:RS$257,'Aceite virgen'!$A$6:$A$257,"&gt;="&amp;$A270,'Aceite virgen'!$B$6:$B$257,"&lt;="&amp;$B270)</f>
        <v>1.39</v>
      </c>
      <c r="RT270" s="4">
        <f>SUMIFS('Aceite virgen'!RT$6:RT$257,'Aceite virgen'!$A$6:$A$257,"&gt;="&amp;$A270,'Aceite virgen'!$B$6:$B$257,"&lt;="&amp;$B270)</f>
        <v>1.1000000000000001</v>
      </c>
      <c r="RU270" s="4">
        <f>SUMIFS('Aceite virgen'!RU$6:RU$257,'Aceite virgen'!$A$6:$A$257,"&gt;="&amp;$A270,'Aceite virgen'!$B$6:$B$257,"&lt;="&amp;$B270)</f>
        <v>1.37</v>
      </c>
      <c r="RV270" s="4">
        <f>SUMIFS('Aceite virgen'!RV$6:RV$257,'Aceite virgen'!$A$6:$A$257,"&gt;="&amp;$A270,'Aceite virgen'!$B$6:$B$257,"&lt;="&amp;$B270)</f>
        <v>2.21</v>
      </c>
      <c r="RZ270" s="68">
        <f>SUMIFS('Aceite virgen'!RZ$6:RZ$257,'Aceite virgen'!$A$6:$A$257,"&gt;="&amp;$A270,'Aceite virgen'!$B$6:$B$257,"&lt;="&amp;$B270)</f>
        <v>0.33</v>
      </c>
      <c r="SA270" s="4">
        <f>SUMIFS('Aceite virgen'!SA$6:SA$257,'Aceite virgen'!$A$6:$A$257,"&gt;="&amp;$A270,'Aceite virgen'!$B$6:$B$257,"&lt;="&amp;$B270)</f>
        <v>0</v>
      </c>
      <c r="SB270" s="4">
        <f>SUMIFS('Aceite virgen'!SB$6:SB$257,'Aceite virgen'!$A$6:$A$257,"&gt;="&amp;$A270,'Aceite virgen'!$B$6:$B$257,"&lt;="&amp;$B270)</f>
        <v>0.53</v>
      </c>
      <c r="SC270" s="4">
        <f>SUMIFS('Aceite virgen'!SC$6:SC$257,'Aceite virgen'!$A$6:$A$257,"&gt;="&amp;$A270,'Aceite virgen'!$B$6:$B$257,"&lt;="&amp;$B270)</f>
        <v>0</v>
      </c>
      <c r="SG270" s="68">
        <f>SUMIFS('Aceite virgen'!SG$6:SG$257,'Aceite virgen'!$A$6:$A$257,"&gt;="&amp;$A270,'Aceite virgen'!$B$6:$B$257,"&lt;="&amp;$B270)</f>
        <v>3.45</v>
      </c>
      <c r="SH270" s="4">
        <f>SUMIFS('Aceite virgen'!SH$6:SH$257,'Aceite virgen'!$A$6:$A$257,"&gt;="&amp;$A270,'Aceite virgen'!$B$6:$B$257,"&lt;="&amp;$B270)</f>
        <v>0</v>
      </c>
      <c r="SI270" s="4">
        <f>SUMIFS('Aceite virgen'!SI$6:SI$257,'Aceite virgen'!$A$6:$A$257,"&gt;="&amp;$A270,'Aceite virgen'!$B$6:$B$257,"&lt;="&amp;$B270)</f>
        <v>1.34</v>
      </c>
      <c r="SJ270" s="4">
        <f>SUMIFS('Aceite virgen'!SJ$6:SJ$257,'Aceite virgen'!$A$6:$A$257,"&gt;="&amp;$A270,'Aceite virgen'!$B$6:$B$257,"&lt;="&amp;$B270)</f>
        <v>14.62</v>
      </c>
      <c r="SN270" s="68">
        <f>SUMIFS('Aceite virgen'!SN$6:SN$257,'Aceite virgen'!$A$6:$A$257,"&gt;="&amp;$A270,'Aceite virgen'!$B$6:$B$257,"&lt;="&amp;$B270)</f>
        <v>0.33</v>
      </c>
      <c r="SO270" s="4">
        <f>SUMIFS('Aceite virgen'!SO$6:SO$257,'Aceite virgen'!$A$6:$A$257,"&gt;="&amp;$A270,'Aceite virgen'!$B$6:$B$257,"&lt;="&amp;$B270)</f>
        <v>2.37</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0.53</v>
      </c>
      <c r="SV270" s="4">
        <f>SUMIFS('Aceite virgen'!SV$6:SV$257,'Aceite virgen'!$A$6:$A$257,"&gt;="&amp;$A270,'Aceite virgen'!$B$6:$B$257,"&lt;="&amp;$B270)</f>
        <v>0</v>
      </c>
      <c r="SW270" s="4">
        <f>SUMIFS('Aceite virgen'!SW$6:SW$257,'Aceite virgen'!$A$6:$A$257,"&gt;="&amp;$A270,'Aceite virgen'!$B$6:$B$257,"&lt;="&amp;$B270)</f>
        <v>0.83</v>
      </c>
      <c r="SX270" s="4">
        <f>SUMIFS('Aceite virgen'!SX$6:SX$257,'Aceite virgen'!$A$6:$A$257,"&gt;="&amp;$A270,'Aceite virgen'!$B$6:$B$257,"&lt;="&amp;$B270)</f>
        <v>0</v>
      </c>
      <c r="TB270" s="68">
        <f>SUMIFS('Aceite virgen'!TB$6:TB$257,'Aceite virgen'!$A$6:$A$257,"&gt;="&amp;$A270,'Aceite virgen'!$B$6:$B$257,"&lt;="&amp;$B270)</f>
        <v>0.7</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1.03</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7.24</v>
      </c>
      <c r="TP270" s="68">
        <f>SUMIFS('Aceite virgen'!TP$6:TP$257,'Aceite virgen'!$A$6:$A$257,"&gt;="&amp;$A270,'Aceite virgen'!$B$6:$B$257,"&lt;="&amp;$B270)</f>
        <v>0.36</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1.93</v>
      </c>
      <c r="TW270" s="68">
        <f>SUMIFS('Aceite virgen'!TW$6:TW$257,'Aceite virgen'!$A$6:$A$257,"&gt;="&amp;$A270,'Aceite virgen'!$B$6:$B$257,"&lt;="&amp;$B270)</f>
        <v>0.57999999999999996</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4.1500000000000004</v>
      </c>
      <c r="UD270" s="68">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8">
        <f>SUMIFS('Aceite virgen'!UK$6:UK$257,'Aceite virgen'!$A$6:$A$257,"&gt;="&amp;$A270,'Aceite virgen'!$B$6:$B$257,"&lt;="&amp;$B270)</f>
        <v>0.9</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4.12</v>
      </c>
      <c r="UR270" s="68">
        <f>SUMIFS('Aceite virgen'!UR$6:UR$257,'Aceite virgen'!$A$6:$A$257,"&gt;="&amp;$A270,'Aceite virgen'!$B$6:$B$257,"&lt;="&amp;$B270)</f>
        <v>0.28000000000000003</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2.04</v>
      </c>
      <c r="UY270" s="68">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0.77</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3.6</v>
      </c>
      <c r="VM270" s="68">
        <f>SUMIFS('Aceite virgen'!VM$6:VM$257,'Aceite virgen'!$A$6:$A$257,"&gt;="&amp;$A270,'Aceite virgen'!$B$6:$B$257,"&lt;="&amp;$B270)</f>
        <v>0.15</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0.69</v>
      </c>
      <c r="VT270" s="68">
        <f>SUMIFS('Aceite virgen'!VT$6:VT$257,'Aceite virgen'!$A$6:$A$257,"&gt;="&amp;$A270,'Aceite virgen'!$B$6:$B$257,"&lt;="&amp;$B270)</f>
        <v>0.5</v>
      </c>
      <c r="VU270" s="4">
        <f>SUMIFS('Aceite virgen'!VU$6:VU$257,'Aceite virgen'!$A$6:$A$257,"&gt;="&amp;$A270,'Aceite virgen'!$B$6:$B$257,"&lt;="&amp;$B270)</f>
        <v>0</v>
      </c>
      <c r="VV270" s="4">
        <f>SUMIFS('Aceite virgen'!VV$6:VV$257,'Aceite virgen'!$A$6:$A$257,"&gt;="&amp;$A270,'Aceite virgen'!$B$6:$B$257,"&lt;="&amp;$B270)</f>
        <v>0.91</v>
      </c>
      <c r="VW270" s="4">
        <f>SUMIFS('Aceite virgen'!VW$6:VW$257,'Aceite virgen'!$A$6:$A$257,"&gt;="&amp;$A270,'Aceite virgen'!$B$6:$B$257,"&lt;="&amp;$B270)</f>
        <v>0</v>
      </c>
      <c r="WA270" s="68">
        <f>SUMIFS('Aceite virgen'!WA$6:WA$257,'Aceite virgen'!$A$6:$A$257,"&gt;="&amp;$A270,'Aceite virgen'!$B$6:$B$257,"&lt;="&amp;$B270)</f>
        <v>0.97</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5.32</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4.18</v>
      </c>
      <c r="WV270" s="68">
        <f>SUMIFS('Aceite virgen'!WV$6:WV$257,'Aceite virgen'!$A$6:$A$257,"&gt;="&amp;$A270,'Aceite virgen'!$B$6:$B$257,"&lt;="&amp;$B270)</f>
        <v>0.18</v>
      </c>
      <c r="WW270" s="4">
        <f>SUMIFS('Aceite virgen'!WW$6:WW$257,'Aceite virgen'!$A$6:$A$257,"&gt;="&amp;$A270,'Aceite virgen'!$B$6:$B$257,"&lt;="&amp;$B270)</f>
        <v>0</v>
      </c>
      <c r="WX270" s="4">
        <f>SUMIFS('Aceite virgen'!WX$6:WX$257,'Aceite virgen'!$A$6:$A$257,"&gt;="&amp;$A270,'Aceite virgen'!$B$6:$B$257,"&lt;="&amp;$B270)</f>
        <v>0.28999999999999998</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0.36</v>
      </c>
      <c r="XY270" s="4">
        <f>SUMIFS('Aceite virgen'!XY$6:XY$257,'Aceite virgen'!$A$6:$A$257,"&gt;="&amp;$A270,'Aceite virgen'!$B$6:$B$257,"&lt;="&amp;$B270)</f>
        <v>0</v>
      </c>
      <c r="XZ270" s="4">
        <f>SUMIFS('Aceite virgen'!XZ$6:XZ$257,'Aceite virgen'!$A$6:$A$257,"&gt;="&amp;$A270,'Aceite virgen'!$B$6:$B$257,"&lt;="&amp;$B270)</f>
        <v>0.56000000000000005</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2.29</v>
      </c>
      <c r="YM270" s="4">
        <f>SUMIFS('Aceite virgen'!YM$6:YM$257,'Aceite virgen'!$A$6:$A$257,"&gt;="&amp;$A270,'Aceite virgen'!$B$6:$B$257,"&lt;="&amp;$B270)</f>
        <v>17.12</v>
      </c>
      <c r="YN270" s="4">
        <f>SUMIFS('Aceite virgen'!YN$6:YN$257,'Aceite virgen'!$A$6:$A$257,"&gt;="&amp;$A270,'Aceite virgen'!$B$6:$B$257,"&lt;="&amp;$B270)</f>
        <v>0</v>
      </c>
      <c r="YO270" s="4">
        <f>SUMIFS('Aceite virgen'!YO$6:YO$257,'Aceite virgen'!$A$6:$A$257,"&gt;="&amp;$A270,'Aceite virgen'!$B$6:$B$257,"&lt;="&amp;$B270)</f>
        <v>0</v>
      </c>
      <c r="YP270" s="4">
        <f>SUMIFS('Aceite virgen'!YP$6:YP$257,'Aceite virgen'!$A$6:$A$257,"&gt;="&amp;$A270,'Aceite virgen'!$B$6:$B$257,"&lt;="&amp;$B270)</f>
        <v>0</v>
      </c>
      <c r="YS270" s="68">
        <f>SUMIFS('Aceite virgen'!YS$6:YS$257,'Aceite virgen'!$A$6:$A$257,"&gt;="&amp;$A270,'Aceite virgen'!$B$6:$B$257,"&lt;="&amp;$B270)</f>
        <v>9.33</v>
      </c>
      <c r="YT270" s="4">
        <f>SUMIFS('Aceite virgen'!YT$6:YT$257,'Aceite virgen'!$A$6:$A$257,"&gt;="&amp;$A270,'Aceite virgen'!$B$6:$B$257,"&lt;="&amp;$B270)</f>
        <v>13.66</v>
      </c>
      <c r="YU270" s="4">
        <f>SUMIFS('Aceite virgen'!YU$6:YU$257,'Aceite virgen'!$A$6:$A$257,"&gt;="&amp;$A270,'Aceite virgen'!$B$6:$B$257,"&lt;="&amp;$B270)</f>
        <v>8.8699999999999992</v>
      </c>
      <c r="YV270" s="4">
        <f>SUMIFS('Aceite virgen'!YV$6:YV$257,'Aceite virgen'!$A$6:$A$257,"&gt;="&amp;$A270,'Aceite virgen'!$B$6:$B$257,"&lt;="&amp;$B270)</f>
        <v>7.4500000000000011</v>
      </c>
      <c r="YW270" s="4">
        <f>SUMIFS('Aceite virgen'!YW$6:YW$257,'Aceite virgen'!$A$6:$A$257,"&gt;="&amp;$A270,'Aceite virgen'!$B$6:$B$257,"&lt;="&amp;$B270)</f>
        <v>14.540000000000001</v>
      </c>
      <c r="YZ270" s="68">
        <f>SUMIFS('Aceite virgen'!YZ$6:YZ$257,'Aceite virgen'!$A$6:$A$257,"&gt;="&amp;$A270,'Aceite virgen'!$B$6:$B$257,"&lt;="&amp;$B270)</f>
        <v>18.11</v>
      </c>
      <c r="ZA270" s="4">
        <f>SUMIFS('Aceite virgen'!ZA$6:ZA$257,'Aceite virgen'!$A$6:$A$257,"&gt;="&amp;$A270,'Aceite virgen'!$B$6:$B$257,"&lt;="&amp;$B270)</f>
        <v>4.6399999999999997</v>
      </c>
      <c r="ZB270" s="4">
        <f>SUMIFS('Aceite virgen'!ZB$6:ZB$257,'Aceite virgen'!$A$6:$A$257,"&gt;="&amp;$A270,'Aceite virgen'!$B$6:$B$257,"&lt;="&amp;$B270)</f>
        <v>20.049999999999997</v>
      </c>
      <c r="ZC270" s="4">
        <f>SUMIFS('Aceite virgen'!ZC$6:ZC$257,'Aceite virgen'!$A$6:$A$257,"&gt;="&amp;$A270,'Aceite virgen'!$B$6:$B$257,"&lt;="&amp;$B270)</f>
        <v>25.099999999999998</v>
      </c>
      <c r="ZD270" s="4">
        <f>SUMIFS('Aceite virgen'!ZD$6:ZD$257,'Aceite virgen'!$A$6:$A$257,"&gt;="&amp;$A270,'Aceite virgen'!$B$6:$B$257,"&lt;="&amp;$B270)</f>
        <v>4.66</v>
      </c>
      <c r="ZG270" s="68">
        <f>SUMIFS('Aceite virgen'!ZG$6:ZG$257,'Aceite virgen'!$A$6:$A$257,"&gt;="&amp;$A270,'Aceite virgen'!$B$6:$B$257,"&lt;="&amp;$B270)</f>
        <v>35.97</v>
      </c>
      <c r="ZH270" s="4">
        <f>SUMIFS('Aceite virgen'!ZH$6:ZH$257,'Aceite virgen'!$A$6:$A$257,"&gt;="&amp;$A270,'Aceite virgen'!$B$6:$B$257,"&lt;="&amp;$B270)</f>
        <v>13.71</v>
      </c>
      <c r="ZI270" s="4">
        <f>SUMIFS('Aceite virgen'!ZI$6:ZI$257,'Aceite virgen'!$A$6:$A$257,"&gt;="&amp;$A270,'Aceite virgen'!$B$6:$B$257,"&lt;="&amp;$B270)</f>
        <v>38.99</v>
      </c>
      <c r="ZJ270" s="4">
        <f>SUMIFS('Aceite virgen'!ZJ$6:ZJ$257,'Aceite virgen'!$A$6:$A$257,"&gt;="&amp;$A270,'Aceite virgen'!$B$6:$B$257,"&lt;="&amp;$B270)</f>
        <v>37.89</v>
      </c>
      <c r="ZK270" s="4">
        <f>SUMIFS('Aceite virgen'!ZK$6:ZK$257,'Aceite virgen'!$A$6:$A$257,"&gt;="&amp;$A270,'Aceite virgen'!$B$6:$B$257,"&lt;="&amp;$B270)</f>
        <v>43.33</v>
      </c>
      <c r="ZN270" s="68">
        <f>SUMIFS('Aceite virgen'!ZN$6:ZN$257,'Aceite virgen'!$A$6:$A$257,"&gt;="&amp;$A270,'Aceite virgen'!$B$6:$B$257,"&lt;="&amp;$B270)</f>
        <v>37.119999999999997</v>
      </c>
      <c r="ZO270" s="4">
        <f>SUMIFS('Aceite virgen'!ZO$6:ZO$257,'Aceite virgen'!$A$6:$A$257,"&gt;="&amp;$A270,'Aceite virgen'!$B$6:$B$257,"&lt;="&amp;$B270)</f>
        <v>10.99</v>
      </c>
      <c r="ZP270" s="4">
        <f>SUMIFS('Aceite virgen'!ZP$6:ZP$257,'Aceite virgen'!$A$6:$A$257,"&gt;="&amp;$A270,'Aceite virgen'!$B$6:$B$257,"&lt;="&amp;$B270)</f>
        <v>44.32</v>
      </c>
      <c r="ZQ270" s="4">
        <f>SUMIFS('Aceite virgen'!ZQ$6:ZQ$257,'Aceite virgen'!$A$6:$A$257,"&gt;="&amp;$A270,'Aceite virgen'!$B$6:$B$257,"&lt;="&amp;$B270)</f>
        <v>44.58</v>
      </c>
      <c r="ZR270" s="4">
        <f>SUMIFS('Aceite virgen'!ZR$6:ZR$257,'Aceite virgen'!$A$6:$A$257,"&gt;="&amp;$A270,'Aceite virgen'!$B$6:$B$257,"&lt;="&amp;$B270)</f>
        <v>43.2</v>
      </c>
      <c r="ZU270" s="68">
        <f>SUMIFS('Aceite virgen'!ZU$6:ZU$257,'Aceite virgen'!$A$6:$A$257,"&gt;="&amp;$A270,'Aceite virgen'!$B$6:$B$257,"&lt;="&amp;$B270)</f>
        <v>36.519999999999996</v>
      </c>
      <c r="ZV270" s="4">
        <f>SUMIFS('Aceite virgen'!ZV$6:ZV$257,'Aceite virgen'!$A$6:$A$257,"&gt;="&amp;$A270,'Aceite virgen'!$B$6:$B$257,"&lt;="&amp;$B270)</f>
        <v>21.07</v>
      </c>
      <c r="ZW270" s="4">
        <f>SUMIFS('Aceite virgen'!ZW$6:ZW$257,'Aceite virgen'!$A$6:$A$257,"&gt;="&amp;$A270,'Aceite virgen'!$B$6:$B$257,"&lt;="&amp;$B270)</f>
        <v>40.709999999999994</v>
      </c>
      <c r="ZX270" s="4">
        <f>SUMIFS('Aceite virgen'!ZX$6:ZX$257,'Aceite virgen'!$A$6:$A$257,"&gt;="&amp;$A270,'Aceite virgen'!$B$6:$B$257,"&lt;="&amp;$B270)</f>
        <v>37.900000000000006</v>
      </c>
      <c r="ZY270" s="4">
        <f>SUMIFS('Aceite virgen'!ZY$6:ZY$257,'Aceite virgen'!$A$6:$A$257,"&gt;="&amp;$A270,'Aceite virgen'!$B$6:$B$257,"&lt;="&amp;$B270)</f>
        <v>48.150000000000006</v>
      </c>
    </row>
    <row r="271" spans="1:701" x14ac:dyDescent="0.25">
      <c r="A271" s="9">
        <f>'TAM Aceite virgen'!B19</f>
        <v>4.2</v>
      </c>
      <c r="B271" s="9">
        <f>'TAM Aceite virgen'!C19</f>
        <v>4.3499999999999996</v>
      </c>
      <c r="C271" s="9"/>
      <c r="D271" s="4">
        <f>SUMIFS('Aceite virgen'!D$6:D$257,'Aceite virgen'!$A$6:$A$257,"&gt;="&amp;$A271,'Aceite virgen'!$B$6:$B$257,"&lt;="&amp;$B271)</f>
        <v>7.8999999999999995</v>
      </c>
      <c r="E271" s="4">
        <f>SUMIFS('Aceite virgen'!E$6:E$257,'Aceite virgen'!$A$6:$A$257,"&gt;="&amp;$A271,'Aceite virgen'!$B$6:$B$257,"&lt;="&amp;$B271)</f>
        <v>2.4300000000000002</v>
      </c>
      <c r="F271" s="4">
        <f>SUMIFS('Aceite virgen'!F$6:F$257,'Aceite virgen'!$A$6:$A$257,"&gt;="&amp;$A271,'Aceite virgen'!$B$6:$B$257,"&lt;="&amp;$B271)</f>
        <v>10.060000000000002</v>
      </c>
      <c r="G271" s="4">
        <f>SUMIFS('Aceite virgen'!G$6:G$257,'Aceite virgen'!$A$6:$A$257,"&gt;="&amp;$A271,'Aceite virgen'!$B$6:$B$257,"&lt;="&amp;$B271)</f>
        <v>0</v>
      </c>
      <c r="H271" s="9"/>
      <c r="I271" s="9"/>
      <c r="J271" s="9"/>
      <c r="K271" s="4">
        <f>SUMIFS('Aceite virgen'!K$6:K$257,'Aceite virgen'!$A$6:$A$257,"&gt;="&amp;$A271,'Aceite virgen'!$B$6:$B$257,"&lt;="&amp;$B271)</f>
        <v>40.349999999999994</v>
      </c>
      <c r="L271" s="4">
        <f>SUMIFS('Aceite virgen'!L$6:L$257,'Aceite virgen'!$A$6:$A$257,"&gt;="&amp;$A271,'Aceite virgen'!$B$6:$B$257,"&lt;="&amp;$B271)</f>
        <v>1.53</v>
      </c>
      <c r="M271" s="4">
        <f>SUMIFS('Aceite virgen'!M$6:M$257,'Aceite virgen'!$A$6:$A$257,"&gt;="&amp;$A271,'Aceite virgen'!$B$6:$B$257,"&lt;="&amp;$B271)</f>
        <v>52.21</v>
      </c>
      <c r="N271" s="4">
        <f>SUMIFS('Aceite virgen'!N$6:N$257,'Aceite virgen'!$A$6:$A$257,"&gt;="&amp;$A271,'Aceite virgen'!$B$6:$B$257,"&lt;="&amp;$B271)</f>
        <v>5.86</v>
      </c>
      <c r="O271" s="9"/>
      <c r="P271" s="9"/>
      <c r="Q271" s="9"/>
      <c r="R271" s="4">
        <f>SUMIFS('Aceite virgen'!R$6:R$257,'Aceite virgen'!$A$6:$A$257,"&gt;="&amp;$A271,'Aceite virgen'!$B$6:$B$257,"&lt;="&amp;$B271)</f>
        <v>17.78</v>
      </c>
      <c r="S271" s="4">
        <f>SUMIFS('Aceite virgen'!S$6:S$257,'Aceite virgen'!$A$6:$A$257,"&gt;="&amp;$A271,'Aceite virgen'!$B$6:$B$257,"&lt;="&amp;$B271)</f>
        <v>4.67</v>
      </c>
      <c r="T271" s="4">
        <f>SUMIFS('Aceite virgen'!T$6:T$257,'Aceite virgen'!$A$6:$A$257,"&gt;="&amp;$A271,'Aceite virgen'!$B$6:$B$257,"&lt;="&amp;$B271)</f>
        <v>22.58</v>
      </c>
      <c r="U271" s="4">
        <f>SUMIFS('Aceite virgen'!U$6:U$257,'Aceite virgen'!$A$6:$A$257,"&gt;="&amp;$A271,'Aceite virgen'!$B$6:$B$257,"&lt;="&amp;$B271)</f>
        <v>5.2</v>
      </c>
      <c r="V271" s="9"/>
      <c r="W271" s="9"/>
      <c r="X271" s="9"/>
      <c r="Y271" s="4">
        <f>SUMIFS('Aceite virgen'!Y$6:Y$257,'Aceite virgen'!$A$6:$A$257,"&gt;="&amp;$A271,'Aceite virgen'!$B$6:$B$257,"&lt;="&amp;$B271)</f>
        <v>7.29</v>
      </c>
      <c r="Z271" s="4">
        <f>SUMIFS('Aceite virgen'!Z$6:Z$257,'Aceite virgen'!$A$6:$A$257,"&gt;="&amp;$A271,'Aceite virgen'!$B$6:$B$257,"&lt;="&amp;$B271)</f>
        <v>0.57999999999999996</v>
      </c>
      <c r="AA271" s="4">
        <f>SUMIFS('Aceite virgen'!AA$6:AA$257,'Aceite virgen'!$A$6:$A$257,"&gt;="&amp;$A271,'Aceite virgen'!$B$6:$B$257,"&lt;="&amp;$B271)</f>
        <v>6.83</v>
      </c>
      <c r="AB271" s="4">
        <f>SUMIFS('Aceite virgen'!AB$6:AB$257,'Aceite virgen'!$A$6:$A$257,"&gt;="&amp;$A271,'Aceite virgen'!$B$6:$B$257,"&lt;="&amp;$B271)</f>
        <v>30.86</v>
      </c>
      <c r="AC271" s="9"/>
      <c r="AD271" s="9"/>
      <c r="AE271" s="9"/>
      <c r="AF271" s="4">
        <f>SUMIFS('Aceite virgen'!AF$6:AF$257,'Aceite virgen'!$A$6:$A$257,"&gt;="&amp;$A271,'Aceite virgen'!$B$6:$B$257,"&lt;="&amp;$B271)</f>
        <v>3.59</v>
      </c>
      <c r="AG271" s="4">
        <f>SUMIFS('Aceite virgen'!AG$6:AG$257,'Aceite virgen'!$A$6:$A$257,"&gt;="&amp;$A271,'Aceite virgen'!$B$6:$B$257,"&lt;="&amp;$B271)</f>
        <v>2.1800000000000002</v>
      </c>
      <c r="AH271" s="4">
        <f>SUMIFS('Aceite virgen'!AH$6:AH$257,'Aceite virgen'!$A$6:$A$257,"&gt;="&amp;$A271,'Aceite virgen'!$B$6:$B$257,"&lt;="&amp;$B271)</f>
        <v>3.21</v>
      </c>
      <c r="AI271" s="4">
        <f>SUMIFS('Aceite virgen'!AI$6:AI$257,'Aceite virgen'!$A$6:$A$257,"&gt;="&amp;$A271,'Aceite virgen'!$B$6:$B$257,"&lt;="&amp;$B271)</f>
        <v>21.41</v>
      </c>
      <c r="AJ271" s="9"/>
      <c r="AK271" s="9"/>
      <c r="AL271" s="9"/>
      <c r="AM271" s="4">
        <f>SUMIFS('Aceite virgen'!AM$6:AM$257,'Aceite virgen'!$A$6:$A$257,"&gt;="&amp;$A271,'Aceite virgen'!$B$6:$B$257,"&lt;="&amp;$B271)</f>
        <v>2.85</v>
      </c>
      <c r="AN271" s="4">
        <f>SUMIFS('Aceite virgen'!AN$6:AN$257,'Aceite virgen'!$A$6:$A$257,"&gt;="&amp;$A271,'Aceite virgen'!$B$6:$B$257,"&lt;="&amp;$B271)</f>
        <v>0.95</v>
      </c>
      <c r="AO271" s="4">
        <f>SUMIFS('Aceite virgen'!AO$6:AO$257,'Aceite virgen'!$A$6:$A$257,"&gt;="&amp;$A271,'Aceite virgen'!$B$6:$B$257,"&lt;="&amp;$B271)</f>
        <v>3.2500000000000004</v>
      </c>
      <c r="AP271" s="4">
        <f>SUMIFS('Aceite virgen'!AP$6:AP$257,'Aceite virgen'!$A$6:$A$257,"&gt;="&amp;$A271,'Aceite virgen'!$B$6:$B$257,"&lt;="&amp;$B271)</f>
        <v>0.8</v>
      </c>
      <c r="AQ271" s="9"/>
      <c r="AR271" s="9"/>
      <c r="AT271" s="4">
        <f>SUMIFS('Aceite virgen'!AT$6:AT$257,'Aceite virgen'!$A$6:$A$257,"&gt;="&amp;$A271,'Aceite virgen'!$B$6:$B$257,"&lt;="&amp;$B271)</f>
        <v>2.02</v>
      </c>
      <c r="AU271" s="4">
        <f>SUMIFS('Aceite virgen'!AU$6:AU$257,'Aceite virgen'!$A$6:$A$257,"&gt;="&amp;$A271,'Aceite virgen'!$B$6:$B$257,"&lt;="&amp;$B271)</f>
        <v>0</v>
      </c>
      <c r="AV271" s="4">
        <f>SUMIFS('Aceite virgen'!AV$6:AV$257,'Aceite virgen'!$A$6:$A$257,"&gt;="&amp;$A271,'Aceite virgen'!$B$6:$B$257,"&lt;="&amp;$B271)</f>
        <v>2.4</v>
      </c>
      <c r="AW271" s="4">
        <f>SUMIFS('Aceite virgen'!AW$6:AW$257,'Aceite virgen'!$A$6:$A$257,"&gt;="&amp;$A271,'Aceite virgen'!$B$6:$B$257,"&lt;="&amp;$B271)</f>
        <v>0</v>
      </c>
      <c r="BA271" s="4">
        <f>SUMIFS('Aceite virgen'!BA$6:BA$257,'Aceite virgen'!$A$6:$A$257,"&gt;="&amp;A271,'Aceite virgen'!$B$6:$B$257,"&lt;="&amp;B271)</f>
        <v>2.5100000000000002</v>
      </c>
      <c r="BB271" s="4">
        <f>SUMIFS('Aceite virgen'!BB$6:BB$257,'Aceite virgen'!$A$6:$A$257,"&gt;="&amp;$A271,'Aceite virgen'!$B$6:$B$257,"&lt;="&amp;$B271)</f>
        <v>8.09</v>
      </c>
      <c r="BC271" s="4">
        <f>SUMIFS('Aceite virgen'!BC$6:BC$257,'Aceite virgen'!$A$6:$A$257,"&gt;="&amp;$A271,'Aceite virgen'!$B$6:$B$257,"&lt;="&amp;$B271)</f>
        <v>1.9700000000000002</v>
      </c>
      <c r="BD271" s="4">
        <f>SUMIFS('Aceite virgen'!BD$6:BD$257,'Aceite virgen'!$A$6:$A$257,"&gt;="&amp;$A271,'Aceite virgen'!$B$6:$B$257,"&lt;="&amp;$B271)</f>
        <v>0</v>
      </c>
      <c r="BH271" s="4">
        <f>SUMIFS('Aceite virgen'!BH$6:BH$257,'Aceite virgen'!$A$6:$A$257,"&gt;="&amp;$A271,'Aceite virgen'!$B$6:$B$257,"&lt;="&amp;$B271)</f>
        <v>1.02</v>
      </c>
      <c r="BI271" s="4">
        <f>SUMIFS('Aceite virgen'!BI$6:BI$257,'Aceite virgen'!$A$6:$A$257,"&gt;="&amp;$A271,'Aceite virgen'!$B$6:$B$257,"&lt;="&amp;$B271)</f>
        <v>0</v>
      </c>
      <c r="BJ271" s="4">
        <f>SUMIFS('Aceite virgen'!BJ$6:BJ$257,'Aceite virgen'!$A$6:$A$257,"&gt;="&amp;$A271,'Aceite virgen'!$B$6:$B$257,"&lt;="&amp;$B271)</f>
        <v>1.07</v>
      </c>
      <c r="BK271" s="4">
        <f>SUMIFS('Aceite virgen'!BK$6:BK$257,'Aceite virgen'!$A$6:$A$257,"&gt;="&amp;$A271,'Aceite virgen'!$B$6:$B$257,"&lt;="&amp;$B271)</f>
        <v>2.2999999999999998</v>
      </c>
      <c r="BO271" s="4">
        <f>SUMIFS('Aceite virgen'!BO$6:BO$257,'Aceite virgen'!$A$6:$A$257,"&gt;="&amp;$A271,'Aceite virgen'!$B$6:$B$257,"&lt;="&amp;$B271)</f>
        <v>1.38</v>
      </c>
      <c r="BP271" s="4">
        <f>SUMIFS('Aceite virgen'!BP$6:BP$257,'Aceite virgen'!$A$6:$A$257,"&gt;="&amp;$A271,'Aceite virgen'!$B$6:$B$257,"&lt;="&amp;$B271)</f>
        <v>3.26</v>
      </c>
      <c r="BQ271" s="4">
        <f>SUMIFS('Aceite virgen'!BQ$6:BQ$257,'Aceite virgen'!$A$6:$A$257,"&gt;="&amp;$A271,'Aceite virgen'!$B$6:$B$257,"&lt;="&amp;$B271)</f>
        <v>0.56000000000000005</v>
      </c>
      <c r="BR271" s="4">
        <f>SUMIFS('Aceite virgen'!BR$6:BR$257,'Aceite virgen'!$A$6:$A$257,"&gt;="&amp;$A271,'Aceite virgen'!$B$6:$B$257,"&lt;="&amp;$B271)</f>
        <v>6.95</v>
      </c>
      <c r="BV271" s="4">
        <f>SUMIFS('Aceite virgen'!BV$6:BV$257,'Aceite virgen'!$A$6:$A$257,"&gt;="&amp;$A271,'Aceite virgen'!$B$6:$B$257,"&lt;="&amp;$B271)</f>
        <v>0.60000000000000009</v>
      </c>
      <c r="BW271" s="4">
        <f>SUMIFS('Aceite virgen'!BW$6:BW$257,'Aceite virgen'!$A$6:$A$257,"&gt;="&amp;$A271,'Aceite virgen'!$B$6:$B$257,"&lt;="&amp;$B271)</f>
        <v>1.39</v>
      </c>
      <c r="BX271" s="4">
        <f>SUMIFS('Aceite virgen'!BX$6:BX$257,'Aceite virgen'!$A$6:$A$257,"&gt;="&amp;$A271,'Aceite virgen'!$B$6:$B$257,"&lt;="&amp;$B271)</f>
        <v>0.28000000000000003</v>
      </c>
      <c r="BY271" s="4">
        <f>SUMIFS('Aceite virgen'!BY$6:BY$257,'Aceite virgen'!$A$6:$A$257,"&gt;="&amp;$A271,'Aceite virgen'!$B$6:$B$257,"&lt;="&amp;$B271)</f>
        <v>0</v>
      </c>
      <c r="CC271" s="4">
        <f>SUMIFS('Aceite virgen'!CC$6:CC$257,'Aceite virgen'!$A$6:$A$257,"&gt;="&amp;$A271,'Aceite virgen'!$B$6:$B$257,"&lt;="&amp;$B271)</f>
        <v>0.5</v>
      </c>
      <c r="CD271" s="4">
        <f>SUMIFS('Aceite virgen'!CD$6:CD$257,'Aceite virgen'!$A$6:$A$257,"&gt;="&amp;$A271,'Aceite virgen'!$B$6:$B$257,"&lt;="&amp;$B271)</f>
        <v>0</v>
      </c>
      <c r="CE271" s="4">
        <f>SUMIFS('Aceite virgen'!CE$6:CE$257,'Aceite virgen'!$A$6:$A$257,"&gt;="&amp;$A271,'Aceite virgen'!$B$6:$B$257,"&lt;="&amp;$B271)</f>
        <v>0.59</v>
      </c>
      <c r="CF271" s="4">
        <f>SUMIFS('Aceite virgen'!CF$6:CF$257,'Aceite virgen'!$A$6:$A$257,"&gt;="&amp;$A271,'Aceite virgen'!$B$6:$B$257,"&lt;="&amp;$B271)</f>
        <v>0</v>
      </c>
      <c r="CJ271" s="4">
        <f>SUMIFS('Aceite virgen'!CJ$6:CJ$257,'Aceite virgen'!$A$6:$A$257,"&gt;="&amp;$A271,'Aceite virgen'!$B$6:$B$257,"&lt;="&amp;$B271)</f>
        <v>0.4</v>
      </c>
      <c r="CK271" s="4">
        <f>SUMIFS('Aceite virgen'!CK$6:CK$257,'Aceite virgen'!$A$6:$A$257,"&gt;="&amp;$A271,'Aceite virgen'!$B$6:$B$257,"&lt;="&amp;$B271)</f>
        <v>2</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0.33</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0.26</v>
      </c>
      <c r="DM271" s="4">
        <f>SUMIFS('Aceite virgen'!DM$6:DM$257,'Aceite virgen'!$A$6:$A$257,"&gt;="&amp;$A271,'Aceite virgen'!$B$6:$B$257,"&lt;="&amp;$B271)</f>
        <v>0</v>
      </c>
      <c r="DN271" s="4">
        <f>SUMIFS('Aceite virgen'!DN$6:DN$257,'Aceite virgen'!$A$6:$A$257,"&gt;="&amp;$A271,'Aceite virgen'!$B$6:$B$257,"&lt;="&amp;$B271)</f>
        <v>0.34</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0.59000000000000008</v>
      </c>
      <c r="EA271" s="4">
        <f>SUMIFS('Aceite virgen'!EA$6:EA$257,'Aceite virgen'!$A$6:$A$257,"&gt;="&amp;$A271,'Aceite virgen'!$B$6:$B$257,"&lt;="&amp;$B271)</f>
        <v>0</v>
      </c>
      <c r="EB271" s="4">
        <f>SUMIFS('Aceite virgen'!EB$6:EB$257,'Aceite virgen'!$A$6:$A$257,"&gt;="&amp;$A271,'Aceite virgen'!$B$6:$B$257,"&lt;="&amp;$B271)</f>
        <v>0.82000000000000006</v>
      </c>
      <c r="EC271" s="4">
        <f>SUMIFS('Aceite virgen'!EC$6:EC$257,'Aceite virgen'!$A$6:$A$257,"&gt;="&amp;$A271,'Aceite virgen'!$B$6:$B$257,"&lt;="&amp;$B271)</f>
        <v>0</v>
      </c>
      <c r="EG271" s="4">
        <f>SUMIFS('Aceite virgen'!EG$6:EG$257,'Aceite virgen'!$A$6:$A$257,"&gt;="&amp;$A271,'Aceite virgen'!$B$6:$B$257,"&lt;="&amp;$B271)</f>
        <v>0.54</v>
      </c>
      <c r="EH271" s="4">
        <f>SUMIFS('Aceite virgen'!EH$6:EH$257,'Aceite virgen'!$A$6:$A$257,"&gt;="&amp;$A271,'Aceite virgen'!$B$6:$B$257,"&lt;="&amp;$B271)</f>
        <v>1.25</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0.11</v>
      </c>
      <c r="EV271" s="4">
        <f>SUMIFS('Aceite virgen'!EV$6:EV$257,'Aceite virgen'!$A$6:$A$257,"&gt;="&amp;$A271,'Aceite virgen'!$B$6:$B$257,"&lt;="&amp;$B271)</f>
        <v>0.69</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0.14000000000000001</v>
      </c>
      <c r="FC271" s="4">
        <f>SUMIFS('Aceite virgen'!FC$6:FC$257,'Aceite virgen'!$A$6:$A$257,"&gt;="&amp;$A271,'Aceite virgen'!$B$6:$B$257,"&lt;="&amp;$B271)</f>
        <v>0</v>
      </c>
      <c r="FD271" s="4">
        <f>SUMIFS('Aceite virgen'!FD$6:FD$257,'Aceite virgen'!$A$6:$A$257,"&gt;="&amp;$A271,'Aceite virgen'!$B$6:$B$257,"&lt;="&amp;$B271)</f>
        <v>0.21</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0.6</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0.6</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0.28999999999999998</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0.31</v>
      </c>
      <c r="HN271" s="4">
        <f>SUMIFS('Aceite virgen'!HN$6:HN$257,'Aceite virgen'!$A$6:$A$257,"&gt;="&amp;$A271,'Aceite virgen'!$B$6:$B$257,"&lt;="&amp;$B271)</f>
        <v>1.5</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1.28</v>
      </c>
      <c r="IB271" s="4">
        <f>SUMIFS('Aceite virgen'!IB$6:IB$257,'Aceite virgen'!$A$6:$A$257,"&gt;="&amp;$A271,'Aceite virgen'!$B$6:$B$257,"&lt;="&amp;$B271)</f>
        <v>0</v>
      </c>
      <c r="IC271" s="4">
        <f>SUMIFS('Aceite virgen'!IC$6:IC$257,'Aceite virgen'!$A$6:$A$257,"&gt;="&amp;$A271,'Aceite virgen'!$B$6:$B$257,"&lt;="&amp;$B271)</f>
        <v>2.0699999999999998</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0.2</v>
      </c>
      <c r="IP271" s="4">
        <f>SUMIFS('Aceite virgen'!IP$6:IP$257,'Aceite virgen'!$A$6:$A$257,"&gt;="&amp;$A271,'Aceite virgen'!$B$6:$B$257,"&lt;="&amp;$B271)</f>
        <v>0</v>
      </c>
      <c r="IQ271" s="4">
        <f>SUMIFS('Aceite virgen'!IQ$6:IQ$257,'Aceite virgen'!$A$6:$A$257,"&gt;="&amp;$A271,'Aceite virgen'!$B$6:$B$257,"&lt;="&amp;$B271)</f>
        <v>0.28000000000000003</v>
      </c>
      <c r="IR271" s="4">
        <f>SUMIFS('Aceite virgen'!IR$6:IR$257,'Aceite virgen'!$A$6:$A$257,"&gt;="&amp;$A271,'Aceite virgen'!$B$6:$B$257,"&lt;="&amp;$B271)</f>
        <v>0</v>
      </c>
      <c r="IV271" s="4">
        <f>SUMIFS('Aceite virgen'!IV$6:IV$257,'Aceite virgen'!$A$6:$A$257,"&gt;="&amp;$A271,'Aceite virgen'!$B$6:$B$257,"&lt;="&amp;$B271)</f>
        <v>0.18</v>
      </c>
      <c r="IW271" s="4">
        <f>SUMIFS('Aceite virgen'!IW$6:IW$257,'Aceite virgen'!$A$6:$A$257,"&gt;="&amp;$A271,'Aceite virgen'!$B$6:$B$257,"&lt;="&amp;$B271)</f>
        <v>0</v>
      </c>
      <c r="IX271" s="4">
        <f>SUMIFS('Aceite virgen'!IX$6:IX$257,'Aceite virgen'!$A$6:$A$257,"&gt;="&amp;$A271,'Aceite virgen'!$B$6:$B$257,"&lt;="&amp;$B271)</f>
        <v>0.27</v>
      </c>
      <c r="IY271" s="4">
        <f>SUMIFS('Aceite virgen'!IY$6:IY$257,'Aceite virgen'!$A$6:$A$257,"&gt;="&amp;$A271,'Aceite virgen'!$B$6:$B$257,"&lt;="&amp;$B271)</f>
        <v>0</v>
      </c>
      <c r="JC271" s="4">
        <f>SUMIFS('Aceite virgen'!JC$6:JC$257,'Aceite virgen'!$A$6:$A$257,"&gt;="&amp;$A271,'Aceite virgen'!$B$6:$B$257,"&lt;="&amp;$B271)</f>
        <v>0.11</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0.9</v>
      </c>
      <c r="JJ271" s="4">
        <f>SUMIFS('Aceite virgen'!JJ$6:JJ$257,'Aceite virgen'!$A$6:$A$257,"&gt;="&amp;$A271,'Aceite virgen'!$B$6:$B$257,"&lt;="&amp;$B271)</f>
        <v>0.28999999999999998</v>
      </c>
      <c r="JK271" s="4">
        <f>SUMIFS('Aceite virgen'!JK$6:JK$257,'Aceite virgen'!$A$6:$A$257,"&gt;="&amp;$A271,'Aceite virgen'!$B$6:$B$257,"&lt;="&amp;$B271)</f>
        <v>0</v>
      </c>
      <c r="JL271" s="4">
        <f>SUMIFS('Aceite virgen'!JL$6:JL$257,'Aceite virgen'!$A$6:$A$257,"&gt;="&amp;$A271,'Aceite virgen'!$B$6:$B$257,"&lt;="&amp;$B271)</f>
        <v>0.42</v>
      </c>
      <c r="JM271" s="4">
        <f>SUMIFS('Aceite virgen'!JM$6:JM$257,'Aceite virgen'!$A$6:$A$257,"&gt;="&amp;$A271,'Aceite virgen'!$B$6:$B$257,"&lt;="&amp;$B271)</f>
        <v>0</v>
      </c>
      <c r="JQ271" s="4">
        <f>SUMIFS('Aceite virgen'!JQ$6:JQ$257,'Aceite virgen'!$A$6:$A$257,"&gt;="&amp;$A271,'Aceite virgen'!$B$6:$B$257,"&lt;="&amp;$B271)</f>
        <v>0.97</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0.18</v>
      </c>
      <c r="JY271" s="4">
        <f>SUMIFS('Aceite virgen'!JY$6:JY$257,'Aceite virgen'!$A$6:$A$257,"&gt;="&amp;$A271,'Aceite virgen'!$B$6:$B$257,"&lt;="&amp;$B271)</f>
        <v>0.5</v>
      </c>
      <c r="JZ271" s="4">
        <f>SUMIFS('Aceite virgen'!JZ$6:JZ$257,'Aceite virgen'!$A$6:$A$257,"&gt;="&amp;$A271,'Aceite virgen'!$B$6:$B$257,"&lt;="&amp;$B271)</f>
        <v>0.15</v>
      </c>
      <c r="KA271" s="4">
        <f>SUMIFS('Aceite virgen'!KA$6:KA$257,'Aceite virgen'!$A$6:$A$257,"&gt;="&amp;$A271,'Aceite virgen'!$B$6:$B$257,"&lt;="&amp;$B271)</f>
        <v>0</v>
      </c>
      <c r="KE271" s="4">
        <f>SUMIFS('Aceite virgen'!KE$6:KE$257,'Aceite virgen'!$A$6:$A$257,"&gt;="&amp;$A271,'Aceite virgen'!$B$6:$B$257,"&lt;="&amp;$B271)</f>
        <v>0.92</v>
      </c>
      <c r="KF271" s="4">
        <f>SUMIFS('Aceite virgen'!KF$6:KF$257,'Aceite virgen'!$A$6:$A$257,"&gt;="&amp;$A271,'Aceite virgen'!$B$6:$B$257,"&lt;="&amp;$B271)</f>
        <v>0</v>
      </c>
      <c r="KG271" s="4">
        <f>SUMIFS('Aceite virgen'!KG$6:KG$257,'Aceite virgen'!$A$6:$A$257,"&gt;="&amp;$A271,'Aceite virgen'!$B$6:$B$257,"&lt;="&amp;$B271)</f>
        <v>0.6</v>
      </c>
      <c r="KH271" s="4">
        <f>SUMIFS('Aceite virgen'!KH$6:KH$257,'Aceite virgen'!$A$6:$A$257,"&gt;="&amp;$A271,'Aceite virgen'!$B$6:$B$257,"&lt;="&amp;$B271)</f>
        <v>0</v>
      </c>
      <c r="KL271" s="4">
        <f>SUMIFS('Aceite virgen'!KL$6:KL$257,'Aceite virgen'!$A$6:$A$257,"&gt;="&amp;$A271,'Aceite virgen'!$B$6:$B$257,"&lt;="&amp;$B271)</f>
        <v>0.19</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0.34</v>
      </c>
      <c r="KT271" s="4">
        <f>SUMIFS('Aceite virgen'!KT$6:KT$257,'Aceite virgen'!$A$6:$A$257,"&gt;="&amp;$A271,'Aceite virgen'!$B$6:$B$257,"&lt;="&amp;$B271)</f>
        <v>0</v>
      </c>
      <c r="KU271" s="4">
        <f>SUMIFS('Aceite virgen'!KU$6:KU$257,'Aceite virgen'!$A$6:$A$257,"&gt;="&amp;$A271,'Aceite virgen'!$B$6:$B$257,"&lt;="&amp;$B271)</f>
        <v>0.54</v>
      </c>
      <c r="KV271" s="4">
        <f>SUMIFS('Aceite virgen'!KV$6:KV$257,'Aceite virgen'!$A$6:$A$257,"&gt;="&amp;$A271,'Aceite virgen'!$B$6:$B$257,"&lt;="&amp;$B271)</f>
        <v>0</v>
      </c>
      <c r="KZ271" s="4">
        <f>SUMIFS('Aceite virgen'!KZ$6:KZ$257,'Aceite virgen'!$A$6:$A$257,"&gt;="&amp;$A271,'Aceite virgen'!$B$6:$B$257,"&lt;="&amp;$B271)</f>
        <v>0.13</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0.28999999999999998</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1.95</v>
      </c>
      <c r="LN271" s="4">
        <f>SUMIFS('Aceite virgen'!LN$6:LN$257,'Aceite virgen'!$A$6:$A$257,"&gt;="&amp;$A271,'Aceite virgen'!$B$6:$B$257,"&lt;="&amp;$B271)</f>
        <v>0.26</v>
      </c>
      <c r="LO271" s="4">
        <f>SUMIFS('Aceite virgen'!LO$6:LO$257,'Aceite virgen'!$A$6:$A$257,"&gt;="&amp;$A271,'Aceite virgen'!$B$6:$B$257,"&lt;="&amp;$B271)</f>
        <v>2.5</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0.65</v>
      </c>
      <c r="MC271" s="4">
        <f>SUMIFS('Aceite virgen'!MC$6:MC$257,'Aceite virgen'!$A$6:$A$257,"&gt;="&amp;$A271,'Aceite virgen'!$B$6:$B$257,"&lt;="&amp;$B271)</f>
        <v>0</v>
      </c>
      <c r="MD271" s="4">
        <f>SUMIFS('Aceite virgen'!MD$6:MD$257,'Aceite virgen'!$A$6:$A$257,"&gt;="&amp;$A271,'Aceite virgen'!$B$6:$B$257,"&lt;="&amp;$B271)</f>
        <v>0.63</v>
      </c>
      <c r="ME271" s="4">
        <f>SUMIFS('Aceite virgen'!ME$6:ME$257,'Aceite virgen'!$A$6:$A$257,"&gt;="&amp;$A271,'Aceite virgen'!$B$6:$B$257,"&lt;="&amp;$B271)</f>
        <v>0</v>
      </c>
      <c r="MI271" s="4">
        <f>SUMIFS('Aceite virgen'!MI$6:MI$257,'Aceite virgen'!$A$6:$A$257,"&gt;="&amp;$A271,'Aceite virgen'!$B$6:$B$257,"&lt;="&amp;$B271)</f>
        <v>0.36</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3.25</v>
      </c>
      <c r="MP271" s="4">
        <f>SUMIFS('Aceite virgen'!MP$6:MP$257,'Aceite virgen'!$A$6:$A$257,"&gt;="&amp;$A271,'Aceite virgen'!$B$6:$B$257,"&lt;="&amp;$B271)</f>
        <v>0.25</v>
      </c>
      <c r="MQ271" s="4">
        <f>SUMIFS('Aceite virgen'!MQ$6:MQ$257,'Aceite virgen'!$A$6:$A$257,"&gt;="&amp;$A271,'Aceite virgen'!$B$6:$B$257,"&lt;="&amp;$B271)</f>
        <v>1.58</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0.18</v>
      </c>
      <c r="MX271" s="4">
        <f>SUMIFS('Aceite virgen'!MX$6:MX$257,'Aceite virgen'!$A$6:$A$257,"&gt;="&amp;$A271,'Aceite virgen'!$B$6:$B$257,"&lt;="&amp;$B271)</f>
        <v>1.55</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0.16</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0.57999999999999996</v>
      </c>
      <c r="NZ271" s="4">
        <f>SUMIFS('Aceite virgen'!NZ$6:NZ$257,'Aceite virgen'!$A$6:$A$257,"&gt;="&amp;$A271,'Aceite virgen'!$B$6:$B$257,"&lt;="&amp;$B271)</f>
        <v>3.33</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0.32</v>
      </c>
      <c r="OG271" s="4">
        <f>SUMIFS('Aceite virgen'!OG$6:OG$257,'Aceite virgen'!$A$6:$A$257,"&gt;="&amp;$A271,'Aceite virgen'!$B$6:$B$257,"&lt;="&amp;$B271)</f>
        <v>0</v>
      </c>
      <c r="OH271" s="4">
        <f>SUMIFS('Aceite virgen'!OH$6:OH$257,'Aceite virgen'!$A$6:$A$257,"&gt;="&amp;$A271,'Aceite virgen'!$B$6:$B$257,"&lt;="&amp;$B271)</f>
        <v>0.53</v>
      </c>
      <c r="OI271" s="4">
        <f>SUMIFS('Aceite virgen'!OI$6:OI$257,'Aceite virgen'!$A$6:$A$257,"&gt;="&amp;$A271,'Aceite virgen'!$B$6:$B$257,"&lt;="&amp;$B271)</f>
        <v>0</v>
      </c>
      <c r="OM271" s="4">
        <f>SUMIFS('Aceite virgen'!OM$6:OM$257,'Aceite virgen'!$A$6:$A$257,"&gt;="&amp;$A271,'Aceite virgen'!$B$6:$B$257,"&lt;="&amp;$B271)</f>
        <v>10.78</v>
      </c>
      <c r="ON271" s="4">
        <f>SUMIFS('Aceite virgen'!ON$6:ON$257,'Aceite virgen'!$A$6:$A$257,"&gt;="&amp;$A271,'Aceite virgen'!$B$6:$B$257,"&lt;="&amp;$B271)</f>
        <v>0</v>
      </c>
      <c r="OO271" s="4">
        <f>SUMIFS('Aceite virgen'!OO$6:OO$257,'Aceite virgen'!$A$6:$A$257,"&gt;="&amp;$A271,'Aceite virgen'!$B$6:$B$257,"&lt;="&amp;$B271)</f>
        <v>16.79</v>
      </c>
      <c r="OP271" s="4">
        <f>SUMIFS('Aceite virgen'!OP$6:OP$257,'Aceite virgen'!$A$6:$A$257,"&gt;="&amp;$A271,'Aceite virgen'!$B$6:$B$257,"&lt;="&amp;$B271)</f>
        <v>1.5</v>
      </c>
      <c r="OT271" s="4">
        <f>SUMIFS('Aceite virgen'!OT$6:OT$257,'Aceite virgen'!$A$6:$A$257,"&gt;="&amp;$A271,'Aceite virgen'!$B$6:$B$257,"&lt;="&amp;$B271)</f>
        <v>0.49</v>
      </c>
      <c r="OU271" s="4">
        <f>SUMIFS('Aceite virgen'!OU$6:OU$257,'Aceite virgen'!$A$6:$A$257,"&gt;="&amp;$A271,'Aceite virgen'!$B$6:$B$257,"&lt;="&amp;$B271)</f>
        <v>0</v>
      </c>
      <c r="OV271" s="4">
        <f>SUMIFS('Aceite virgen'!OV$6:OV$257,'Aceite virgen'!$A$6:$A$257,"&gt;="&amp;$A271,'Aceite virgen'!$B$6:$B$257,"&lt;="&amp;$B271)</f>
        <v>0.38</v>
      </c>
      <c r="OW271" s="4">
        <f>SUMIFS('Aceite virgen'!OW$6:OW$257,'Aceite virgen'!$A$6:$A$257,"&gt;="&amp;$A271,'Aceite virgen'!$B$6:$B$257,"&lt;="&amp;$B271)</f>
        <v>0</v>
      </c>
      <c r="PA271" s="4">
        <f>SUMIFS('Aceite virgen'!PA$6:PA$257,'Aceite virgen'!$A$6:$A$257,"&gt;="&amp;$A271,'Aceite virgen'!$B$6:$B$257,"&lt;="&amp;$B271)</f>
        <v>23.94</v>
      </c>
      <c r="PB271" s="4">
        <f>SUMIFS('Aceite virgen'!PB$6:PB$257,'Aceite virgen'!$A$6:$A$257,"&gt;="&amp;$A271,'Aceite virgen'!$B$6:$B$257,"&lt;="&amp;$B271)</f>
        <v>0</v>
      </c>
      <c r="PC271" s="4">
        <f>SUMIFS('Aceite virgen'!PC$6:PC$257,'Aceite virgen'!$A$6:$A$257,"&gt;="&amp;$A271,'Aceite virgen'!$B$6:$B$257,"&lt;="&amp;$B271)</f>
        <v>39.270000000000003</v>
      </c>
      <c r="PD271" s="4">
        <f>SUMIFS('Aceite virgen'!PD$6:PD$257,'Aceite virgen'!$A$6:$A$257,"&gt;="&amp;$A271,'Aceite virgen'!$B$6:$B$257,"&lt;="&amp;$B271)</f>
        <v>8.4700000000000006</v>
      </c>
      <c r="PH271" s="4">
        <f>SUMIFS('Aceite virgen'!PH$6:PH$257,'Aceite virgen'!$A$6:$A$257,"&gt;="&amp;$A271,'Aceite virgen'!$B$6:$B$257,"&lt;="&amp;$B271)</f>
        <v>25.63</v>
      </c>
      <c r="PI271" s="4">
        <f>SUMIFS('Aceite virgen'!PI$6:PI$257,'Aceite virgen'!$A$6:$A$257,"&gt;="&amp;$A271,'Aceite virgen'!$B$6:$B$257,"&lt;="&amp;$B271)</f>
        <v>2.85</v>
      </c>
      <c r="PJ271" s="4">
        <f>SUMIFS('Aceite virgen'!PJ$6:PJ$257,'Aceite virgen'!$A$6:$A$257,"&gt;="&amp;$A271,'Aceite virgen'!$B$6:$B$257,"&lt;="&amp;$B271)</f>
        <v>36.47</v>
      </c>
      <c r="PK271" s="4">
        <f>SUMIFS('Aceite virgen'!PK$6:PK$257,'Aceite virgen'!$A$6:$A$257,"&gt;="&amp;$A271,'Aceite virgen'!$B$6:$B$257,"&lt;="&amp;$B271)</f>
        <v>19.079999999999998</v>
      </c>
      <c r="PO271" s="4">
        <f>SUMIFS('Aceite virgen'!PO$6:PO$257,'Aceite virgen'!$A$6:$A$257,"&gt;="&amp;$A271,'Aceite virgen'!$B$6:$B$257,"&lt;="&amp;$B271)</f>
        <v>27.689999999999998</v>
      </c>
      <c r="PP271" s="4">
        <f>SUMIFS('Aceite virgen'!PP$6:PP$257,'Aceite virgen'!$A$6:$A$257,"&gt;="&amp;$A271,'Aceite virgen'!$B$6:$B$257,"&lt;="&amp;$B271)</f>
        <v>1.01</v>
      </c>
      <c r="PQ271" s="4">
        <f>SUMIFS('Aceite virgen'!PQ$6:PQ$257,'Aceite virgen'!$A$6:$A$257,"&gt;="&amp;$A271,'Aceite virgen'!$B$6:$B$257,"&lt;="&amp;$B271)</f>
        <v>36.71</v>
      </c>
      <c r="PR271" s="4">
        <f>SUMIFS('Aceite virgen'!PR$6:PR$257,'Aceite virgen'!$A$6:$A$257,"&gt;="&amp;$A271,'Aceite virgen'!$B$6:$B$257,"&lt;="&amp;$B271)</f>
        <v>27.78</v>
      </c>
      <c r="PV271" s="4">
        <f>SUMIFS('Aceite virgen'!PV$6:PV$257,'Aceite virgen'!$A$6:$A$257,"&gt;="&amp;$A271,'Aceite virgen'!$B$6:$B$257,"&lt;="&amp;$B271)</f>
        <v>24.43</v>
      </c>
      <c r="PW271" s="4">
        <f>SUMIFS('Aceite virgen'!PW$6:PW$257,'Aceite virgen'!$A$6:$A$257,"&gt;="&amp;$A271,'Aceite virgen'!$B$6:$B$257,"&lt;="&amp;$B271)</f>
        <v>1.32</v>
      </c>
      <c r="PX271" s="4">
        <f>SUMIFS('Aceite virgen'!PX$6:PX$257,'Aceite virgen'!$A$6:$A$257,"&gt;="&amp;$A271,'Aceite virgen'!$B$6:$B$257,"&lt;="&amp;$B271)</f>
        <v>31.61</v>
      </c>
      <c r="PY271" s="4">
        <f>SUMIFS('Aceite virgen'!PY$6:PY$257,'Aceite virgen'!$A$6:$A$257,"&gt;="&amp;$A271,'Aceite virgen'!$B$6:$B$257,"&lt;="&amp;$B271)</f>
        <v>25.66</v>
      </c>
      <c r="QC271" s="4">
        <f>SUMIFS('Aceite virgen'!QC$6:QC$257,'Aceite virgen'!$A$6:$A$257,"&gt;="&amp;$A271,'Aceite virgen'!$B$6:$B$257,"&lt;="&amp;$B271)</f>
        <v>19.290000000000003</v>
      </c>
      <c r="QD271" s="4">
        <f>SUMIFS('Aceite virgen'!QD$6:QD$257,'Aceite virgen'!$A$6:$A$257,"&gt;="&amp;$A271,'Aceite virgen'!$B$6:$B$257,"&lt;="&amp;$B271)</f>
        <v>0</v>
      </c>
      <c r="QE271" s="4">
        <f>SUMIFS('Aceite virgen'!QE$6:QE$257,'Aceite virgen'!$A$6:$A$257,"&gt;="&amp;$A271,'Aceite virgen'!$B$6:$B$257,"&lt;="&amp;$B271)</f>
        <v>26.4</v>
      </c>
      <c r="QF271" s="4">
        <f>SUMIFS('Aceite virgen'!QF$6:QF$257,'Aceite virgen'!$A$6:$A$257,"&gt;="&amp;$A271,'Aceite virgen'!$B$6:$B$257,"&lt;="&amp;$B271)</f>
        <v>20.96</v>
      </c>
      <c r="QJ271" s="4">
        <f>SUMIFS('Aceite virgen'!QJ$6:QJ$257,'Aceite virgen'!$A$6:$A$257,"&gt;="&amp;$A271,'Aceite virgen'!$B$6:$B$257,"&lt;="&amp;$B271)</f>
        <v>21.9</v>
      </c>
      <c r="QK271" s="4">
        <f>SUMIFS('Aceite virgen'!QK$6:QK$257,'Aceite virgen'!$A$6:$A$257,"&gt;="&amp;$A271,'Aceite virgen'!$B$6:$B$257,"&lt;="&amp;$B271)</f>
        <v>2.91</v>
      </c>
      <c r="QL271" s="4">
        <f>SUMIFS('Aceite virgen'!QL$6:QL$257,'Aceite virgen'!$A$6:$A$257,"&gt;="&amp;$A271,'Aceite virgen'!$B$6:$B$257,"&lt;="&amp;$B271)</f>
        <v>37.32</v>
      </c>
      <c r="QM271" s="4">
        <f>SUMIFS('Aceite virgen'!QM$6:QM$257,'Aceite virgen'!$A$6:$A$257,"&gt;="&amp;$A271,'Aceite virgen'!$B$6:$B$257,"&lt;="&amp;$B271)</f>
        <v>4.5</v>
      </c>
      <c r="QQ271" s="4">
        <f>SUMIFS('Aceite virgen'!QQ$6:QQ$257,'Aceite virgen'!$A$6:$A$257,"&gt;="&amp;$A271,'Aceite virgen'!$B$6:$B$257,"&lt;="&amp;$B271)</f>
        <v>6.89</v>
      </c>
      <c r="QR271" s="4">
        <f>SUMIFS('Aceite virgen'!QR$6:QR$257,'Aceite virgen'!$A$6:$A$257,"&gt;="&amp;$A271,'Aceite virgen'!$B$6:$B$257,"&lt;="&amp;$B271)</f>
        <v>20.89</v>
      </c>
      <c r="QS271" s="4">
        <f>SUMIFS('Aceite virgen'!QS$6:QS$257,'Aceite virgen'!$A$6:$A$257,"&gt;="&amp;$A271,'Aceite virgen'!$B$6:$B$257,"&lt;="&amp;$B271)</f>
        <v>4.75</v>
      </c>
      <c r="QT271" s="4">
        <f>SUMIFS('Aceite virgen'!QT$6:QT$257,'Aceite virgen'!$A$6:$A$257,"&gt;="&amp;$A271,'Aceite virgen'!$B$6:$B$257,"&lt;="&amp;$B271)</f>
        <v>1.17</v>
      </c>
      <c r="QX271" s="4">
        <f>SUMIFS('Aceite virgen'!QX$6:QX$257,'Aceite virgen'!$A$6:$A$257,"&gt;="&amp;$A271,'Aceite virgen'!$B$6:$B$257,"&lt;="&amp;$B271)</f>
        <v>8.3000000000000007</v>
      </c>
      <c r="QY271" s="4">
        <f>SUMIFS('Aceite virgen'!QY$6:QY$257,'Aceite virgen'!$A$6:$A$257,"&gt;="&amp;$A271,'Aceite virgen'!$B$6:$B$257,"&lt;="&amp;$B271)</f>
        <v>22.090000000000003</v>
      </c>
      <c r="QZ271" s="4">
        <f>SUMIFS('Aceite virgen'!QZ$6:QZ$257,'Aceite virgen'!$A$6:$A$257,"&gt;="&amp;$A271,'Aceite virgen'!$B$6:$B$257,"&lt;="&amp;$B271)</f>
        <v>4.46</v>
      </c>
      <c r="RA271" s="4">
        <f>SUMIFS('Aceite virgen'!RA$6:RA$257,'Aceite virgen'!$A$6:$A$257,"&gt;="&amp;$A271,'Aceite virgen'!$B$6:$B$257,"&lt;="&amp;$B271)</f>
        <v>11.58</v>
      </c>
      <c r="RE271" s="4">
        <f>SUMIFS('Aceite virgen'!RE$6:RE$257,'Aceite virgen'!$A$6:$A$257,"&gt;="&amp;$A271,'Aceite virgen'!$B$6:$B$257,"&lt;="&amp;$B271)</f>
        <v>2.23</v>
      </c>
      <c r="RF271" s="4">
        <f>SUMIFS('Aceite virgen'!RF$6:RF$257,'Aceite virgen'!$A$6:$A$257,"&gt;="&amp;$A271,'Aceite virgen'!$B$6:$B$257,"&lt;="&amp;$B271)</f>
        <v>6.1</v>
      </c>
      <c r="RG271" s="4">
        <f>SUMIFS('Aceite virgen'!RG$6:RG$257,'Aceite virgen'!$A$6:$A$257,"&gt;="&amp;$A271,'Aceite virgen'!$B$6:$B$257,"&lt;="&amp;$B271)</f>
        <v>1.81</v>
      </c>
      <c r="RH271" s="4">
        <f>SUMIFS('Aceite virgen'!RH$6:RH$257,'Aceite virgen'!$A$6:$A$257,"&gt;="&amp;$A271,'Aceite virgen'!$B$6:$B$257,"&lt;="&amp;$B271)</f>
        <v>1.19</v>
      </c>
      <c r="RL271" s="4">
        <f>SUMIFS('Aceite virgen'!RL$6:RL$257,'Aceite virgen'!$A$6:$A$257,"&gt;="&amp;$A271,'Aceite virgen'!$B$6:$B$257,"&lt;="&amp;$B271)</f>
        <v>1.55</v>
      </c>
      <c r="RM271" s="4">
        <f>SUMIFS('Aceite virgen'!RM$6:RM$257,'Aceite virgen'!$A$6:$A$257,"&gt;="&amp;$A271,'Aceite virgen'!$B$6:$B$257,"&lt;="&amp;$B271)</f>
        <v>5.0999999999999996</v>
      </c>
      <c r="RN271" s="4">
        <f>SUMIFS('Aceite virgen'!RN$6:RN$257,'Aceite virgen'!$A$6:$A$257,"&gt;="&amp;$A271,'Aceite virgen'!$B$6:$B$257,"&lt;="&amp;$B271)</f>
        <v>0.73</v>
      </c>
      <c r="RO271" s="4">
        <f>SUMIFS('Aceite virgen'!RO$6:RO$257,'Aceite virgen'!$A$6:$A$257,"&gt;="&amp;$A271,'Aceite virgen'!$B$6:$B$257,"&lt;="&amp;$B271)</f>
        <v>1.1399999999999999</v>
      </c>
      <c r="RS271" s="68">
        <f>SUMIFS('Aceite virgen'!RS$6:RS$257,'Aceite virgen'!$A$6:$A$257,"&gt;="&amp;$A271,'Aceite virgen'!$B$6:$B$257,"&lt;="&amp;$B271)</f>
        <v>1.01</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6.77</v>
      </c>
      <c r="RZ271" s="68">
        <f>SUMIFS('Aceite virgen'!RZ$6:RZ$257,'Aceite virgen'!$A$6:$A$257,"&gt;="&amp;$A271,'Aceite virgen'!$B$6:$B$257,"&lt;="&amp;$B271)</f>
        <v>0.8</v>
      </c>
      <c r="SA271" s="4">
        <f>SUMIFS('Aceite virgen'!SA$6:SA$257,'Aceite virgen'!$A$6:$A$257,"&gt;="&amp;$A271,'Aceite virgen'!$B$6:$B$257,"&lt;="&amp;$B271)</f>
        <v>0</v>
      </c>
      <c r="SB271" s="4">
        <f>SUMIFS('Aceite virgen'!SB$6:SB$257,'Aceite virgen'!$A$6:$A$257,"&gt;="&amp;$A271,'Aceite virgen'!$B$6:$B$257,"&lt;="&amp;$B271)</f>
        <v>0.36</v>
      </c>
      <c r="SC271" s="4">
        <f>SUMIFS('Aceite virgen'!SC$6:SC$257,'Aceite virgen'!$A$6:$A$257,"&gt;="&amp;$A271,'Aceite virgen'!$B$6:$B$257,"&lt;="&amp;$B271)</f>
        <v>2.96</v>
      </c>
      <c r="SG271" s="68">
        <f>SUMIFS('Aceite virgen'!SG$6:SG$257,'Aceite virgen'!$A$6:$A$257,"&gt;="&amp;$A271,'Aceite virgen'!$B$6:$B$257,"&lt;="&amp;$B271)</f>
        <v>0.81</v>
      </c>
      <c r="SH271" s="4">
        <f>SUMIFS('Aceite virgen'!SH$6:SH$257,'Aceite virgen'!$A$6:$A$257,"&gt;="&amp;$A271,'Aceite virgen'!$B$6:$B$257,"&lt;="&amp;$B271)</f>
        <v>2.09</v>
      </c>
      <c r="SI271" s="4">
        <f>SUMIFS('Aceite virgen'!SI$6:SI$257,'Aceite virgen'!$A$6:$A$257,"&gt;="&amp;$A271,'Aceite virgen'!$B$6:$B$257,"&lt;="&amp;$B271)</f>
        <v>0.28999999999999998</v>
      </c>
      <c r="SJ271" s="4">
        <f>SUMIFS('Aceite virgen'!SJ$6:SJ$257,'Aceite virgen'!$A$6:$A$257,"&gt;="&amp;$A271,'Aceite virgen'!$B$6:$B$257,"&lt;="&amp;$B271)</f>
        <v>2.42</v>
      </c>
      <c r="SN271" s="68">
        <f>SUMIFS('Aceite virgen'!SN$6:SN$257,'Aceite virgen'!$A$6:$A$257,"&gt;="&amp;$A271,'Aceite virgen'!$B$6:$B$257,"&lt;="&amp;$B271)</f>
        <v>0.62</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4.5</v>
      </c>
      <c r="SU271" s="68">
        <f>SUMIFS('Aceite virgen'!SU$6:SU$257,'Aceite virgen'!$A$6:$A$257,"&gt;="&amp;$A271,'Aceite virgen'!$B$6:$B$257,"&lt;="&amp;$B271)</f>
        <v>1.3800000000000001</v>
      </c>
      <c r="SV271" s="4">
        <f>SUMIFS('Aceite virgen'!SV$6:SV$257,'Aceite virgen'!$A$6:$A$257,"&gt;="&amp;$A271,'Aceite virgen'!$B$6:$B$257,"&lt;="&amp;$B271)</f>
        <v>7.06</v>
      </c>
      <c r="SW271" s="4">
        <f>SUMIFS('Aceite virgen'!SW$6:SW$257,'Aceite virgen'!$A$6:$A$257,"&gt;="&amp;$A271,'Aceite virgen'!$B$6:$B$257,"&lt;="&amp;$B271)</f>
        <v>0.4</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0.38</v>
      </c>
      <c r="TJ271" s="4">
        <f>SUMIFS('Aceite virgen'!TJ$6:TJ$257,'Aceite virgen'!$A$6:$A$257,"&gt;="&amp;$A271,'Aceite virgen'!$B$6:$B$257,"&lt;="&amp;$B271)</f>
        <v>1.75</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0.9</v>
      </c>
      <c r="TQ271" s="4">
        <f>SUMIFS('Aceite virgen'!TQ$6:TQ$257,'Aceite virgen'!$A$6:$A$257,"&gt;="&amp;$A271,'Aceite virgen'!$B$6:$B$257,"&lt;="&amp;$B271)</f>
        <v>3.02</v>
      </c>
      <c r="TR271" s="4">
        <f>SUMIFS('Aceite virgen'!TR$6:TR$257,'Aceite virgen'!$A$6:$A$257,"&gt;="&amp;$A271,'Aceite virgen'!$B$6:$B$257,"&lt;="&amp;$B271)</f>
        <v>0.73</v>
      </c>
      <c r="TS271" s="4">
        <f>SUMIFS('Aceite virgen'!TS$6:TS$257,'Aceite virgen'!$A$6:$A$257,"&gt;="&amp;$A271,'Aceite virgen'!$B$6:$B$257,"&lt;="&amp;$B271)</f>
        <v>0</v>
      </c>
      <c r="TW271" s="68">
        <f>SUMIFS('Aceite virgen'!TW$6:TW$257,'Aceite virgen'!$A$6:$A$257,"&gt;="&amp;$A271,'Aceite virgen'!$B$6:$B$257,"&lt;="&amp;$B271)</f>
        <v>2.6799999999999997</v>
      </c>
      <c r="TX271" s="4">
        <f>SUMIFS('Aceite virgen'!TX$6:TX$257,'Aceite virgen'!$A$6:$A$257,"&gt;="&amp;$A271,'Aceite virgen'!$B$6:$B$257,"&lt;="&amp;$B271)</f>
        <v>2.0499999999999998</v>
      </c>
      <c r="TY271" s="4">
        <f>SUMIFS('Aceite virgen'!TY$6:TY$257,'Aceite virgen'!$A$6:$A$257,"&gt;="&amp;$A271,'Aceite virgen'!$B$6:$B$257,"&lt;="&amp;$B271)</f>
        <v>3.59</v>
      </c>
      <c r="TZ271" s="4">
        <f>SUMIFS('Aceite virgen'!TZ$6:TZ$257,'Aceite virgen'!$A$6:$A$257,"&gt;="&amp;$A271,'Aceite virgen'!$B$6:$B$257,"&lt;="&amp;$B271)</f>
        <v>0</v>
      </c>
      <c r="UD271" s="68">
        <f>SUMIFS('Aceite virgen'!UD$6:UD$257,'Aceite virgen'!$A$6:$A$257,"&gt;="&amp;$A271,'Aceite virgen'!$B$6:$B$257,"&lt;="&amp;$B271)</f>
        <v>0.38</v>
      </c>
      <c r="UE271" s="4">
        <f>SUMIFS('Aceite virgen'!UE$6:UE$257,'Aceite virgen'!$A$6:$A$257,"&gt;="&amp;$A271,'Aceite virgen'!$B$6:$B$257,"&lt;="&amp;$B271)</f>
        <v>0</v>
      </c>
      <c r="UF271" s="4">
        <f>SUMIFS('Aceite virgen'!UF$6:UF$257,'Aceite virgen'!$A$6:$A$257,"&gt;="&amp;$A271,'Aceite virgen'!$B$6:$B$257,"&lt;="&amp;$B271)</f>
        <v>0.61</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0.76</v>
      </c>
      <c r="US271" s="4">
        <f>SUMIFS('Aceite virgen'!US$6:US$257,'Aceite virgen'!$A$6:$A$257,"&gt;="&amp;$A271,'Aceite virgen'!$B$6:$B$257,"&lt;="&amp;$B271)</f>
        <v>1.57</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1.62</v>
      </c>
      <c r="UZ271" s="4">
        <f>SUMIFS('Aceite virgen'!UZ$6:UZ$257,'Aceite virgen'!$A$6:$A$257,"&gt;="&amp;$A271,'Aceite virgen'!$B$6:$B$257,"&lt;="&amp;$B271)</f>
        <v>3.49</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1</v>
      </c>
      <c r="VG271" s="4">
        <f>SUMIFS('Aceite virgen'!VG$6:VG$257,'Aceite virgen'!$A$6:$A$257,"&gt;="&amp;$A271,'Aceite virgen'!$B$6:$B$257,"&lt;="&amp;$B271)</f>
        <v>2.27</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0.83</v>
      </c>
      <c r="VN271" s="4">
        <f>SUMIFS('Aceite virgen'!VN$6:VN$257,'Aceite virgen'!$A$6:$A$257,"&gt;="&amp;$A271,'Aceite virgen'!$B$6:$B$257,"&lt;="&amp;$B271)</f>
        <v>1.52</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0.8</v>
      </c>
      <c r="WP271" s="4">
        <f>SUMIFS('Aceite virgen'!WP$6:WP$257,'Aceite virgen'!$A$6:$A$257,"&gt;="&amp;$A271,'Aceite virgen'!$B$6:$B$257,"&lt;="&amp;$B271)</f>
        <v>3.49</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2.0099999999999998</v>
      </c>
      <c r="WW271" s="4">
        <f>SUMIFS('Aceite virgen'!WW$6:WW$257,'Aceite virgen'!$A$6:$A$257,"&gt;="&amp;$A271,'Aceite virgen'!$B$6:$B$257,"&lt;="&amp;$B271)</f>
        <v>1.96</v>
      </c>
      <c r="WX271" s="4">
        <f>SUMIFS('Aceite virgen'!WX$6:WX$257,'Aceite virgen'!$A$6:$A$257,"&gt;="&amp;$A271,'Aceite virgen'!$B$6:$B$257,"&lt;="&amp;$B271)</f>
        <v>2.17</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0.14000000000000001</v>
      </c>
      <c r="XR271" s="4">
        <f>SUMIFS('Aceite virgen'!XR$6:XR$257,'Aceite virgen'!$A$6:$A$257,"&gt;="&amp;$A271,'Aceite virgen'!$B$6:$B$257,"&lt;="&amp;$B271)</f>
        <v>0.76</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7.61</v>
      </c>
      <c r="YM271" s="4">
        <f>SUMIFS('Aceite virgen'!YM$6:YM$257,'Aceite virgen'!$A$6:$A$257,"&gt;="&amp;$A271,'Aceite virgen'!$B$6:$B$257,"&lt;="&amp;$B271)</f>
        <v>0</v>
      </c>
      <c r="YN271" s="4">
        <f>SUMIFS('Aceite virgen'!YN$6:YN$257,'Aceite virgen'!$A$6:$A$257,"&gt;="&amp;$A271,'Aceite virgen'!$B$6:$B$257,"&lt;="&amp;$B271)</f>
        <v>8.9600000000000009</v>
      </c>
      <c r="YO271" s="4">
        <f>SUMIFS('Aceite virgen'!YO$6:YO$257,'Aceite virgen'!$A$6:$A$257,"&gt;="&amp;$A271,'Aceite virgen'!$B$6:$B$257,"&lt;="&amp;$B271)</f>
        <v>8.74</v>
      </c>
      <c r="YP271" s="4">
        <f>SUMIFS('Aceite virgen'!YP$6:YP$257,'Aceite virgen'!$A$6:$A$257,"&gt;="&amp;$A271,'Aceite virgen'!$B$6:$B$257,"&lt;="&amp;$B271)</f>
        <v>9.6</v>
      </c>
      <c r="YS271" s="68">
        <f>SUMIFS('Aceite virgen'!YS$6:YS$257,'Aceite virgen'!$A$6:$A$257,"&gt;="&amp;$A271,'Aceite virgen'!$B$6:$B$257,"&lt;="&amp;$B271)</f>
        <v>14.31</v>
      </c>
      <c r="YT271" s="4">
        <f>SUMIFS('Aceite virgen'!YT$6:YT$257,'Aceite virgen'!$A$6:$A$257,"&gt;="&amp;$A271,'Aceite virgen'!$B$6:$B$257,"&lt;="&amp;$B271)</f>
        <v>1.89</v>
      </c>
      <c r="YU271" s="4">
        <f>SUMIFS('Aceite virgen'!YU$6:YU$257,'Aceite virgen'!$A$6:$A$257,"&gt;="&amp;$A271,'Aceite virgen'!$B$6:$B$257,"&lt;="&amp;$B271)</f>
        <v>16.559999999999999</v>
      </c>
      <c r="YV271" s="4">
        <f>SUMIFS('Aceite virgen'!YV$6:YV$257,'Aceite virgen'!$A$6:$A$257,"&gt;="&amp;$A271,'Aceite virgen'!$B$6:$B$257,"&lt;="&amp;$B271)</f>
        <v>15.46</v>
      </c>
      <c r="YW271" s="4">
        <f>SUMIFS('Aceite virgen'!YW$6:YW$257,'Aceite virgen'!$A$6:$A$257,"&gt;="&amp;$A271,'Aceite virgen'!$B$6:$B$257,"&lt;="&amp;$B271)</f>
        <v>20.94</v>
      </c>
      <c r="YZ271" s="68">
        <f>SUMIFS('Aceite virgen'!YZ$6:YZ$257,'Aceite virgen'!$A$6:$A$257,"&gt;="&amp;$A271,'Aceite virgen'!$B$6:$B$257,"&lt;="&amp;$B271)</f>
        <v>4.54</v>
      </c>
      <c r="ZA271" s="4">
        <f>SUMIFS('Aceite virgen'!ZA$6:ZA$257,'Aceite virgen'!$A$6:$A$257,"&gt;="&amp;$A271,'Aceite virgen'!$B$6:$B$257,"&lt;="&amp;$B271)</f>
        <v>6.68</v>
      </c>
      <c r="ZB271" s="4">
        <f>SUMIFS('Aceite virgen'!ZB$6:ZB$257,'Aceite virgen'!$A$6:$A$257,"&gt;="&amp;$A271,'Aceite virgen'!$B$6:$B$257,"&lt;="&amp;$B271)</f>
        <v>4.22</v>
      </c>
      <c r="ZC271" s="4">
        <f>SUMIFS('Aceite virgen'!ZC$6:ZC$257,'Aceite virgen'!$A$6:$A$257,"&gt;="&amp;$A271,'Aceite virgen'!$B$6:$B$257,"&lt;="&amp;$B271)</f>
        <v>2.39</v>
      </c>
      <c r="ZD271" s="4">
        <f>SUMIFS('Aceite virgen'!ZD$6:ZD$257,'Aceite virgen'!$A$6:$A$257,"&gt;="&amp;$A271,'Aceite virgen'!$B$6:$B$257,"&lt;="&amp;$B271)</f>
        <v>9.8000000000000007</v>
      </c>
      <c r="ZG271" s="68">
        <f>SUMIFS('Aceite virgen'!ZG$6:ZG$257,'Aceite virgen'!$A$6:$A$257,"&gt;="&amp;$A271,'Aceite virgen'!$B$6:$B$257,"&lt;="&amp;$B271)</f>
        <v>2.94</v>
      </c>
      <c r="ZH271" s="4">
        <f>SUMIFS('Aceite virgen'!ZH$6:ZH$257,'Aceite virgen'!$A$6:$A$257,"&gt;="&amp;$A271,'Aceite virgen'!$B$6:$B$257,"&lt;="&amp;$B271)</f>
        <v>0</v>
      </c>
      <c r="ZI271" s="4">
        <f>SUMIFS('Aceite virgen'!ZI$6:ZI$257,'Aceite virgen'!$A$6:$A$257,"&gt;="&amp;$A271,'Aceite virgen'!$B$6:$B$257,"&lt;="&amp;$B271)</f>
        <v>3.4699999999999998</v>
      </c>
      <c r="ZJ271" s="4">
        <f>SUMIFS('Aceite virgen'!ZJ$6:ZJ$257,'Aceite virgen'!$A$6:$A$257,"&gt;="&amp;$A271,'Aceite virgen'!$B$6:$B$257,"&lt;="&amp;$B271)</f>
        <v>1.9</v>
      </c>
      <c r="ZK271" s="4">
        <f>SUMIFS('Aceite virgen'!ZK$6:ZK$257,'Aceite virgen'!$A$6:$A$257,"&gt;="&amp;$A271,'Aceite virgen'!$B$6:$B$257,"&lt;="&amp;$B271)</f>
        <v>9.7100000000000009</v>
      </c>
      <c r="ZN271" s="68">
        <f>SUMIFS('Aceite virgen'!ZN$6:ZN$257,'Aceite virgen'!$A$6:$A$257,"&gt;="&amp;$A271,'Aceite virgen'!$B$6:$B$257,"&lt;="&amp;$B271)</f>
        <v>4.3899999999999997</v>
      </c>
      <c r="ZO271" s="4">
        <f>SUMIFS('Aceite virgen'!ZO$6:ZO$257,'Aceite virgen'!$A$6:$A$257,"&gt;="&amp;$A271,'Aceite virgen'!$B$6:$B$257,"&lt;="&amp;$B271)</f>
        <v>0</v>
      </c>
      <c r="ZP271" s="4">
        <f>SUMIFS('Aceite virgen'!ZP$6:ZP$257,'Aceite virgen'!$A$6:$A$257,"&gt;="&amp;$A271,'Aceite virgen'!$B$6:$B$257,"&lt;="&amp;$B271)</f>
        <v>5.84</v>
      </c>
      <c r="ZQ271" s="4">
        <f>SUMIFS('Aceite virgen'!ZQ$6:ZQ$257,'Aceite virgen'!$A$6:$A$257,"&gt;="&amp;$A271,'Aceite virgen'!$B$6:$B$257,"&lt;="&amp;$B271)</f>
        <v>3.99</v>
      </c>
      <c r="ZR271" s="4">
        <f>SUMIFS('Aceite virgen'!ZR$6:ZR$257,'Aceite virgen'!$A$6:$A$257,"&gt;="&amp;$A271,'Aceite virgen'!$B$6:$B$257,"&lt;="&amp;$B271)</f>
        <v>13.850000000000001</v>
      </c>
      <c r="ZU271" s="68">
        <f>SUMIFS('Aceite virgen'!ZU$6:ZU$257,'Aceite virgen'!$A$6:$A$257,"&gt;="&amp;$A271,'Aceite virgen'!$B$6:$B$257,"&lt;="&amp;$B271)</f>
        <v>5.24</v>
      </c>
      <c r="ZV271" s="4">
        <f>SUMIFS('Aceite virgen'!ZV$6:ZV$257,'Aceite virgen'!$A$6:$A$257,"&gt;="&amp;$A271,'Aceite virgen'!$B$6:$B$257,"&lt;="&amp;$B271)</f>
        <v>1.5</v>
      </c>
      <c r="ZW271" s="4">
        <f>SUMIFS('Aceite virgen'!ZW$6:ZW$257,'Aceite virgen'!$A$6:$A$257,"&gt;="&amp;$A271,'Aceite virgen'!$B$6:$B$257,"&lt;="&amp;$B271)</f>
        <v>5.6400000000000006</v>
      </c>
      <c r="ZX271" s="4">
        <f>SUMIFS('Aceite virgen'!ZX$6:ZX$257,'Aceite virgen'!$A$6:$A$257,"&gt;="&amp;$A271,'Aceite virgen'!$B$6:$B$257,"&lt;="&amp;$B271)</f>
        <v>1.8000000000000003</v>
      </c>
      <c r="ZY271" s="4">
        <f>SUMIFS('Aceite virgen'!ZY$6:ZY$257,'Aceite virgen'!$A$6:$A$257,"&gt;="&amp;$A271,'Aceite virgen'!$B$6:$B$257,"&lt;="&amp;$B271)</f>
        <v>15.76</v>
      </c>
    </row>
    <row r="272" spans="1:701" x14ac:dyDescent="0.25">
      <c r="A272" s="9">
        <f>'TAM Aceite virgen'!B20</f>
        <v>4.3499999999999996</v>
      </c>
      <c r="B272" s="9">
        <f>'TAM Aceite virgen'!C20</f>
        <v>4.5</v>
      </c>
      <c r="C272" s="9"/>
      <c r="D272" s="4">
        <f>SUMIFS('Aceite virgen'!D$6:D$257,'Aceite virgen'!$A$6:$A$257,"&gt;="&amp;$A272,'Aceite virgen'!$B$6:$B$257,"&lt;="&amp;$B272)</f>
        <v>2.1</v>
      </c>
      <c r="E272" s="4">
        <f>SUMIFS('Aceite virgen'!E$6:E$257,'Aceite virgen'!$A$6:$A$257,"&gt;="&amp;$A272,'Aceite virgen'!$B$6:$B$257,"&lt;="&amp;$B272)</f>
        <v>2.16</v>
      </c>
      <c r="F272" s="4">
        <f>SUMIFS('Aceite virgen'!F$6:F$257,'Aceite virgen'!$A$6:$A$257,"&gt;="&amp;$A272,'Aceite virgen'!$B$6:$B$257,"&lt;="&amp;$B272)</f>
        <v>2.09</v>
      </c>
      <c r="G272" s="4">
        <f>SUMIFS('Aceite virgen'!G$6:G$257,'Aceite virgen'!$A$6:$A$257,"&gt;="&amp;$A272,'Aceite virgen'!$B$6:$B$257,"&lt;="&amp;$B272)</f>
        <v>0</v>
      </c>
      <c r="H272" s="9"/>
      <c r="I272" s="9"/>
      <c r="J272" s="9"/>
      <c r="K272" s="4">
        <f>SUMIFS('Aceite virgen'!K$6:K$257,'Aceite virgen'!$A$6:$A$257,"&gt;="&amp;$A272,'Aceite virgen'!$B$6:$B$257,"&lt;="&amp;$B272)</f>
        <v>3.15</v>
      </c>
      <c r="L272" s="4">
        <f>SUMIFS('Aceite virgen'!L$6:L$257,'Aceite virgen'!$A$6:$A$257,"&gt;="&amp;$A272,'Aceite virgen'!$B$6:$B$257,"&lt;="&amp;$B272)</f>
        <v>0</v>
      </c>
      <c r="M272" s="4">
        <f>SUMIFS('Aceite virgen'!M$6:M$257,'Aceite virgen'!$A$6:$A$257,"&gt;="&amp;$A272,'Aceite virgen'!$B$6:$B$257,"&lt;="&amp;$B272)</f>
        <v>3.6</v>
      </c>
      <c r="N272" s="4">
        <f>SUMIFS('Aceite virgen'!N$6:N$257,'Aceite virgen'!$A$6:$A$257,"&gt;="&amp;$A272,'Aceite virgen'!$B$6:$B$257,"&lt;="&amp;$B272)</f>
        <v>4.53</v>
      </c>
      <c r="O272" s="9"/>
      <c r="P272" s="9"/>
      <c r="Q272" s="9"/>
      <c r="R272" s="4">
        <f>SUMIFS('Aceite virgen'!R$6:R$257,'Aceite virgen'!$A$6:$A$257,"&gt;="&amp;$A272,'Aceite virgen'!$B$6:$B$257,"&lt;="&amp;$B272)</f>
        <v>1.8399999999999999</v>
      </c>
      <c r="S272" s="4">
        <f>SUMIFS('Aceite virgen'!S$6:S$257,'Aceite virgen'!$A$6:$A$257,"&gt;="&amp;$A272,'Aceite virgen'!$B$6:$B$257,"&lt;="&amp;$B272)</f>
        <v>6.3800000000000008</v>
      </c>
      <c r="T272" s="4">
        <f>SUMIFS('Aceite virgen'!T$6:T$257,'Aceite virgen'!$A$6:$A$257,"&gt;="&amp;$A272,'Aceite virgen'!$B$6:$B$257,"&lt;="&amp;$B272)</f>
        <v>1.1499999999999999</v>
      </c>
      <c r="U272" s="4">
        <f>SUMIFS('Aceite virgen'!U$6:U$257,'Aceite virgen'!$A$6:$A$257,"&gt;="&amp;$A272,'Aceite virgen'!$B$6:$B$257,"&lt;="&amp;$B272)</f>
        <v>0</v>
      </c>
      <c r="V272" s="9"/>
      <c r="W272" s="9"/>
      <c r="X272" s="9"/>
      <c r="Y272" s="4">
        <f>SUMIFS('Aceite virgen'!Y$6:Y$257,'Aceite virgen'!$A$6:$A$257,"&gt;="&amp;$A272,'Aceite virgen'!$B$6:$B$257,"&lt;="&amp;$B272)</f>
        <v>1.94</v>
      </c>
      <c r="Z272" s="4">
        <f>SUMIFS('Aceite virgen'!Z$6:Z$257,'Aceite virgen'!$A$6:$A$257,"&gt;="&amp;$A272,'Aceite virgen'!$B$6:$B$257,"&lt;="&amp;$B272)</f>
        <v>3.29</v>
      </c>
      <c r="AA272" s="4">
        <f>SUMIFS('Aceite virgen'!AA$6:AA$257,'Aceite virgen'!$A$6:$A$257,"&gt;="&amp;$A272,'Aceite virgen'!$B$6:$B$257,"&lt;="&amp;$B272)</f>
        <v>1.6300000000000001</v>
      </c>
      <c r="AB272" s="4">
        <f>SUMIFS('Aceite virgen'!AB$6:AB$257,'Aceite virgen'!$A$6:$A$257,"&gt;="&amp;$A272,'Aceite virgen'!$B$6:$B$257,"&lt;="&amp;$B272)</f>
        <v>0</v>
      </c>
      <c r="AC272" s="9"/>
      <c r="AD272" s="9"/>
      <c r="AE272" s="9"/>
      <c r="AF272" s="4">
        <f>SUMIFS('Aceite virgen'!AF$6:AF$257,'Aceite virgen'!$A$6:$A$257,"&gt;="&amp;$A272,'Aceite virgen'!$B$6:$B$257,"&lt;="&amp;$B272)</f>
        <v>0.06</v>
      </c>
      <c r="AG272" s="4">
        <f>SUMIFS('Aceite virgen'!AG$6:AG$257,'Aceite virgen'!$A$6:$A$257,"&gt;="&amp;$A272,'Aceite virgen'!$B$6:$B$257,"&lt;="&amp;$B272)</f>
        <v>0.66</v>
      </c>
      <c r="AH272" s="4">
        <f>SUMIFS('Aceite virgen'!AH$6:AH$257,'Aceite virgen'!$A$6:$A$257,"&gt;="&amp;$A272,'Aceite virgen'!$B$6:$B$257,"&lt;="&amp;$B272)</f>
        <v>0</v>
      </c>
      <c r="AI272" s="4">
        <f>SUMIFS('Aceite virgen'!AI$6:AI$257,'Aceite virgen'!$A$6:$A$257,"&gt;="&amp;$A272,'Aceite virgen'!$B$6:$B$257,"&lt;="&amp;$B272)</f>
        <v>0</v>
      </c>
      <c r="AJ272" s="9"/>
      <c r="AK272" s="9"/>
      <c r="AL272" s="9"/>
      <c r="AM272" s="4">
        <f>SUMIFS('Aceite virgen'!AM$6:AM$257,'Aceite virgen'!$A$6:$A$257,"&gt;="&amp;$A272,'Aceite virgen'!$B$6:$B$257,"&lt;="&amp;$B272)</f>
        <v>0.37</v>
      </c>
      <c r="AN272" s="4">
        <f>SUMIFS('Aceite virgen'!AN$6:AN$257,'Aceite virgen'!$A$6:$A$257,"&gt;="&amp;$A272,'Aceite virgen'!$B$6:$B$257,"&lt;="&amp;$B272)</f>
        <v>0.47</v>
      </c>
      <c r="AO272" s="4">
        <f>SUMIFS('Aceite virgen'!AO$6:AO$257,'Aceite virgen'!$A$6:$A$257,"&gt;="&amp;$A272,'Aceite virgen'!$B$6:$B$257,"&lt;="&amp;$B272)</f>
        <v>0.26</v>
      </c>
      <c r="AP272" s="4">
        <f>SUMIFS('Aceite virgen'!AP$6:AP$257,'Aceite virgen'!$A$6:$A$257,"&gt;="&amp;$A272,'Aceite virgen'!$B$6:$B$257,"&lt;="&amp;$B272)</f>
        <v>0</v>
      </c>
      <c r="AQ272" s="9"/>
      <c r="AR272" s="9"/>
      <c r="AT272" s="4">
        <f>SUMIFS('Aceite virgen'!AT$6:AT$257,'Aceite virgen'!$A$6:$A$257,"&gt;="&amp;$A272,'Aceite virgen'!$B$6:$B$257,"&lt;="&amp;$B272)</f>
        <v>0.7</v>
      </c>
      <c r="AU272" s="4">
        <f>SUMIFS('Aceite virgen'!AU$6:AU$257,'Aceite virgen'!$A$6:$A$257,"&gt;="&amp;$A272,'Aceite virgen'!$B$6:$B$257,"&lt;="&amp;$B272)</f>
        <v>2.98</v>
      </c>
      <c r="AV272" s="4">
        <f>SUMIFS('Aceite virgen'!AV$6:AV$257,'Aceite virgen'!$A$6:$A$257,"&gt;="&amp;$A272,'Aceite virgen'!$B$6:$B$257,"&lt;="&amp;$B272)</f>
        <v>0.48</v>
      </c>
      <c r="AW272" s="4">
        <f>SUMIFS('Aceite virgen'!AW$6:AW$257,'Aceite virgen'!$A$6:$A$257,"&gt;="&amp;$A272,'Aceite virgen'!$B$6:$B$257,"&lt;="&amp;$B272)</f>
        <v>0</v>
      </c>
      <c r="BA272" s="4">
        <f>SUMIFS('Aceite virgen'!BA$6:BA$257,'Aceite virgen'!$A$6:$A$257,"&gt;="&amp;A272,'Aceite virgen'!$B$6:$B$257,"&lt;="&amp;B272)</f>
        <v>1.07</v>
      </c>
      <c r="BB272" s="4">
        <f>SUMIFS('Aceite virgen'!BB$6:BB$257,'Aceite virgen'!$A$6:$A$257,"&gt;="&amp;$A272,'Aceite virgen'!$B$6:$B$257,"&lt;="&amp;$B272)</f>
        <v>0.99</v>
      </c>
      <c r="BC272" s="4">
        <f>SUMIFS('Aceite virgen'!BC$6:BC$257,'Aceite virgen'!$A$6:$A$257,"&gt;="&amp;$A272,'Aceite virgen'!$B$6:$B$257,"&lt;="&amp;$B272)</f>
        <v>1.0900000000000001</v>
      </c>
      <c r="BD272" s="4">
        <f>SUMIFS('Aceite virgen'!BD$6:BD$257,'Aceite virgen'!$A$6:$A$257,"&gt;="&amp;$A272,'Aceite virgen'!$B$6:$B$257,"&lt;="&amp;$B272)</f>
        <v>0</v>
      </c>
      <c r="BH272" s="4">
        <f>SUMIFS('Aceite virgen'!BH$6:BH$257,'Aceite virgen'!$A$6:$A$257,"&gt;="&amp;$A272,'Aceite virgen'!$B$6:$B$257,"&lt;="&amp;$B272)</f>
        <v>0.77</v>
      </c>
      <c r="BI272" s="4">
        <f>SUMIFS('Aceite virgen'!BI$6:BI$257,'Aceite virgen'!$A$6:$A$257,"&gt;="&amp;$A272,'Aceite virgen'!$B$6:$B$257,"&lt;="&amp;$B272)</f>
        <v>4.12</v>
      </c>
      <c r="BJ272" s="4">
        <f>SUMIFS('Aceite virgen'!BJ$6:BJ$257,'Aceite virgen'!$A$6:$A$257,"&gt;="&amp;$A272,'Aceite virgen'!$B$6:$B$257,"&lt;="&amp;$B272)</f>
        <v>0.54</v>
      </c>
      <c r="BK272" s="4">
        <f>SUMIFS('Aceite virgen'!BK$6:BK$257,'Aceite virgen'!$A$6:$A$257,"&gt;="&amp;$A272,'Aceite virgen'!$B$6:$B$257,"&lt;="&amp;$B272)</f>
        <v>0</v>
      </c>
      <c r="BO272" s="4">
        <f>SUMIFS('Aceite virgen'!BO$6:BO$257,'Aceite virgen'!$A$6:$A$257,"&gt;="&amp;$A272,'Aceite virgen'!$B$6:$B$257,"&lt;="&amp;$B272)</f>
        <v>1.19</v>
      </c>
      <c r="BP272" s="4">
        <f>SUMIFS('Aceite virgen'!BP$6:BP$257,'Aceite virgen'!$A$6:$A$257,"&gt;="&amp;$A272,'Aceite virgen'!$B$6:$B$257,"&lt;="&amp;$B272)</f>
        <v>7.93</v>
      </c>
      <c r="BQ272" s="4">
        <f>SUMIFS('Aceite virgen'!BQ$6:BQ$257,'Aceite virgen'!$A$6:$A$257,"&gt;="&amp;$A272,'Aceite virgen'!$B$6:$B$257,"&lt;="&amp;$B272)</f>
        <v>0.85</v>
      </c>
      <c r="BR272" s="4">
        <f>SUMIFS('Aceite virgen'!BR$6:BR$257,'Aceite virgen'!$A$6:$A$257,"&gt;="&amp;$A272,'Aceite virgen'!$B$6:$B$257,"&lt;="&amp;$B272)</f>
        <v>0</v>
      </c>
      <c r="BV272" s="4">
        <f>SUMIFS('Aceite virgen'!BV$6:BV$257,'Aceite virgen'!$A$6:$A$257,"&gt;="&amp;$A272,'Aceite virgen'!$B$6:$B$257,"&lt;="&amp;$B272)</f>
        <v>1.35</v>
      </c>
      <c r="BW272" s="4">
        <f>SUMIFS('Aceite virgen'!BW$6:BW$257,'Aceite virgen'!$A$6:$A$257,"&gt;="&amp;$A272,'Aceite virgen'!$B$6:$B$257,"&lt;="&amp;$B272)</f>
        <v>2.23</v>
      </c>
      <c r="BX272" s="4">
        <f>SUMIFS('Aceite virgen'!BX$6:BX$257,'Aceite virgen'!$A$6:$A$257,"&gt;="&amp;$A272,'Aceite virgen'!$B$6:$B$257,"&lt;="&amp;$B272)</f>
        <v>1.3</v>
      </c>
      <c r="BY272" s="4">
        <f>SUMIFS('Aceite virgen'!BY$6:BY$257,'Aceite virgen'!$A$6:$A$257,"&gt;="&amp;$A272,'Aceite virgen'!$B$6:$B$257,"&lt;="&amp;$B272)</f>
        <v>0</v>
      </c>
      <c r="CC272" s="4">
        <f>SUMIFS('Aceite virgen'!CC$6:CC$257,'Aceite virgen'!$A$6:$A$257,"&gt;="&amp;$A272,'Aceite virgen'!$B$6:$B$257,"&lt;="&amp;$B272)</f>
        <v>0.34</v>
      </c>
      <c r="CD272" s="4">
        <f>SUMIFS('Aceite virgen'!CD$6:CD$257,'Aceite virgen'!$A$6:$A$257,"&gt;="&amp;$A272,'Aceite virgen'!$B$6:$B$257,"&lt;="&amp;$B272)</f>
        <v>0.83</v>
      </c>
      <c r="CE272" s="4">
        <f>SUMIFS('Aceite virgen'!CE$6:CE$257,'Aceite virgen'!$A$6:$A$257,"&gt;="&amp;$A272,'Aceite virgen'!$B$6:$B$257,"&lt;="&amp;$B272)</f>
        <v>0.32</v>
      </c>
      <c r="CF272" s="4">
        <f>SUMIFS('Aceite virgen'!CF$6:CF$257,'Aceite virgen'!$A$6:$A$257,"&gt;="&amp;$A272,'Aceite virgen'!$B$6:$B$257,"&lt;="&amp;$B272)</f>
        <v>0</v>
      </c>
      <c r="CJ272" s="4">
        <f>SUMIFS('Aceite virgen'!CJ$6:CJ$257,'Aceite virgen'!$A$6:$A$257,"&gt;="&amp;$A272,'Aceite virgen'!$B$6:$B$257,"&lt;="&amp;$B272)</f>
        <v>1.06</v>
      </c>
      <c r="CK272" s="4">
        <f>SUMIFS('Aceite virgen'!CK$6:CK$257,'Aceite virgen'!$A$6:$A$257,"&gt;="&amp;$A272,'Aceite virgen'!$B$6:$B$257,"&lt;="&amp;$B272)</f>
        <v>3.32</v>
      </c>
      <c r="CL272" s="4">
        <f>SUMIFS('Aceite virgen'!CL$6:CL$257,'Aceite virgen'!$A$6:$A$257,"&gt;="&amp;$A272,'Aceite virgen'!$B$6:$B$257,"&lt;="&amp;$B272)</f>
        <v>0.65</v>
      </c>
      <c r="CM272" s="4">
        <f>SUMIFS('Aceite virgen'!CM$6:CM$257,'Aceite virgen'!$A$6:$A$257,"&gt;="&amp;$A272,'Aceite virgen'!$B$6:$B$257,"&lt;="&amp;$B272)</f>
        <v>3.74</v>
      </c>
      <c r="CQ272" s="4">
        <f>SUMIFS('Aceite virgen'!CQ$6:CQ$257,'Aceite virgen'!$A$6:$A$257,"&gt;="&amp;$A272,'Aceite virgen'!$B$6:$B$257,"&lt;="&amp;$B272)</f>
        <v>1.99</v>
      </c>
      <c r="CR272" s="4">
        <f>SUMIFS('Aceite virgen'!CR$6:CR$257,'Aceite virgen'!$A$6:$A$257,"&gt;="&amp;$A272,'Aceite virgen'!$B$6:$B$257,"&lt;="&amp;$B272)</f>
        <v>1.71</v>
      </c>
      <c r="CS272" s="4">
        <f>SUMIFS('Aceite virgen'!CS$6:CS$257,'Aceite virgen'!$A$6:$A$257,"&gt;="&amp;$A272,'Aceite virgen'!$B$6:$B$257,"&lt;="&amp;$B272)</f>
        <v>2.2000000000000002</v>
      </c>
      <c r="CT272" s="4">
        <f>SUMIFS('Aceite virgen'!CT$6:CT$257,'Aceite virgen'!$A$6:$A$257,"&gt;="&amp;$A272,'Aceite virgen'!$B$6:$B$257,"&lt;="&amp;$B272)</f>
        <v>0</v>
      </c>
      <c r="CX272" s="4">
        <f>SUMIFS('Aceite virgen'!CX$6:CX$257,'Aceite virgen'!$A$6:$A$257,"&gt;="&amp;$A272,'Aceite virgen'!$B$6:$B$257,"&lt;="&amp;$B272)</f>
        <v>0.80999999999999994</v>
      </c>
      <c r="CY272" s="4">
        <f>SUMIFS('Aceite virgen'!CY$6:CY$257,'Aceite virgen'!$A$6:$A$257,"&gt;="&amp;$A272,'Aceite virgen'!$B$6:$B$257,"&lt;="&amp;$B272)</f>
        <v>0</v>
      </c>
      <c r="CZ272" s="4">
        <f>SUMIFS('Aceite virgen'!CZ$6:CZ$257,'Aceite virgen'!$A$6:$A$257,"&gt;="&amp;$A272,'Aceite virgen'!$B$6:$B$257,"&lt;="&amp;$B272)</f>
        <v>1.1399999999999999</v>
      </c>
      <c r="DA272" s="4">
        <f>SUMIFS('Aceite virgen'!DA$6:DA$257,'Aceite virgen'!$A$6:$A$257,"&gt;="&amp;$A272,'Aceite virgen'!$B$6:$B$257,"&lt;="&amp;$B272)</f>
        <v>0</v>
      </c>
      <c r="DE272" s="4">
        <f>SUMIFS('Aceite virgen'!DE$6:DE$257,'Aceite virgen'!$A$6:$A$257,"&gt;="&amp;$A272,'Aceite virgen'!$B$6:$B$257,"&lt;="&amp;$B272)</f>
        <v>2.3200000000000003</v>
      </c>
      <c r="DF272" s="4">
        <f>SUMIFS('Aceite virgen'!DF$6:DF$257,'Aceite virgen'!$A$6:$A$257,"&gt;="&amp;$A272,'Aceite virgen'!$B$6:$B$257,"&lt;="&amp;$B272)</f>
        <v>2.8200000000000003</v>
      </c>
      <c r="DG272" s="4">
        <f>SUMIFS('Aceite virgen'!DG$6:DG$257,'Aceite virgen'!$A$6:$A$257,"&gt;="&amp;$A272,'Aceite virgen'!$B$6:$B$257,"&lt;="&amp;$B272)</f>
        <v>2.44</v>
      </c>
      <c r="DH272" s="4">
        <f>SUMIFS('Aceite virgen'!DH$6:DH$257,'Aceite virgen'!$A$6:$A$257,"&gt;="&amp;$A272,'Aceite virgen'!$B$6:$B$257,"&lt;="&amp;$B272)</f>
        <v>0</v>
      </c>
      <c r="DL272" s="4">
        <f>SUMIFS('Aceite virgen'!DL$6:DL$257,'Aceite virgen'!$A$6:$A$257,"&gt;="&amp;$A272,'Aceite virgen'!$B$6:$B$257,"&lt;="&amp;$B272)</f>
        <v>0.91999999999999993</v>
      </c>
      <c r="DM272" s="4">
        <f>SUMIFS('Aceite virgen'!DM$6:DM$257,'Aceite virgen'!$A$6:$A$257,"&gt;="&amp;$A272,'Aceite virgen'!$B$6:$B$257,"&lt;="&amp;$B272)</f>
        <v>1.45</v>
      </c>
      <c r="DN272" s="4">
        <f>SUMIFS('Aceite virgen'!DN$6:DN$257,'Aceite virgen'!$A$6:$A$257,"&gt;="&amp;$A272,'Aceite virgen'!$B$6:$B$257,"&lt;="&amp;$B272)</f>
        <v>0.94000000000000006</v>
      </c>
      <c r="DO272" s="4">
        <f>SUMIFS('Aceite virgen'!DO$6:DO$257,'Aceite virgen'!$A$6:$A$257,"&gt;="&amp;$A272,'Aceite virgen'!$B$6:$B$257,"&lt;="&amp;$B272)</f>
        <v>0</v>
      </c>
      <c r="DS272" s="4">
        <f>SUMIFS('Aceite virgen'!DS$6:DS$257,'Aceite virgen'!$A$6:$A$257,"&gt;="&amp;$A272,'Aceite virgen'!$B$6:$B$257,"&lt;="&amp;$B272)</f>
        <v>0.38</v>
      </c>
      <c r="DT272" s="4">
        <f>SUMIFS('Aceite virgen'!DT$6:DT$257,'Aceite virgen'!$A$6:$A$257,"&gt;="&amp;$A272,'Aceite virgen'!$B$6:$B$257,"&lt;="&amp;$B272)</f>
        <v>0</v>
      </c>
      <c r="DU272" s="4">
        <f>SUMIFS('Aceite virgen'!DU$6:DU$257,'Aceite virgen'!$A$6:$A$257,"&gt;="&amp;$A272,'Aceite virgen'!$B$6:$B$257,"&lt;="&amp;$B272)</f>
        <v>0.5</v>
      </c>
      <c r="DV272" s="4">
        <f>SUMIFS('Aceite virgen'!DV$6:DV$257,'Aceite virgen'!$A$6:$A$257,"&gt;="&amp;$A272,'Aceite virgen'!$B$6:$B$257,"&lt;="&amp;$B272)</f>
        <v>0</v>
      </c>
      <c r="DZ272" s="4">
        <f>SUMIFS('Aceite virgen'!DZ$6:DZ$257,'Aceite virgen'!$A$6:$A$257,"&gt;="&amp;$A272,'Aceite virgen'!$B$6:$B$257,"&lt;="&amp;$B272)</f>
        <v>1</v>
      </c>
      <c r="EA272" s="4">
        <f>SUMIFS('Aceite virgen'!EA$6:EA$257,'Aceite virgen'!$A$6:$A$257,"&gt;="&amp;$A272,'Aceite virgen'!$B$6:$B$257,"&lt;="&amp;$B272)</f>
        <v>3.14</v>
      </c>
      <c r="EB272" s="4">
        <f>SUMIFS('Aceite virgen'!EB$6:EB$257,'Aceite virgen'!$A$6:$A$257,"&gt;="&amp;$A272,'Aceite virgen'!$B$6:$B$257,"&lt;="&amp;$B272)</f>
        <v>0.52</v>
      </c>
      <c r="EC272" s="4">
        <f>SUMIFS('Aceite virgen'!EC$6:EC$257,'Aceite virgen'!$A$6:$A$257,"&gt;="&amp;$A272,'Aceite virgen'!$B$6:$B$257,"&lt;="&amp;$B272)</f>
        <v>0</v>
      </c>
      <c r="EG272" s="4">
        <f>SUMIFS('Aceite virgen'!EG$6:EG$257,'Aceite virgen'!$A$6:$A$257,"&gt;="&amp;$A272,'Aceite virgen'!$B$6:$B$257,"&lt;="&amp;$B272)</f>
        <v>3.4</v>
      </c>
      <c r="EH272" s="4">
        <f>SUMIFS('Aceite virgen'!EH$6:EH$257,'Aceite virgen'!$A$6:$A$257,"&gt;="&amp;$A272,'Aceite virgen'!$B$6:$B$257,"&lt;="&amp;$B272)</f>
        <v>3.9</v>
      </c>
      <c r="EI272" s="4">
        <f>SUMIFS('Aceite virgen'!EI$6:EI$257,'Aceite virgen'!$A$6:$A$257,"&gt;="&amp;$A272,'Aceite virgen'!$B$6:$B$257,"&lt;="&amp;$B272)</f>
        <v>3.15</v>
      </c>
      <c r="EJ272" s="4">
        <f>SUMIFS('Aceite virgen'!EJ$6:EJ$257,'Aceite virgen'!$A$6:$A$257,"&gt;="&amp;$A272,'Aceite virgen'!$B$6:$B$257,"&lt;="&amp;$B272)</f>
        <v>0</v>
      </c>
      <c r="EN272" s="4">
        <f>SUMIFS('Aceite virgen'!EN$6:EN$257,'Aceite virgen'!$A$6:$A$257,"&gt;="&amp;$A272,'Aceite virgen'!$B$6:$B$257,"&lt;="&amp;$B272)</f>
        <v>3.37</v>
      </c>
      <c r="EO272" s="4">
        <f>SUMIFS('Aceite virgen'!EO$6:EO$257,'Aceite virgen'!$A$6:$A$257,"&gt;="&amp;$A272,'Aceite virgen'!$B$6:$B$257,"&lt;="&amp;$B272)</f>
        <v>4.3100000000000005</v>
      </c>
      <c r="EP272" s="4">
        <f>SUMIFS('Aceite virgen'!EP$6:EP$257,'Aceite virgen'!$A$6:$A$257,"&gt;="&amp;$A272,'Aceite virgen'!$B$6:$B$257,"&lt;="&amp;$B272)</f>
        <v>1.49</v>
      </c>
      <c r="EQ272" s="4">
        <f>SUMIFS('Aceite virgen'!EQ$6:EQ$257,'Aceite virgen'!$A$6:$A$257,"&gt;="&amp;$A272,'Aceite virgen'!$B$6:$B$257,"&lt;="&amp;$B272)</f>
        <v>0</v>
      </c>
      <c r="EU272" s="4">
        <f>SUMIFS('Aceite virgen'!EU$6:EU$257,'Aceite virgen'!$A$6:$A$257,"&gt;="&amp;$A272,'Aceite virgen'!$B$6:$B$257,"&lt;="&amp;$B272)</f>
        <v>5.1899999999999995</v>
      </c>
      <c r="EV272" s="4">
        <f>SUMIFS('Aceite virgen'!EV$6:EV$257,'Aceite virgen'!$A$6:$A$257,"&gt;="&amp;$A272,'Aceite virgen'!$B$6:$B$257,"&lt;="&amp;$B272)</f>
        <v>25.33</v>
      </c>
      <c r="EW272" s="4">
        <f>SUMIFS('Aceite virgen'!EW$6:EW$257,'Aceite virgen'!$A$6:$A$257,"&gt;="&amp;$A272,'Aceite virgen'!$B$6:$B$257,"&lt;="&amp;$B272)</f>
        <v>1.67</v>
      </c>
      <c r="EX272" s="4">
        <f>SUMIFS('Aceite virgen'!EX$6:EX$257,'Aceite virgen'!$A$6:$A$257,"&gt;="&amp;$A272,'Aceite virgen'!$B$6:$B$257,"&lt;="&amp;$B272)</f>
        <v>0</v>
      </c>
      <c r="FB272" s="4">
        <f>SUMIFS('Aceite virgen'!FB$6:FB$257,'Aceite virgen'!$A$6:$A$257,"&gt;="&amp;$A272,'Aceite virgen'!$B$6:$B$257,"&lt;="&amp;$B272)</f>
        <v>1.7799999999999998</v>
      </c>
      <c r="FC272" s="4">
        <f>SUMIFS('Aceite virgen'!FC$6:FC$257,'Aceite virgen'!$A$6:$A$257,"&gt;="&amp;$A272,'Aceite virgen'!$B$6:$B$257,"&lt;="&amp;$B272)</f>
        <v>4.58</v>
      </c>
      <c r="FD272" s="4">
        <f>SUMIFS('Aceite virgen'!FD$6:FD$257,'Aceite virgen'!$A$6:$A$257,"&gt;="&amp;$A272,'Aceite virgen'!$B$6:$B$257,"&lt;="&amp;$B272)</f>
        <v>1.44</v>
      </c>
      <c r="FE272" s="4">
        <f>SUMIFS('Aceite virgen'!FE$6:FE$257,'Aceite virgen'!$A$6:$A$257,"&gt;="&amp;$A272,'Aceite virgen'!$B$6:$B$257,"&lt;="&amp;$B272)</f>
        <v>0</v>
      </c>
      <c r="FI272" s="4">
        <f>SUMIFS('Aceite virgen'!FI$6:FI$257,'Aceite virgen'!$A$6:$A$257,"&gt;="&amp;$A272,'Aceite virgen'!$B$6:$B$257,"&lt;="&amp;$B272)</f>
        <v>2.79</v>
      </c>
      <c r="FJ272" s="4">
        <f>SUMIFS('Aceite virgen'!FJ$6:FJ$257,'Aceite virgen'!$A$6:$A$257,"&gt;="&amp;$A272,'Aceite virgen'!$B$6:$B$257,"&lt;="&amp;$B272)</f>
        <v>8.4699999999999989</v>
      </c>
      <c r="FK272" s="4">
        <f>SUMIFS('Aceite virgen'!FK$6:FK$257,'Aceite virgen'!$A$6:$A$257,"&gt;="&amp;$A272,'Aceite virgen'!$B$6:$B$257,"&lt;="&amp;$B272)</f>
        <v>1.01</v>
      </c>
      <c r="FL272" s="4">
        <f>SUMIFS('Aceite virgen'!FL$6:FL$257,'Aceite virgen'!$A$6:$A$257,"&gt;="&amp;$A272,'Aceite virgen'!$B$6:$B$257,"&lt;="&amp;$B272)</f>
        <v>0</v>
      </c>
      <c r="FP272" s="4">
        <f>SUMIFS('Aceite virgen'!FP$6:FP$257,'Aceite virgen'!$A$6:$A$257,"&gt;="&amp;$A272,'Aceite virgen'!$B$6:$B$257,"&lt;="&amp;$B272)</f>
        <v>2.2799999999999998</v>
      </c>
      <c r="FQ272" s="4">
        <f>SUMIFS('Aceite virgen'!FQ$6:FQ$257,'Aceite virgen'!$A$6:$A$257,"&gt;="&amp;$A272,'Aceite virgen'!$B$6:$B$257,"&lt;="&amp;$B272)</f>
        <v>10.8</v>
      </c>
      <c r="FR272" s="4">
        <f>SUMIFS('Aceite virgen'!FR$6:FR$257,'Aceite virgen'!$A$6:$A$257,"&gt;="&amp;$A272,'Aceite virgen'!$B$6:$B$257,"&lt;="&amp;$B272)</f>
        <v>0.79</v>
      </c>
      <c r="FS272" s="4">
        <f>SUMIFS('Aceite virgen'!FS$6:FS$257,'Aceite virgen'!$A$6:$A$257,"&gt;="&amp;$A272,'Aceite virgen'!$B$6:$B$257,"&lt;="&amp;$B272)</f>
        <v>0</v>
      </c>
      <c r="FW272" s="4">
        <f>SUMIFS('Aceite virgen'!FW$6:FW$257,'Aceite virgen'!$A$6:$A$257,"&gt;="&amp;$A272,'Aceite virgen'!$B$6:$B$257,"&lt;="&amp;$B272)</f>
        <v>6.61</v>
      </c>
      <c r="FX272" s="4">
        <f>SUMIFS('Aceite virgen'!FX$6:FX$257,'Aceite virgen'!$A$6:$A$257,"&gt;="&amp;$A272,'Aceite virgen'!$B$6:$B$257,"&lt;="&amp;$B272)</f>
        <v>22.8</v>
      </c>
      <c r="FY272" s="4">
        <f>SUMIFS('Aceite virgen'!FY$6:FY$257,'Aceite virgen'!$A$6:$A$257,"&gt;="&amp;$A272,'Aceite virgen'!$B$6:$B$257,"&lt;="&amp;$B272)</f>
        <v>3.58</v>
      </c>
      <c r="FZ272" s="4">
        <f>SUMIFS('Aceite virgen'!FZ$6:FZ$257,'Aceite virgen'!$A$6:$A$257,"&gt;="&amp;$A272,'Aceite virgen'!$B$6:$B$257,"&lt;="&amp;$B272)</f>
        <v>2.96</v>
      </c>
      <c r="GD272" s="4">
        <f>SUMIFS('Aceite virgen'!GD$6:GD$257,'Aceite virgen'!$A$6:$A$257,"&gt;="&amp;$A272,'Aceite virgen'!$B$6:$B$257,"&lt;="&amp;$B272)</f>
        <v>7.29</v>
      </c>
      <c r="GE272" s="4">
        <f>SUMIFS('Aceite virgen'!GE$6:GE$257,'Aceite virgen'!$A$6:$A$257,"&gt;="&amp;$A272,'Aceite virgen'!$B$6:$B$257,"&lt;="&amp;$B272)</f>
        <v>19.29</v>
      </c>
      <c r="GF272" s="4">
        <f>SUMIFS('Aceite virgen'!GF$6:GF$257,'Aceite virgen'!$A$6:$A$257,"&gt;="&amp;$A272,'Aceite virgen'!$B$6:$B$257,"&lt;="&amp;$B272)</f>
        <v>5.58</v>
      </c>
      <c r="GG272" s="4">
        <f>SUMIFS('Aceite virgen'!GG$6:GG$257,'Aceite virgen'!$A$6:$A$257,"&gt;="&amp;$A272,'Aceite virgen'!$B$6:$B$257,"&lt;="&amp;$B272)</f>
        <v>0</v>
      </c>
      <c r="GK272" s="4">
        <f>SUMIFS('Aceite virgen'!GK$6:GK$257,'Aceite virgen'!$A$6:$A$257,"&gt;="&amp;$A272,'Aceite virgen'!$B$6:$B$257,"&lt;="&amp;$B272)</f>
        <v>1.21</v>
      </c>
      <c r="GL272" s="4">
        <f>SUMIFS('Aceite virgen'!GL$6:GL$257,'Aceite virgen'!$A$6:$A$257,"&gt;="&amp;$A272,'Aceite virgen'!$B$6:$B$257,"&lt;="&amp;$B272)</f>
        <v>0</v>
      </c>
      <c r="GM272" s="4">
        <f>SUMIFS('Aceite virgen'!GM$6:GM$257,'Aceite virgen'!$A$6:$A$257,"&gt;="&amp;$A272,'Aceite virgen'!$B$6:$B$257,"&lt;="&amp;$B272)</f>
        <v>1.22</v>
      </c>
      <c r="GN272" s="4">
        <f>SUMIFS('Aceite virgen'!GN$6:GN$257,'Aceite virgen'!$A$6:$A$257,"&gt;="&amp;$A272,'Aceite virgen'!$B$6:$B$257,"&lt;="&amp;$B272)</f>
        <v>2.4900000000000002</v>
      </c>
      <c r="GR272" s="4">
        <f>SUMIFS('Aceite virgen'!GR$6:GR$257,'Aceite virgen'!$A$6:$A$257,"&gt;="&amp;$A272,'Aceite virgen'!$B$6:$B$257,"&lt;="&amp;$B272)</f>
        <v>1.98</v>
      </c>
      <c r="GS272" s="4">
        <f>SUMIFS('Aceite virgen'!GS$6:GS$257,'Aceite virgen'!$A$6:$A$257,"&gt;="&amp;$A272,'Aceite virgen'!$B$6:$B$257,"&lt;="&amp;$B272)</f>
        <v>2.4</v>
      </c>
      <c r="GT272" s="4">
        <f>SUMIFS('Aceite virgen'!GT$6:GT$257,'Aceite virgen'!$A$6:$A$257,"&gt;="&amp;$A272,'Aceite virgen'!$B$6:$B$257,"&lt;="&amp;$B272)</f>
        <v>2.33</v>
      </c>
      <c r="GU272" s="4">
        <f>SUMIFS('Aceite virgen'!GU$6:GU$257,'Aceite virgen'!$A$6:$A$257,"&gt;="&amp;$A272,'Aceite virgen'!$B$6:$B$257,"&lt;="&amp;$B272)</f>
        <v>0</v>
      </c>
      <c r="GY272" s="4">
        <f>SUMIFS('Aceite virgen'!GY$6:GY$257,'Aceite virgen'!$A$6:$A$257,"&gt;="&amp;$A272,'Aceite virgen'!$B$6:$B$257,"&lt;="&amp;$B272)</f>
        <v>0.6</v>
      </c>
      <c r="GZ272" s="4">
        <f>SUMIFS('Aceite virgen'!GZ$6:GZ$257,'Aceite virgen'!$A$6:$A$257,"&gt;="&amp;$A272,'Aceite virgen'!$B$6:$B$257,"&lt;="&amp;$B272)</f>
        <v>6.3400000000000007</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1.6800000000000002</v>
      </c>
      <c r="HG272" s="4">
        <f>SUMIFS('Aceite virgen'!HG$6:HG$257,'Aceite virgen'!$A$6:$A$257,"&gt;="&amp;$A272,'Aceite virgen'!$B$6:$B$257,"&lt;="&amp;$B272)</f>
        <v>9.83</v>
      </c>
      <c r="HH272" s="4">
        <f>SUMIFS('Aceite virgen'!HH$6:HH$257,'Aceite virgen'!$A$6:$A$257,"&gt;="&amp;$A272,'Aceite virgen'!$B$6:$B$257,"&lt;="&amp;$B272)</f>
        <v>0.46</v>
      </c>
      <c r="HI272" s="4">
        <f>SUMIFS('Aceite virgen'!HI$6:HI$257,'Aceite virgen'!$A$6:$A$257,"&gt;="&amp;$A272,'Aceite virgen'!$B$6:$B$257,"&lt;="&amp;$B272)</f>
        <v>0</v>
      </c>
      <c r="HM272" s="4">
        <f>SUMIFS('Aceite virgen'!HM$6:HM$257,'Aceite virgen'!$A$6:$A$257,"&gt;="&amp;$A272,'Aceite virgen'!$B$6:$B$257,"&lt;="&amp;$B272)</f>
        <v>1.26</v>
      </c>
      <c r="HN272" s="4">
        <f>SUMIFS('Aceite virgen'!HN$6:HN$257,'Aceite virgen'!$A$6:$A$257,"&gt;="&amp;$A272,'Aceite virgen'!$B$6:$B$257,"&lt;="&amp;$B272)</f>
        <v>6.12</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0.18</v>
      </c>
      <c r="HU272" s="4">
        <f>SUMIFS('Aceite virgen'!HU$6:HU$257,'Aceite virgen'!$A$6:$A$257,"&gt;="&amp;$A272,'Aceite virgen'!$B$6:$B$257,"&lt;="&amp;$B272)</f>
        <v>0.88</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0.36</v>
      </c>
      <c r="IB272" s="4">
        <f>SUMIFS('Aceite virgen'!IB$6:IB$257,'Aceite virgen'!$A$6:$A$257,"&gt;="&amp;$A272,'Aceite virgen'!$B$6:$B$257,"&lt;="&amp;$B272)</f>
        <v>1.0900000000000001</v>
      </c>
      <c r="IC272" s="4">
        <f>SUMIFS('Aceite virgen'!IC$6:IC$257,'Aceite virgen'!$A$6:$A$257,"&gt;="&amp;$A272,'Aceite virgen'!$B$6:$B$257,"&lt;="&amp;$B272)</f>
        <v>0.25</v>
      </c>
      <c r="ID272" s="4">
        <f>SUMIFS('Aceite virgen'!ID$6:ID$257,'Aceite virgen'!$A$6:$A$257,"&gt;="&amp;$A272,'Aceite virgen'!$B$6:$B$257,"&lt;="&amp;$B272)</f>
        <v>0</v>
      </c>
      <c r="IH272" s="4">
        <f>SUMIFS('Aceite virgen'!IH$6:IH$257,'Aceite virgen'!$A$6:$A$257,"&gt;="&amp;$A272,'Aceite virgen'!$B$6:$B$257,"&lt;="&amp;$B272)</f>
        <v>0.08</v>
      </c>
      <c r="II272" s="4">
        <f>SUMIFS('Aceite virgen'!II$6:II$257,'Aceite virgen'!$A$6:$A$257,"&gt;="&amp;$A272,'Aceite virgen'!$B$6:$B$257,"&lt;="&amp;$B272)</f>
        <v>0.56999999999999995</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0.21</v>
      </c>
      <c r="IP272" s="4">
        <f>SUMIFS('Aceite virgen'!IP$6:IP$257,'Aceite virgen'!$A$6:$A$257,"&gt;="&amp;$A272,'Aceite virgen'!$B$6:$B$257,"&lt;="&amp;$B272)</f>
        <v>1.62</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1.2000000000000002</v>
      </c>
      <c r="IW272" s="4">
        <f>SUMIFS('Aceite virgen'!IW$6:IW$257,'Aceite virgen'!$A$6:$A$257,"&gt;="&amp;$A272,'Aceite virgen'!$B$6:$B$257,"&lt;="&amp;$B272)</f>
        <v>2.83</v>
      </c>
      <c r="IX272" s="4">
        <f>SUMIFS('Aceite virgen'!IX$6:IX$257,'Aceite virgen'!$A$6:$A$257,"&gt;="&amp;$A272,'Aceite virgen'!$B$6:$B$257,"&lt;="&amp;$B272)</f>
        <v>0.74</v>
      </c>
      <c r="IY272" s="4">
        <f>SUMIFS('Aceite virgen'!IY$6:IY$257,'Aceite virgen'!$A$6:$A$257,"&gt;="&amp;$A272,'Aceite virgen'!$B$6:$B$257,"&lt;="&amp;$B272)</f>
        <v>0</v>
      </c>
      <c r="JC272" s="4">
        <f>SUMIFS('Aceite virgen'!JC$6:JC$257,'Aceite virgen'!$A$6:$A$257,"&gt;="&amp;$A272,'Aceite virgen'!$B$6:$B$257,"&lt;="&amp;$B272)</f>
        <v>0.35</v>
      </c>
      <c r="JD272" s="4">
        <f>SUMIFS('Aceite virgen'!JD$6:JD$257,'Aceite virgen'!$A$6:$A$257,"&gt;="&amp;$A272,'Aceite virgen'!$B$6:$B$257,"&lt;="&amp;$B272)</f>
        <v>0</v>
      </c>
      <c r="JE272" s="4">
        <f>SUMIFS('Aceite virgen'!JE$6:JE$257,'Aceite virgen'!$A$6:$A$257,"&gt;="&amp;$A272,'Aceite virgen'!$B$6:$B$257,"&lt;="&amp;$B272)</f>
        <v>0.55000000000000004</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0.13</v>
      </c>
      <c r="JR272" s="4">
        <f>SUMIFS('Aceite virgen'!JR$6:JR$257,'Aceite virgen'!$A$6:$A$257,"&gt;="&amp;$A272,'Aceite virgen'!$B$6:$B$257,"&lt;="&amp;$B272)</f>
        <v>0</v>
      </c>
      <c r="JS272" s="4">
        <f>SUMIFS('Aceite virgen'!JS$6:JS$257,'Aceite virgen'!$A$6:$A$257,"&gt;="&amp;$A272,'Aceite virgen'!$B$6:$B$257,"&lt;="&amp;$B272)</f>
        <v>0.21</v>
      </c>
      <c r="JT272" s="4">
        <f>SUMIFS('Aceite virgen'!JT$6:JT$257,'Aceite virgen'!$A$6:$A$257,"&gt;="&amp;$A272,'Aceite virgen'!$B$6:$B$257,"&lt;="&amp;$B272)</f>
        <v>0</v>
      </c>
      <c r="JX272" s="4">
        <f>SUMIFS('Aceite virgen'!JX$6:JX$257,'Aceite virgen'!$A$6:$A$257,"&gt;="&amp;$A272,'Aceite virgen'!$B$6:$B$257,"&lt;="&amp;$B272)</f>
        <v>0.3</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0.52</v>
      </c>
      <c r="KF272" s="4">
        <f>SUMIFS('Aceite virgen'!KF$6:KF$257,'Aceite virgen'!$A$6:$A$257,"&gt;="&amp;$A272,'Aceite virgen'!$B$6:$B$257,"&lt;="&amp;$B272)</f>
        <v>2</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0.17</v>
      </c>
      <c r="KT272" s="4">
        <f>SUMIFS('Aceite virgen'!KT$6:KT$257,'Aceite virgen'!$A$6:$A$257,"&gt;="&amp;$A272,'Aceite virgen'!$B$6:$B$257,"&lt;="&amp;$B272)</f>
        <v>1.1000000000000001</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0.17</v>
      </c>
      <c r="LH272" s="4">
        <f>SUMIFS('Aceite virgen'!LH$6:LH$257,'Aceite virgen'!$A$6:$A$257,"&gt;="&amp;$A272,'Aceite virgen'!$B$6:$B$257,"&lt;="&amp;$B272)</f>
        <v>1.1200000000000001</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1.68</v>
      </c>
      <c r="LO272" s="4">
        <f>SUMIFS('Aceite virgen'!LO$6:LO$257,'Aceite virgen'!$A$6:$A$257,"&gt;="&amp;$A272,'Aceite virgen'!$B$6:$B$257,"&lt;="&amp;$B272)</f>
        <v>1.61</v>
      </c>
      <c r="LP272" s="4">
        <f>SUMIFS('Aceite virgen'!LP$6:LP$257,'Aceite virgen'!$A$6:$A$257,"&gt;="&amp;$A272,'Aceite virgen'!$B$6:$B$257,"&lt;="&amp;$B272)</f>
        <v>1.73</v>
      </c>
      <c r="LQ272" s="4">
        <f>SUMIFS('Aceite virgen'!LQ$6:LQ$257,'Aceite virgen'!$A$6:$A$257,"&gt;="&amp;$A272,'Aceite virgen'!$B$6:$B$257,"&lt;="&amp;$B272)</f>
        <v>0</v>
      </c>
      <c r="LU272" s="4">
        <f>SUMIFS('Aceite virgen'!LU$6:LU$257,'Aceite virgen'!$A$6:$A$257,"&gt;="&amp;$A272,'Aceite virgen'!$B$6:$B$257,"&lt;="&amp;$B272)</f>
        <v>4.1399999999999997</v>
      </c>
      <c r="LV272" s="4">
        <f>SUMIFS('Aceite virgen'!LV$6:LV$257,'Aceite virgen'!$A$6:$A$257,"&gt;="&amp;$A272,'Aceite virgen'!$B$6:$B$257,"&lt;="&amp;$B272)</f>
        <v>14.53</v>
      </c>
      <c r="LW272" s="4">
        <f>SUMIFS('Aceite virgen'!LW$6:LW$257,'Aceite virgen'!$A$6:$A$257,"&gt;="&amp;$A272,'Aceite virgen'!$B$6:$B$257,"&lt;="&amp;$B272)</f>
        <v>2.76</v>
      </c>
      <c r="LX272" s="4">
        <f>SUMIFS('Aceite virgen'!LX$6:LX$257,'Aceite virgen'!$A$6:$A$257,"&gt;="&amp;$A272,'Aceite virgen'!$B$6:$B$257,"&lt;="&amp;$B272)</f>
        <v>0</v>
      </c>
      <c r="MB272" s="4">
        <f>SUMIFS('Aceite virgen'!MB$6:MB$257,'Aceite virgen'!$A$6:$A$257,"&gt;="&amp;$A272,'Aceite virgen'!$B$6:$B$257,"&lt;="&amp;$B272)</f>
        <v>1.86</v>
      </c>
      <c r="MC272" s="4">
        <f>SUMIFS('Aceite virgen'!MC$6:MC$257,'Aceite virgen'!$A$6:$A$257,"&gt;="&amp;$A272,'Aceite virgen'!$B$6:$B$257,"&lt;="&amp;$B272)</f>
        <v>4.9000000000000004</v>
      </c>
      <c r="MD272" s="4">
        <f>SUMIFS('Aceite virgen'!MD$6:MD$257,'Aceite virgen'!$A$6:$A$257,"&gt;="&amp;$A272,'Aceite virgen'!$B$6:$B$257,"&lt;="&amp;$B272)</f>
        <v>1.03</v>
      </c>
      <c r="ME272" s="4">
        <f>SUMIFS('Aceite virgen'!ME$6:ME$257,'Aceite virgen'!$A$6:$A$257,"&gt;="&amp;$A272,'Aceite virgen'!$B$6:$B$257,"&lt;="&amp;$B272)</f>
        <v>0</v>
      </c>
      <c r="MI272" s="4">
        <f>SUMIFS('Aceite virgen'!MI$6:MI$257,'Aceite virgen'!$A$6:$A$257,"&gt;="&amp;$A272,'Aceite virgen'!$B$6:$B$257,"&lt;="&amp;$B272)</f>
        <v>2.37</v>
      </c>
      <c r="MJ272" s="4">
        <f>SUMIFS('Aceite virgen'!MJ$6:MJ$257,'Aceite virgen'!$A$6:$A$257,"&gt;="&amp;$A272,'Aceite virgen'!$B$6:$B$257,"&lt;="&amp;$B272)</f>
        <v>8.34</v>
      </c>
      <c r="MK272" s="4">
        <f>SUMIFS('Aceite virgen'!MK$6:MK$257,'Aceite virgen'!$A$6:$A$257,"&gt;="&amp;$A272,'Aceite virgen'!$B$6:$B$257,"&lt;="&amp;$B272)</f>
        <v>1.27</v>
      </c>
      <c r="ML272" s="4">
        <f>SUMIFS('Aceite virgen'!ML$6:ML$257,'Aceite virgen'!$A$6:$A$257,"&gt;="&amp;$A272,'Aceite virgen'!$B$6:$B$257,"&lt;="&amp;$B272)</f>
        <v>0</v>
      </c>
      <c r="MP272" s="4">
        <f>SUMIFS('Aceite virgen'!MP$6:MP$257,'Aceite virgen'!$A$6:$A$257,"&gt;="&amp;$A272,'Aceite virgen'!$B$6:$B$257,"&lt;="&amp;$B272)</f>
        <v>0.72</v>
      </c>
      <c r="MQ272" s="4">
        <f>SUMIFS('Aceite virgen'!MQ$6:MQ$257,'Aceite virgen'!$A$6:$A$257,"&gt;="&amp;$A272,'Aceite virgen'!$B$6:$B$257,"&lt;="&amp;$B272)</f>
        <v>1.82</v>
      </c>
      <c r="MR272" s="4">
        <f>SUMIFS('Aceite virgen'!MR$6:MR$257,'Aceite virgen'!$A$6:$A$257,"&gt;="&amp;$A272,'Aceite virgen'!$B$6:$B$257,"&lt;="&amp;$B272)</f>
        <v>0.64</v>
      </c>
      <c r="MS272" s="4">
        <f>SUMIFS('Aceite virgen'!MS$6:MS$257,'Aceite virgen'!$A$6:$A$257,"&gt;="&amp;$A272,'Aceite virgen'!$B$6:$B$257,"&lt;="&amp;$B272)</f>
        <v>0</v>
      </c>
      <c r="MW272" s="4">
        <f>SUMIFS('Aceite virgen'!MW$6:MW$257,'Aceite virgen'!$A$6:$A$257,"&gt;="&amp;$A272,'Aceite virgen'!$B$6:$B$257,"&lt;="&amp;$B272)</f>
        <v>0.55000000000000004</v>
      </c>
      <c r="MX272" s="4">
        <f>SUMIFS('Aceite virgen'!MX$6:MX$257,'Aceite virgen'!$A$6:$A$257,"&gt;="&amp;$A272,'Aceite virgen'!$B$6:$B$257,"&lt;="&amp;$B272)</f>
        <v>1.56</v>
      </c>
      <c r="MY272" s="4">
        <f>SUMIFS('Aceite virgen'!MY$6:MY$257,'Aceite virgen'!$A$6:$A$257,"&gt;="&amp;$A272,'Aceite virgen'!$B$6:$B$257,"&lt;="&amp;$B272)</f>
        <v>0.56000000000000005</v>
      </c>
      <c r="MZ272" s="4">
        <f>SUMIFS('Aceite virgen'!MZ$6:MZ$257,'Aceite virgen'!$A$6:$A$257,"&gt;="&amp;$A272,'Aceite virgen'!$B$6:$B$257,"&lt;="&amp;$B272)</f>
        <v>0</v>
      </c>
      <c r="ND272" s="4">
        <f>SUMIFS('Aceite virgen'!ND$6:ND$257,'Aceite virgen'!$A$6:$A$257,"&gt;="&amp;$A272,'Aceite virgen'!$B$6:$B$257,"&lt;="&amp;$B272)</f>
        <v>0.59</v>
      </c>
      <c r="NE272" s="4">
        <f>SUMIFS('Aceite virgen'!NE$6:NE$257,'Aceite virgen'!$A$6:$A$257,"&gt;="&amp;$A272,'Aceite virgen'!$B$6:$B$257,"&lt;="&amp;$B272)</f>
        <v>3.66</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1.58</v>
      </c>
      <c r="NL272" s="4">
        <f>SUMIFS('Aceite virgen'!NL$6:NL$257,'Aceite virgen'!$A$6:$A$257,"&gt;="&amp;$A272,'Aceite virgen'!$B$6:$B$257,"&lt;="&amp;$B272)</f>
        <v>10.29</v>
      </c>
      <c r="NM272" s="4">
        <f>SUMIFS('Aceite virgen'!NM$6:NM$257,'Aceite virgen'!$A$6:$A$257,"&gt;="&amp;$A272,'Aceite virgen'!$B$6:$B$257,"&lt;="&amp;$B272)</f>
        <v>0.46</v>
      </c>
      <c r="NN272" s="4">
        <f>SUMIFS('Aceite virgen'!NN$6:NN$257,'Aceite virgen'!$A$6:$A$257,"&gt;="&amp;$A272,'Aceite virgen'!$B$6:$B$257,"&lt;="&amp;$B272)</f>
        <v>0</v>
      </c>
      <c r="NR272" s="4">
        <f>SUMIFS('Aceite virgen'!NR$6:NR$257,'Aceite virgen'!$A$6:$A$257,"&gt;="&amp;$A272,'Aceite virgen'!$B$6:$B$257,"&lt;="&amp;$B272)</f>
        <v>3.72</v>
      </c>
      <c r="NS272" s="4">
        <f>SUMIFS('Aceite virgen'!NS$6:NS$257,'Aceite virgen'!$A$6:$A$257,"&gt;="&amp;$A272,'Aceite virgen'!$B$6:$B$257,"&lt;="&amp;$B272)</f>
        <v>13.95</v>
      </c>
      <c r="NT272" s="4">
        <f>SUMIFS('Aceite virgen'!NT$6:NT$257,'Aceite virgen'!$A$6:$A$257,"&gt;="&amp;$A272,'Aceite virgen'!$B$6:$B$257,"&lt;="&amp;$B272)</f>
        <v>2.27</v>
      </c>
      <c r="NU272" s="4">
        <f>SUMIFS('Aceite virgen'!NU$6:NU$257,'Aceite virgen'!$A$6:$A$257,"&gt;="&amp;$A272,'Aceite virgen'!$B$6:$B$257,"&lt;="&amp;$B272)</f>
        <v>0.74</v>
      </c>
      <c r="NY272" s="4">
        <f>SUMIFS('Aceite virgen'!NY$6:NY$257,'Aceite virgen'!$A$6:$A$257,"&gt;="&amp;$A272,'Aceite virgen'!$B$6:$B$257,"&lt;="&amp;$B272)</f>
        <v>0.21000000000000002</v>
      </c>
      <c r="NZ272" s="4">
        <f>SUMIFS('Aceite virgen'!NZ$6:NZ$257,'Aceite virgen'!$A$6:$A$257,"&gt;="&amp;$A272,'Aceite virgen'!$B$6:$B$257,"&lt;="&amp;$B272)</f>
        <v>0.75</v>
      </c>
      <c r="OA272" s="4">
        <f>SUMIFS('Aceite virgen'!OA$6:OA$257,'Aceite virgen'!$A$6:$A$257,"&gt;="&amp;$A272,'Aceite virgen'!$B$6:$B$257,"&lt;="&amp;$B272)</f>
        <v>0.14000000000000001</v>
      </c>
      <c r="OB272" s="4">
        <f>SUMIFS('Aceite virgen'!OB$6:OB$257,'Aceite virgen'!$A$6:$A$257,"&gt;="&amp;$A272,'Aceite virgen'!$B$6:$B$257,"&lt;="&amp;$B272)</f>
        <v>0</v>
      </c>
      <c r="OF272" s="4">
        <f>SUMIFS('Aceite virgen'!OF$6:OF$257,'Aceite virgen'!$A$6:$A$257,"&gt;="&amp;$A272,'Aceite virgen'!$B$6:$B$257,"&lt;="&amp;$B272)</f>
        <v>2.2000000000000002</v>
      </c>
      <c r="OG272" s="4">
        <f>SUMIFS('Aceite virgen'!OG$6:OG$257,'Aceite virgen'!$A$6:$A$257,"&gt;="&amp;$A272,'Aceite virgen'!$B$6:$B$257,"&lt;="&amp;$B272)</f>
        <v>5.58</v>
      </c>
      <c r="OH272" s="4">
        <f>SUMIFS('Aceite virgen'!OH$6:OH$257,'Aceite virgen'!$A$6:$A$257,"&gt;="&amp;$A272,'Aceite virgen'!$B$6:$B$257,"&lt;="&amp;$B272)</f>
        <v>1.82</v>
      </c>
      <c r="OI272" s="4">
        <f>SUMIFS('Aceite virgen'!OI$6:OI$257,'Aceite virgen'!$A$6:$A$257,"&gt;="&amp;$A272,'Aceite virgen'!$B$6:$B$257,"&lt;="&amp;$B272)</f>
        <v>0</v>
      </c>
      <c r="OM272" s="4">
        <f>SUMIFS('Aceite virgen'!OM$6:OM$257,'Aceite virgen'!$A$6:$A$257,"&gt;="&amp;$A272,'Aceite virgen'!$B$6:$B$257,"&lt;="&amp;$B272)</f>
        <v>1.1499999999999999</v>
      </c>
      <c r="ON272" s="4">
        <f>SUMIFS('Aceite virgen'!ON$6:ON$257,'Aceite virgen'!$A$6:$A$257,"&gt;="&amp;$A272,'Aceite virgen'!$B$6:$B$257,"&lt;="&amp;$B272)</f>
        <v>1.86</v>
      </c>
      <c r="OO272" s="4">
        <f>SUMIFS('Aceite virgen'!OO$6:OO$257,'Aceite virgen'!$A$6:$A$257,"&gt;="&amp;$A272,'Aceite virgen'!$B$6:$B$257,"&lt;="&amp;$B272)</f>
        <v>1.2400000000000002</v>
      </c>
      <c r="OP272" s="4">
        <f>SUMIFS('Aceite virgen'!OP$6:OP$257,'Aceite virgen'!$A$6:$A$257,"&gt;="&amp;$A272,'Aceite virgen'!$B$6:$B$257,"&lt;="&amp;$B272)</f>
        <v>0.64</v>
      </c>
      <c r="OT272" s="4">
        <f>SUMIFS('Aceite virgen'!OT$6:OT$257,'Aceite virgen'!$A$6:$A$257,"&gt;="&amp;$A272,'Aceite virgen'!$B$6:$B$257,"&lt;="&amp;$B272)</f>
        <v>4.5999999999999996</v>
      </c>
      <c r="OU272" s="4">
        <f>SUMIFS('Aceite virgen'!OU$6:OU$257,'Aceite virgen'!$A$6:$A$257,"&gt;="&amp;$A272,'Aceite virgen'!$B$6:$B$257,"&lt;="&amp;$B272)</f>
        <v>10.66</v>
      </c>
      <c r="OV272" s="4">
        <f>SUMIFS('Aceite virgen'!OV$6:OV$257,'Aceite virgen'!$A$6:$A$257,"&gt;="&amp;$A272,'Aceite virgen'!$B$6:$B$257,"&lt;="&amp;$B272)</f>
        <v>2.04</v>
      </c>
      <c r="OW272" s="4">
        <f>SUMIFS('Aceite virgen'!OW$6:OW$257,'Aceite virgen'!$A$6:$A$257,"&gt;="&amp;$A272,'Aceite virgen'!$B$6:$B$257,"&lt;="&amp;$B272)</f>
        <v>7.76</v>
      </c>
      <c r="PA272" s="4">
        <f>SUMIFS('Aceite virgen'!PA$6:PA$257,'Aceite virgen'!$A$6:$A$257,"&gt;="&amp;$A272,'Aceite virgen'!$B$6:$B$257,"&lt;="&amp;$B272)</f>
        <v>2.9299999999999997</v>
      </c>
      <c r="PB272" s="4">
        <f>SUMIFS('Aceite virgen'!PB$6:PB$257,'Aceite virgen'!$A$6:$A$257,"&gt;="&amp;$A272,'Aceite virgen'!$B$6:$B$257,"&lt;="&amp;$B272)</f>
        <v>8.77</v>
      </c>
      <c r="PC272" s="4">
        <f>SUMIFS('Aceite virgen'!PC$6:PC$257,'Aceite virgen'!$A$6:$A$257,"&gt;="&amp;$A272,'Aceite virgen'!$B$6:$B$257,"&lt;="&amp;$B272)</f>
        <v>1.1100000000000001</v>
      </c>
      <c r="PD272" s="4">
        <f>SUMIFS('Aceite virgen'!PD$6:PD$257,'Aceite virgen'!$A$6:$A$257,"&gt;="&amp;$A272,'Aceite virgen'!$B$6:$B$257,"&lt;="&amp;$B272)</f>
        <v>2.81</v>
      </c>
      <c r="PH272" s="4">
        <f>SUMIFS('Aceite virgen'!PH$6:PH$257,'Aceite virgen'!$A$6:$A$257,"&gt;="&amp;$A272,'Aceite virgen'!$B$6:$B$257,"&lt;="&amp;$B272)</f>
        <v>1.6600000000000001</v>
      </c>
      <c r="PI272" s="4">
        <f>SUMIFS('Aceite virgen'!PI$6:PI$257,'Aceite virgen'!$A$6:$A$257,"&gt;="&amp;$A272,'Aceite virgen'!$B$6:$B$257,"&lt;="&amp;$B272)</f>
        <v>4.6400000000000006</v>
      </c>
      <c r="PJ272" s="4">
        <f>SUMIFS('Aceite virgen'!PJ$6:PJ$257,'Aceite virgen'!$A$6:$A$257,"&gt;="&amp;$A272,'Aceite virgen'!$B$6:$B$257,"&lt;="&amp;$B272)</f>
        <v>0.62</v>
      </c>
      <c r="PK272" s="4">
        <f>SUMIFS('Aceite virgen'!PK$6:PK$257,'Aceite virgen'!$A$6:$A$257,"&gt;="&amp;$A272,'Aceite virgen'!$B$6:$B$257,"&lt;="&amp;$B272)</f>
        <v>0</v>
      </c>
      <c r="PO272" s="4">
        <f>SUMIFS('Aceite virgen'!PO$6:PO$257,'Aceite virgen'!$A$6:$A$257,"&gt;="&amp;$A272,'Aceite virgen'!$B$6:$B$257,"&lt;="&amp;$B272)</f>
        <v>5.2399999999999993</v>
      </c>
      <c r="PP272" s="4">
        <f>SUMIFS('Aceite virgen'!PP$6:PP$257,'Aceite virgen'!$A$6:$A$257,"&gt;="&amp;$A272,'Aceite virgen'!$B$6:$B$257,"&lt;="&amp;$B272)</f>
        <v>3.2</v>
      </c>
      <c r="PQ272" s="4">
        <f>SUMIFS('Aceite virgen'!PQ$6:PQ$257,'Aceite virgen'!$A$6:$A$257,"&gt;="&amp;$A272,'Aceite virgen'!$B$6:$B$257,"&lt;="&amp;$B272)</f>
        <v>1.06</v>
      </c>
      <c r="PR272" s="4">
        <f>SUMIFS('Aceite virgen'!PR$6:PR$257,'Aceite virgen'!$A$6:$A$257,"&gt;="&amp;$A272,'Aceite virgen'!$B$6:$B$257,"&lt;="&amp;$B272)</f>
        <v>18.38</v>
      </c>
      <c r="PV272" s="4">
        <f>SUMIFS('Aceite virgen'!PV$6:PV$257,'Aceite virgen'!$A$6:$A$257,"&gt;="&amp;$A272,'Aceite virgen'!$B$6:$B$257,"&lt;="&amp;$B272)</f>
        <v>4.5299999999999994</v>
      </c>
      <c r="PW272" s="4">
        <f>SUMIFS('Aceite virgen'!PW$6:PW$257,'Aceite virgen'!$A$6:$A$257,"&gt;="&amp;$A272,'Aceite virgen'!$B$6:$B$257,"&lt;="&amp;$B272)</f>
        <v>3.06</v>
      </c>
      <c r="PX272" s="4">
        <f>SUMIFS('Aceite virgen'!PX$6:PX$257,'Aceite virgen'!$A$6:$A$257,"&gt;="&amp;$A272,'Aceite virgen'!$B$6:$B$257,"&lt;="&amp;$B272)</f>
        <v>4.26</v>
      </c>
      <c r="PY272" s="4">
        <f>SUMIFS('Aceite virgen'!PY$6:PY$257,'Aceite virgen'!$A$6:$A$257,"&gt;="&amp;$A272,'Aceite virgen'!$B$6:$B$257,"&lt;="&amp;$B272)</f>
        <v>2.76</v>
      </c>
      <c r="QC272" s="4">
        <f>SUMIFS('Aceite virgen'!QC$6:QC$257,'Aceite virgen'!$A$6:$A$257,"&gt;="&amp;$A272,'Aceite virgen'!$B$6:$B$257,"&lt;="&amp;$B272)</f>
        <v>6.2299999999999995</v>
      </c>
      <c r="QD272" s="4">
        <f>SUMIFS('Aceite virgen'!QD$6:QD$257,'Aceite virgen'!$A$6:$A$257,"&gt;="&amp;$A272,'Aceite virgen'!$B$6:$B$257,"&lt;="&amp;$B272)</f>
        <v>6.6099999999999994</v>
      </c>
      <c r="QE272" s="4">
        <f>SUMIFS('Aceite virgen'!QE$6:QE$257,'Aceite virgen'!$A$6:$A$257,"&gt;="&amp;$A272,'Aceite virgen'!$B$6:$B$257,"&lt;="&amp;$B272)</f>
        <v>0.58000000000000007</v>
      </c>
      <c r="QF272" s="4">
        <f>SUMIFS('Aceite virgen'!QF$6:QF$257,'Aceite virgen'!$A$6:$A$257,"&gt;="&amp;$A272,'Aceite virgen'!$B$6:$B$257,"&lt;="&amp;$B272)</f>
        <v>22.05</v>
      </c>
      <c r="QJ272" s="4">
        <f>SUMIFS('Aceite virgen'!QJ$6:QJ$257,'Aceite virgen'!$A$6:$A$257,"&gt;="&amp;$A272,'Aceite virgen'!$B$6:$B$257,"&lt;="&amp;$B272)</f>
        <v>3.58</v>
      </c>
      <c r="QK272" s="4">
        <f>SUMIFS('Aceite virgen'!QK$6:QK$257,'Aceite virgen'!$A$6:$A$257,"&gt;="&amp;$A272,'Aceite virgen'!$B$6:$B$257,"&lt;="&amp;$B272)</f>
        <v>11.21</v>
      </c>
      <c r="QL272" s="4">
        <f>SUMIFS('Aceite virgen'!QL$6:QL$257,'Aceite virgen'!$A$6:$A$257,"&gt;="&amp;$A272,'Aceite virgen'!$B$6:$B$257,"&lt;="&amp;$B272)</f>
        <v>0.92999999999999994</v>
      </c>
      <c r="QM272" s="4">
        <f>SUMIFS('Aceite virgen'!QM$6:QM$257,'Aceite virgen'!$A$6:$A$257,"&gt;="&amp;$A272,'Aceite virgen'!$B$6:$B$257,"&lt;="&amp;$B272)</f>
        <v>2.76</v>
      </c>
      <c r="QQ272" s="4">
        <f>SUMIFS('Aceite virgen'!QQ$6:QQ$257,'Aceite virgen'!$A$6:$A$257,"&gt;="&amp;$A272,'Aceite virgen'!$B$6:$B$257,"&lt;="&amp;$B272)</f>
        <v>3.1399999999999997</v>
      </c>
      <c r="QR272" s="4">
        <f>SUMIFS('Aceite virgen'!QR$6:QR$257,'Aceite virgen'!$A$6:$A$257,"&gt;="&amp;$A272,'Aceite virgen'!$B$6:$B$257,"&lt;="&amp;$B272)</f>
        <v>6.79</v>
      </c>
      <c r="QS272" s="4">
        <f>SUMIFS('Aceite virgen'!QS$6:QS$257,'Aceite virgen'!$A$6:$A$257,"&gt;="&amp;$A272,'Aceite virgen'!$B$6:$B$257,"&lt;="&amp;$B272)</f>
        <v>2.96</v>
      </c>
      <c r="QT272" s="4">
        <f>SUMIFS('Aceite virgen'!QT$6:QT$257,'Aceite virgen'!$A$6:$A$257,"&gt;="&amp;$A272,'Aceite virgen'!$B$6:$B$257,"&lt;="&amp;$B272)</f>
        <v>0</v>
      </c>
      <c r="QX272" s="4">
        <f>SUMIFS('Aceite virgen'!QX$6:QX$257,'Aceite virgen'!$A$6:$A$257,"&gt;="&amp;$A272,'Aceite virgen'!$B$6:$B$257,"&lt;="&amp;$B272)</f>
        <v>1.73</v>
      </c>
      <c r="QY272" s="4">
        <f>SUMIFS('Aceite virgen'!QY$6:QY$257,'Aceite virgen'!$A$6:$A$257,"&gt;="&amp;$A272,'Aceite virgen'!$B$6:$B$257,"&lt;="&amp;$B272)</f>
        <v>6.5</v>
      </c>
      <c r="QZ272" s="4">
        <f>SUMIFS('Aceite virgen'!QZ$6:QZ$257,'Aceite virgen'!$A$6:$A$257,"&gt;="&amp;$A272,'Aceite virgen'!$B$6:$B$257,"&lt;="&amp;$B272)</f>
        <v>0.69</v>
      </c>
      <c r="RA272" s="4">
        <f>SUMIFS('Aceite virgen'!RA$6:RA$257,'Aceite virgen'!$A$6:$A$257,"&gt;="&amp;$A272,'Aceite virgen'!$B$6:$B$257,"&lt;="&amp;$B272)</f>
        <v>0</v>
      </c>
      <c r="RE272" s="4">
        <f>SUMIFS('Aceite virgen'!RE$6:RE$257,'Aceite virgen'!$A$6:$A$257,"&gt;="&amp;$A272,'Aceite virgen'!$B$6:$B$257,"&lt;="&amp;$B272)</f>
        <v>1.4100000000000001</v>
      </c>
      <c r="RF272" s="4">
        <f>SUMIFS('Aceite virgen'!RF$6:RF$257,'Aceite virgen'!$A$6:$A$257,"&gt;="&amp;$A272,'Aceite virgen'!$B$6:$B$257,"&lt;="&amp;$B272)</f>
        <v>5.9</v>
      </c>
      <c r="RG272" s="4">
        <f>SUMIFS('Aceite virgen'!RG$6:RG$257,'Aceite virgen'!$A$6:$A$257,"&gt;="&amp;$A272,'Aceite virgen'!$B$6:$B$257,"&lt;="&amp;$B272)</f>
        <v>0.91</v>
      </c>
      <c r="RH272" s="4">
        <f>SUMIFS('Aceite virgen'!RH$6:RH$257,'Aceite virgen'!$A$6:$A$257,"&gt;="&amp;$A272,'Aceite virgen'!$B$6:$B$257,"&lt;="&amp;$B272)</f>
        <v>0</v>
      </c>
      <c r="RL272" s="4">
        <f>SUMIFS('Aceite virgen'!RL$6:RL$257,'Aceite virgen'!$A$6:$A$257,"&gt;="&amp;$A272,'Aceite virgen'!$B$6:$B$257,"&lt;="&amp;$B272)</f>
        <v>1.08</v>
      </c>
      <c r="RM272" s="4">
        <f>SUMIFS('Aceite virgen'!RM$6:RM$257,'Aceite virgen'!$A$6:$A$257,"&gt;="&amp;$A272,'Aceite virgen'!$B$6:$B$257,"&lt;="&amp;$B272)</f>
        <v>4.54</v>
      </c>
      <c r="RN272" s="4">
        <f>SUMIFS('Aceite virgen'!RN$6:RN$257,'Aceite virgen'!$A$6:$A$257,"&gt;="&amp;$A272,'Aceite virgen'!$B$6:$B$257,"&lt;="&amp;$B272)</f>
        <v>0.56999999999999995</v>
      </c>
      <c r="RO272" s="4">
        <f>SUMIFS('Aceite virgen'!RO$6:RO$257,'Aceite virgen'!$A$6:$A$257,"&gt;="&amp;$A272,'Aceite virgen'!$B$6:$B$257,"&lt;="&amp;$B272)</f>
        <v>0</v>
      </c>
      <c r="RS272" s="68">
        <f>SUMIFS('Aceite virgen'!RS$6:RS$257,'Aceite virgen'!$A$6:$A$257,"&gt;="&amp;$A272,'Aceite virgen'!$B$6:$B$257,"&lt;="&amp;$B272)</f>
        <v>0.52</v>
      </c>
      <c r="RT272" s="4">
        <f>SUMIFS('Aceite virgen'!RT$6:RT$257,'Aceite virgen'!$A$6:$A$257,"&gt;="&amp;$A272,'Aceite virgen'!$B$6:$B$257,"&lt;="&amp;$B272)</f>
        <v>3</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0.43</v>
      </c>
      <c r="SA272" s="4">
        <f>SUMIFS('Aceite virgen'!SA$6:SA$257,'Aceite virgen'!$A$6:$A$257,"&gt;="&amp;$A272,'Aceite virgen'!$B$6:$B$257,"&lt;="&amp;$B272)</f>
        <v>3.11</v>
      </c>
      <c r="SB272" s="4">
        <f>SUMIFS('Aceite virgen'!SB$6:SB$257,'Aceite virgen'!$A$6:$A$257,"&gt;="&amp;$A272,'Aceite virgen'!$B$6:$B$257,"&lt;="&amp;$B272)</f>
        <v>0</v>
      </c>
      <c r="SC272" s="4">
        <f>SUMIFS('Aceite virgen'!SC$6:SC$257,'Aceite virgen'!$A$6:$A$257,"&gt;="&amp;$A272,'Aceite virgen'!$B$6:$B$257,"&lt;="&amp;$B272)</f>
        <v>0</v>
      </c>
      <c r="SG272" s="68">
        <f>SUMIFS('Aceite virgen'!SG$6:SG$257,'Aceite virgen'!$A$6:$A$257,"&gt;="&amp;$A272,'Aceite virgen'!$B$6:$B$257,"&lt;="&amp;$B272)</f>
        <v>0.28999999999999998</v>
      </c>
      <c r="SH272" s="4">
        <f>SUMIFS('Aceite virgen'!SH$6:SH$257,'Aceite virgen'!$A$6:$A$257,"&gt;="&amp;$A272,'Aceite virgen'!$B$6:$B$257,"&lt;="&amp;$B272)</f>
        <v>3.2</v>
      </c>
      <c r="SI272" s="4">
        <f>SUMIFS('Aceite virgen'!SI$6:SI$257,'Aceite virgen'!$A$6:$A$257,"&gt;="&amp;$A272,'Aceite virgen'!$B$6:$B$257,"&lt;="&amp;$B272)</f>
        <v>0</v>
      </c>
      <c r="SJ272" s="4">
        <f>SUMIFS('Aceite virgen'!SJ$6:SJ$257,'Aceite virgen'!$A$6:$A$257,"&gt;="&amp;$A272,'Aceite virgen'!$B$6:$B$257,"&lt;="&amp;$B272)</f>
        <v>0</v>
      </c>
      <c r="SN272" s="68">
        <f>SUMIFS('Aceite virgen'!SN$6:SN$257,'Aceite virgen'!$A$6:$A$257,"&gt;="&amp;$A272,'Aceite virgen'!$B$6:$B$257,"&lt;="&amp;$B272)</f>
        <v>0</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8">
        <f>SUMIFS('Aceite virgen'!SU$6:SU$257,'Aceite virgen'!$A$6:$A$257,"&gt;="&amp;$A272,'Aceite virgen'!$B$6:$B$257,"&lt;="&amp;$B272)</f>
        <v>0</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0.23</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1.62</v>
      </c>
      <c r="TP272" s="68">
        <f>SUMIFS('Aceite virgen'!TP$6:TP$257,'Aceite virgen'!$A$6:$A$257,"&gt;="&amp;$A272,'Aceite virgen'!$B$6:$B$257,"&lt;="&amp;$B272)</f>
        <v>0.63</v>
      </c>
      <c r="TQ272" s="4">
        <f>SUMIFS('Aceite virgen'!TQ$6:TQ$257,'Aceite virgen'!$A$6:$A$257,"&gt;="&amp;$A272,'Aceite virgen'!$B$6:$B$257,"&lt;="&amp;$B272)</f>
        <v>0</v>
      </c>
      <c r="TR272" s="4">
        <f>SUMIFS('Aceite virgen'!TR$6:TR$257,'Aceite virgen'!$A$6:$A$257,"&gt;="&amp;$A272,'Aceite virgen'!$B$6:$B$257,"&lt;="&amp;$B272)</f>
        <v>0.17</v>
      </c>
      <c r="TS272" s="4">
        <f>SUMIFS('Aceite virgen'!TS$6:TS$257,'Aceite virgen'!$A$6:$A$257,"&gt;="&amp;$A272,'Aceite virgen'!$B$6:$B$257,"&lt;="&amp;$B272)</f>
        <v>2.81</v>
      </c>
      <c r="TW272" s="68">
        <f>SUMIFS('Aceite virgen'!TW$6:TW$257,'Aceite virgen'!$A$6:$A$257,"&gt;="&amp;$A272,'Aceite virgen'!$B$6:$B$257,"&lt;="&amp;$B272)</f>
        <v>0.62</v>
      </c>
      <c r="TX272" s="4">
        <f>SUMIFS('Aceite virgen'!TX$6:TX$257,'Aceite virgen'!$A$6:$A$257,"&gt;="&amp;$A272,'Aceite virgen'!$B$6:$B$257,"&lt;="&amp;$B272)</f>
        <v>0</v>
      </c>
      <c r="TY272" s="4">
        <f>SUMIFS('Aceite virgen'!TY$6:TY$257,'Aceite virgen'!$A$6:$A$257,"&gt;="&amp;$A272,'Aceite virgen'!$B$6:$B$257,"&lt;="&amp;$B272)</f>
        <v>0.27</v>
      </c>
      <c r="TZ272" s="4">
        <f>SUMIFS('Aceite virgen'!TZ$6:TZ$257,'Aceite virgen'!$A$6:$A$257,"&gt;="&amp;$A272,'Aceite virgen'!$B$6:$B$257,"&lt;="&amp;$B272)</f>
        <v>3.17</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0.45</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2.06</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0.11</v>
      </c>
      <c r="WB272" s="4">
        <f>SUMIFS('Aceite virgen'!WB$6:WB$257,'Aceite virgen'!$A$6:$A$257,"&gt;="&amp;$A272,'Aceite virgen'!$B$6:$B$257,"&lt;="&amp;$B272)</f>
        <v>0</v>
      </c>
      <c r="WC272" s="4">
        <f>SUMIFS('Aceite virgen'!WC$6:WC$257,'Aceite virgen'!$A$6:$A$257,"&gt;="&amp;$A272,'Aceite virgen'!$B$6:$B$257,"&lt;="&amp;$B272)</f>
        <v>0.16</v>
      </c>
      <c r="WD272" s="4">
        <f>SUMIFS('Aceite virgen'!WD$6:WD$257,'Aceite virgen'!$A$6:$A$257,"&gt;="&amp;$A272,'Aceite virgen'!$B$6:$B$257,"&lt;="&amp;$B272)</f>
        <v>0</v>
      </c>
      <c r="WH272" s="68">
        <f>SUMIFS('Aceite virgen'!WH$6:WH$257,'Aceite virgen'!$A$6:$A$257,"&gt;="&amp;$A272,'Aceite virgen'!$B$6:$B$257,"&lt;="&amp;$B272)</f>
        <v>0.2</v>
      </c>
      <c r="WI272" s="4">
        <f>SUMIFS('Aceite virgen'!WI$6:WI$257,'Aceite virgen'!$A$6:$A$257,"&gt;="&amp;$A272,'Aceite virgen'!$B$6:$B$257,"&lt;="&amp;$B272)</f>
        <v>1.64</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0.3</v>
      </c>
      <c r="XD272" s="4">
        <f>SUMIFS('Aceite virgen'!XD$6:XD$257,'Aceite virgen'!$A$6:$A$257,"&gt;="&amp;$A272,'Aceite virgen'!$B$6:$B$257,"&lt;="&amp;$B272)</f>
        <v>0</v>
      </c>
      <c r="XE272" s="4">
        <f>SUMIFS('Aceite virgen'!XE$6:XE$257,'Aceite virgen'!$A$6:$A$257,"&gt;="&amp;$A272,'Aceite virgen'!$B$6:$B$257,"&lt;="&amp;$B272)</f>
        <v>0.26</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0.17</v>
      </c>
      <c r="XY272" s="4">
        <f>SUMIFS('Aceite virgen'!XY$6:XY$257,'Aceite virgen'!$A$6:$A$257,"&gt;="&amp;$A272,'Aceite virgen'!$B$6:$B$257,"&lt;="&amp;$B272)</f>
        <v>0</v>
      </c>
      <c r="XZ272" s="4">
        <f>SUMIFS('Aceite virgen'!XZ$6:XZ$257,'Aceite virgen'!$A$6:$A$257,"&gt;="&amp;$A272,'Aceite virgen'!$B$6:$B$257,"&lt;="&amp;$B272)</f>
        <v>0.26</v>
      </c>
      <c r="YA272" s="4">
        <f>SUMIFS('Aceite virgen'!YA$6:YA$257,'Aceite virgen'!$A$6:$A$257,"&gt;="&amp;$A272,'Aceite virgen'!$B$6:$B$257,"&lt;="&amp;$B272)</f>
        <v>0</v>
      </c>
      <c r="YE272" s="68">
        <f>SUMIFS('Aceite virgen'!YE$6:YE$257,'Aceite virgen'!$A$6:$A$257,"&gt;="&amp;$A272,'Aceite virgen'!$B$6:$B$257,"&lt;="&amp;$B272)</f>
        <v>1.94</v>
      </c>
      <c r="YF272" s="4">
        <f>SUMIFS('Aceite virgen'!YF$6:YF$257,'Aceite virgen'!$A$6:$A$257,"&gt;="&amp;$A272,'Aceite virgen'!$B$6:$B$257,"&lt;="&amp;$B272)</f>
        <v>0</v>
      </c>
      <c r="YG272" s="4">
        <f>SUMIFS('Aceite virgen'!YG$6:YG$257,'Aceite virgen'!$A$6:$A$257,"&gt;="&amp;$A272,'Aceite virgen'!$B$6:$B$257,"&lt;="&amp;$B272)</f>
        <v>2.8200000000000003</v>
      </c>
      <c r="YH272" s="4">
        <f>SUMIFS('Aceite virgen'!YH$6:YH$257,'Aceite virgen'!$A$6:$A$257,"&gt;="&amp;$A272,'Aceite virgen'!$B$6:$B$257,"&lt;="&amp;$B272)</f>
        <v>0.84</v>
      </c>
      <c r="YL272" s="68">
        <f>SUMIFS('Aceite virgen'!YL$6:YL$257,'Aceite virgen'!$A$6:$A$257,"&gt;="&amp;$A272,'Aceite virgen'!$B$6:$B$257,"&lt;="&amp;$B272)</f>
        <v>13.67</v>
      </c>
      <c r="YM272" s="4">
        <f>SUMIFS('Aceite virgen'!YM$6:YM$257,'Aceite virgen'!$A$6:$A$257,"&gt;="&amp;$A272,'Aceite virgen'!$B$6:$B$257,"&lt;="&amp;$B272)</f>
        <v>15.879999999999999</v>
      </c>
      <c r="YN272" s="4">
        <f>SUMIFS('Aceite virgen'!YN$6:YN$257,'Aceite virgen'!$A$6:$A$257,"&gt;="&amp;$A272,'Aceite virgen'!$B$6:$B$257,"&lt;="&amp;$B272)</f>
        <v>13.34</v>
      </c>
      <c r="YO272" s="4">
        <f>SUMIFS('Aceite virgen'!YO$6:YO$257,'Aceite virgen'!$A$6:$A$257,"&gt;="&amp;$A272,'Aceite virgen'!$B$6:$B$257,"&lt;="&amp;$B272)</f>
        <v>14.679999999999998</v>
      </c>
      <c r="YP272" s="4">
        <f>SUMIFS('Aceite virgen'!YP$6:YP$257,'Aceite virgen'!$A$6:$A$257,"&gt;="&amp;$A272,'Aceite virgen'!$B$6:$B$257,"&lt;="&amp;$B272)</f>
        <v>9.15</v>
      </c>
      <c r="YS272" s="68">
        <f>SUMIFS('Aceite virgen'!YS$6:YS$257,'Aceite virgen'!$A$6:$A$257,"&gt;="&amp;$A272,'Aceite virgen'!$B$6:$B$257,"&lt;="&amp;$B272)</f>
        <v>17.66</v>
      </c>
      <c r="YT272" s="4">
        <f>SUMIFS('Aceite virgen'!YT$6:YT$257,'Aceite virgen'!$A$6:$A$257,"&gt;="&amp;$A272,'Aceite virgen'!$B$6:$B$257,"&lt;="&amp;$B272)</f>
        <v>6.4500000000000011</v>
      </c>
      <c r="YU272" s="4">
        <f>SUMIFS('Aceite virgen'!YU$6:YU$257,'Aceite virgen'!$A$6:$A$257,"&gt;="&amp;$A272,'Aceite virgen'!$B$6:$B$257,"&lt;="&amp;$B272)</f>
        <v>19.350000000000001</v>
      </c>
      <c r="YV272" s="4">
        <f>SUMIFS('Aceite virgen'!YV$6:YV$257,'Aceite virgen'!$A$6:$A$257,"&gt;="&amp;$A272,'Aceite virgen'!$B$6:$B$257,"&lt;="&amp;$B272)</f>
        <v>20.53</v>
      </c>
      <c r="YW272" s="4">
        <f>SUMIFS('Aceite virgen'!YW$6:YW$257,'Aceite virgen'!$A$6:$A$257,"&gt;="&amp;$A272,'Aceite virgen'!$B$6:$B$257,"&lt;="&amp;$B272)</f>
        <v>14.68</v>
      </c>
      <c r="YZ272" s="68">
        <f>SUMIFS('Aceite virgen'!YZ$6:YZ$257,'Aceite virgen'!$A$6:$A$257,"&gt;="&amp;$A272,'Aceite virgen'!$B$6:$B$257,"&lt;="&amp;$B272)</f>
        <v>37.99</v>
      </c>
      <c r="ZA272" s="4">
        <f>SUMIFS('Aceite virgen'!ZA$6:ZA$257,'Aceite virgen'!$A$6:$A$257,"&gt;="&amp;$A272,'Aceite virgen'!$B$6:$B$257,"&lt;="&amp;$B272)</f>
        <v>4.76</v>
      </c>
      <c r="ZB272" s="4">
        <f>SUMIFS('Aceite virgen'!ZB$6:ZB$257,'Aceite virgen'!$A$6:$A$257,"&gt;="&amp;$A272,'Aceite virgen'!$B$6:$B$257,"&lt;="&amp;$B272)</f>
        <v>42.97</v>
      </c>
      <c r="ZC272" s="4">
        <f>SUMIFS('Aceite virgen'!ZC$6:ZC$257,'Aceite virgen'!$A$6:$A$257,"&gt;="&amp;$A272,'Aceite virgen'!$B$6:$B$257,"&lt;="&amp;$B272)</f>
        <v>47.300000000000004</v>
      </c>
      <c r="ZD272" s="4">
        <f>SUMIFS('Aceite virgen'!ZD$6:ZD$257,'Aceite virgen'!$A$6:$A$257,"&gt;="&amp;$A272,'Aceite virgen'!$B$6:$B$257,"&lt;="&amp;$B272)</f>
        <v>29.74</v>
      </c>
      <c r="ZG272" s="68">
        <f>SUMIFS('Aceite virgen'!ZG$6:ZG$257,'Aceite virgen'!$A$6:$A$257,"&gt;="&amp;$A272,'Aceite virgen'!$B$6:$B$257,"&lt;="&amp;$B272)</f>
        <v>5.25</v>
      </c>
      <c r="ZH272" s="4">
        <f>SUMIFS('Aceite virgen'!ZH$6:ZH$257,'Aceite virgen'!$A$6:$A$257,"&gt;="&amp;$A272,'Aceite virgen'!$B$6:$B$257,"&lt;="&amp;$B272)</f>
        <v>0</v>
      </c>
      <c r="ZI272" s="4">
        <f>SUMIFS('Aceite virgen'!ZI$6:ZI$257,'Aceite virgen'!$A$6:$A$257,"&gt;="&amp;$A272,'Aceite virgen'!$B$6:$B$257,"&lt;="&amp;$B272)</f>
        <v>6.22</v>
      </c>
      <c r="ZJ272" s="4">
        <f>SUMIFS('Aceite virgen'!ZJ$6:ZJ$257,'Aceite virgen'!$A$6:$A$257,"&gt;="&amp;$A272,'Aceite virgen'!$B$6:$B$257,"&lt;="&amp;$B272)</f>
        <v>7.16</v>
      </c>
      <c r="ZK272" s="4">
        <f>SUMIFS('Aceite virgen'!ZK$6:ZK$257,'Aceite virgen'!$A$6:$A$257,"&gt;="&amp;$A272,'Aceite virgen'!$B$6:$B$257,"&lt;="&amp;$B272)</f>
        <v>2.4300000000000002</v>
      </c>
      <c r="ZN272" s="68">
        <f>SUMIFS('Aceite virgen'!ZN$6:ZN$257,'Aceite virgen'!$A$6:$A$257,"&gt;="&amp;$A272,'Aceite virgen'!$B$6:$B$257,"&lt;="&amp;$B272)</f>
        <v>2.5</v>
      </c>
      <c r="ZO272" s="4">
        <f>SUMIFS('Aceite virgen'!ZO$6:ZO$257,'Aceite virgen'!$A$6:$A$257,"&gt;="&amp;$A272,'Aceite virgen'!$B$6:$B$257,"&lt;="&amp;$B272)</f>
        <v>0</v>
      </c>
      <c r="ZP272" s="4">
        <f>SUMIFS('Aceite virgen'!ZP$6:ZP$257,'Aceite virgen'!$A$6:$A$257,"&gt;="&amp;$A272,'Aceite virgen'!$B$6:$B$257,"&lt;="&amp;$B272)</f>
        <v>2.84</v>
      </c>
      <c r="ZQ272" s="4">
        <f>SUMIFS('Aceite virgen'!ZQ$6:ZQ$257,'Aceite virgen'!$A$6:$A$257,"&gt;="&amp;$A272,'Aceite virgen'!$B$6:$B$257,"&lt;="&amp;$B272)</f>
        <v>3.49</v>
      </c>
      <c r="ZR272" s="4">
        <f>SUMIFS('Aceite virgen'!ZR$6:ZR$257,'Aceite virgen'!$A$6:$A$257,"&gt;="&amp;$A272,'Aceite virgen'!$B$6:$B$257,"&lt;="&amp;$B272)</f>
        <v>0</v>
      </c>
      <c r="ZU272" s="68">
        <f>SUMIFS('Aceite virgen'!ZU$6:ZU$257,'Aceite virgen'!$A$6:$A$257,"&gt;="&amp;$A272,'Aceite virgen'!$B$6:$B$257,"&lt;="&amp;$B272)</f>
        <v>3.07</v>
      </c>
      <c r="ZV272" s="4">
        <f>SUMIFS('Aceite virgen'!ZV$6:ZV$257,'Aceite virgen'!$A$6:$A$257,"&gt;="&amp;$A272,'Aceite virgen'!$B$6:$B$257,"&lt;="&amp;$B272)</f>
        <v>2.23</v>
      </c>
      <c r="ZW272" s="4">
        <f>SUMIFS('Aceite virgen'!ZW$6:ZW$257,'Aceite virgen'!$A$6:$A$257,"&gt;="&amp;$A272,'Aceite virgen'!$B$6:$B$257,"&lt;="&amp;$B272)</f>
        <v>3.4</v>
      </c>
      <c r="ZX272" s="4">
        <f>SUMIFS('Aceite virgen'!ZX$6:ZX$257,'Aceite virgen'!$A$6:$A$257,"&gt;="&amp;$A272,'Aceite virgen'!$B$6:$B$257,"&lt;="&amp;$B272)</f>
        <v>3.15</v>
      </c>
      <c r="ZY272" s="4">
        <f>SUMIFS('Aceite virgen'!ZY$6:ZY$257,'Aceite virgen'!$A$6:$A$257,"&gt;="&amp;$A272,'Aceite virgen'!$B$6:$B$257,"&lt;="&amp;$B272)</f>
        <v>4.05</v>
      </c>
    </row>
    <row r="273" spans="1:701" x14ac:dyDescent="0.25">
      <c r="A273" s="9">
        <f>'TAM Aceite virgen'!B21</f>
        <v>4.5</v>
      </c>
      <c r="B273" s="9">
        <f>'TAM Aceite virgen'!C21</f>
        <v>4.6500000000000004</v>
      </c>
      <c r="C273" s="9"/>
      <c r="D273" s="4">
        <f>SUMIFS('Aceite virgen'!D$6:D$257,'Aceite virgen'!$A$6:$A$257,"&gt;="&amp;$A273,'Aceite virgen'!$B$6:$B$257,"&lt;="&amp;$B273)</f>
        <v>2.5900000000000003</v>
      </c>
      <c r="E273" s="4">
        <f>SUMIFS('Aceite virgen'!E$6:E$257,'Aceite virgen'!$A$6:$A$257,"&gt;="&amp;$A273,'Aceite virgen'!$B$6:$B$257,"&lt;="&amp;$B273)</f>
        <v>0.96</v>
      </c>
      <c r="F273" s="4">
        <f>SUMIFS('Aceite virgen'!F$6:F$257,'Aceite virgen'!$A$6:$A$257,"&gt;="&amp;$A273,'Aceite virgen'!$B$6:$B$257,"&lt;="&amp;$B273)</f>
        <v>2.61</v>
      </c>
      <c r="G273" s="4">
        <f>SUMIFS('Aceite virgen'!G$6:G$257,'Aceite virgen'!$A$6:$A$257,"&gt;="&amp;$A273,'Aceite virgen'!$B$6:$B$257,"&lt;="&amp;$B273)</f>
        <v>0</v>
      </c>
      <c r="H273" s="9"/>
      <c r="I273" s="9"/>
      <c r="J273" s="9"/>
      <c r="K273" s="4">
        <f>SUMIFS('Aceite virgen'!K$6:K$257,'Aceite virgen'!$A$6:$A$257,"&gt;="&amp;$A273,'Aceite virgen'!$B$6:$B$257,"&lt;="&amp;$B273)</f>
        <v>3.51</v>
      </c>
      <c r="L273" s="4">
        <f>SUMIFS('Aceite virgen'!L$6:L$257,'Aceite virgen'!$A$6:$A$257,"&gt;="&amp;$A273,'Aceite virgen'!$B$6:$B$257,"&lt;="&amp;$B273)</f>
        <v>1.79</v>
      </c>
      <c r="M273" s="4">
        <f>SUMIFS('Aceite virgen'!M$6:M$257,'Aceite virgen'!$A$6:$A$257,"&gt;="&amp;$A273,'Aceite virgen'!$B$6:$B$257,"&lt;="&amp;$B273)</f>
        <v>3.3400000000000003</v>
      </c>
      <c r="N273" s="4">
        <f>SUMIFS('Aceite virgen'!N$6:N$257,'Aceite virgen'!$A$6:$A$257,"&gt;="&amp;$A273,'Aceite virgen'!$B$6:$B$257,"&lt;="&amp;$B273)</f>
        <v>0</v>
      </c>
      <c r="O273" s="9"/>
      <c r="P273" s="9"/>
      <c r="Q273" s="9"/>
      <c r="R273" s="4">
        <f>SUMIFS('Aceite virgen'!R$6:R$257,'Aceite virgen'!$A$6:$A$257,"&gt;="&amp;$A273,'Aceite virgen'!$B$6:$B$257,"&lt;="&amp;$B273)</f>
        <v>4.0600000000000005</v>
      </c>
      <c r="S273" s="4">
        <f>SUMIFS('Aceite virgen'!S$6:S$257,'Aceite virgen'!$A$6:$A$257,"&gt;="&amp;$A273,'Aceite virgen'!$B$6:$B$257,"&lt;="&amp;$B273)</f>
        <v>2.13</v>
      </c>
      <c r="T273" s="4">
        <f>SUMIFS('Aceite virgen'!T$6:T$257,'Aceite virgen'!$A$6:$A$257,"&gt;="&amp;$A273,'Aceite virgen'!$B$6:$B$257,"&lt;="&amp;$B273)</f>
        <v>5.17</v>
      </c>
      <c r="U273" s="4">
        <f>SUMIFS('Aceite virgen'!U$6:U$257,'Aceite virgen'!$A$6:$A$257,"&gt;="&amp;$A273,'Aceite virgen'!$B$6:$B$257,"&lt;="&amp;$B273)</f>
        <v>0</v>
      </c>
      <c r="V273" s="9"/>
      <c r="W273" s="9"/>
      <c r="X273" s="9"/>
      <c r="Y273" s="4">
        <f>SUMIFS('Aceite virgen'!Y$6:Y$257,'Aceite virgen'!$A$6:$A$257,"&gt;="&amp;$A273,'Aceite virgen'!$B$6:$B$257,"&lt;="&amp;$B273)</f>
        <v>3.38</v>
      </c>
      <c r="Z273" s="4">
        <f>SUMIFS('Aceite virgen'!Z$6:Z$257,'Aceite virgen'!$A$6:$A$257,"&gt;="&amp;$A273,'Aceite virgen'!$B$6:$B$257,"&lt;="&amp;$B273)</f>
        <v>0</v>
      </c>
      <c r="AA273" s="4">
        <f>SUMIFS('Aceite virgen'!AA$6:AA$257,'Aceite virgen'!$A$6:$A$257,"&gt;="&amp;$A273,'Aceite virgen'!$B$6:$B$257,"&lt;="&amp;$B273)</f>
        <v>3.27</v>
      </c>
      <c r="AB273" s="4">
        <f>SUMIFS('Aceite virgen'!AB$6:AB$257,'Aceite virgen'!$A$6:$A$257,"&gt;="&amp;$A273,'Aceite virgen'!$B$6:$B$257,"&lt;="&amp;$B273)</f>
        <v>14.09</v>
      </c>
      <c r="AC273" s="9"/>
      <c r="AD273" s="9"/>
      <c r="AE273" s="9"/>
      <c r="AF273" s="4">
        <f>SUMIFS('Aceite virgen'!AF$6:AF$257,'Aceite virgen'!$A$6:$A$257,"&gt;="&amp;$A273,'Aceite virgen'!$B$6:$B$257,"&lt;="&amp;$B273)</f>
        <v>1.6500000000000001</v>
      </c>
      <c r="AG273" s="4">
        <f>SUMIFS('Aceite virgen'!AG$6:AG$257,'Aceite virgen'!$A$6:$A$257,"&gt;="&amp;$A273,'Aceite virgen'!$B$6:$B$257,"&lt;="&amp;$B273)</f>
        <v>0</v>
      </c>
      <c r="AH273" s="4">
        <f>SUMIFS('Aceite virgen'!AH$6:AH$257,'Aceite virgen'!$A$6:$A$257,"&gt;="&amp;$A273,'Aceite virgen'!$B$6:$B$257,"&lt;="&amp;$B273)</f>
        <v>1.9300000000000002</v>
      </c>
      <c r="AI273" s="4">
        <f>SUMIFS('Aceite virgen'!AI$6:AI$257,'Aceite virgen'!$A$6:$A$257,"&gt;="&amp;$A273,'Aceite virgen'!$B$6:$B$257,"&lt;="&amp;$B273)</f>
        <v>0</v>
      </c>
      <c r="AJ273" s="9"/>
      <c r="AK273" s="9"/>
      <c r="AL273" s="9"/>
      <c r="AM273" s="4">
        <f>SUMIFS('Aceite virgen'!AM$6:AM$257,'Aceite virgen'!$A$6:$A$257,"&gt;="&amp;$A273,'Aceite virgen'!$B$6:$B$257,"&lt;="&amp;$B273)</f>
        <v>1.03</v>
      </c>
      <c r="AN273" s="4">
        <f>SUMIFS('Aceite virgen'!AN$6:AN$257,'Aceite virgen'!$A$6:$A$257,"&gt;="&amp;$A273,'Aceite virgen'!$B$6:$B$257,"&lt;="&amp;$B273)</f>
        <v>0</v>
      </c>
      <c r="AO273" s="4">
        <f>SUMIFS('Aceite virgen'!AO$6:AO$257,'Aceite virgen'!$A$6:$A$257,"&gt;="&amp;$A273,'Aceite virgen'!$B$6:$B$257,"&lt;="&amp;$B273)</f>
        <v>1.26</v>
      </c>
      <c r="AP273" s="4">
        <f>SUMIFS('Aceite virgen'!AP$6:AP$257,'Aceite virgen'!$A$6:$A$257,"&gt;="&amp;$A273,'Aceite virgen'!$B$6:$B$257,"&lt;="&amp;$B273)</f>
        <v>0</v>
      </c>
      <c r="AQ273" s="9"/>
      <c r="AR273" s="9"/>
      <c r="AT273" s="4">
        <f>SUMIFS('Aceite virgen'!AT$6:AT$257,'Aceite virgen'!$A$6:$A$257,"&gt;="&amp;$A273,'Aceite virgen'!$B$6:$B$257,"&lt;="&amp;$B273)</f>
        <v>1.83</v>
      </c>
      <c r="AU273" s="4">
        <f>SUMIFS('Aceite virgen'!AU$6:AU$257,'Aceite virgen'!$A$6:$A$257,"&gt;="&amp;$A273,'Aceite virgen'!$B$6:$B$257,"&lt;="&amp;$B273)</f>
        <v>0.82</v>
      </c>
      <c r="AV273" s="4">
        <f>SUMIFS('Aceite virgen'!AV$6:AV$257,'Aceite virgen'!$A$6:$A$257,"&gt;="&amp;$A273,'Aceite virgen'!$B$6:$B$257,"&lt;="&amp;$B273)</f>
        <v>2.09</v>
      </c>
      <c r="AW273" s="4">
        <f>SUMIFS('Aceite virgen'!AW$6:AW$257,'Aceite virgen'!$A$6:$A$257,"&gt;="&amp;$A273,'Aceite virgen'!$B$6:$B$257,"&lt;="&amp;$B273)</f>
        <v>0</v>
      </c>
      <c r="BA273" s="4">
        <f>SUMIFS('Aceite virgen'!BA$6:BA$257,'Aceite virgen'!$A$6:$A$257,"&gt;="&amp;A273,'Aceite virgen'!$B$6:$B$257,"&lt;="&amp;B273)</f>
        <v>0.81</v>
      </c>
      <c r="BB273" s="4">
        <f>SUMIFS('Aceite virgen'!BB$6:BB$257,'Aceite virgen'!$A$6:$A$257,"&gt;="&amp;$A273,'Aceite virgen'!$B$6:$B$257,"&lt;="&amp;$B273)</f>
        <v>0</v>
      </c>
      <c r="BC273" s="4">
        <f>SUMIFS('Aceite virgen'!BC$6:BC$257,'Aceite virgen'!$A$6:$A$257,"&gt;="&amp;$A273,'Aceite virgen'!$B$6:$B$257,"&lt;="&amp;$B273)</f>
        <v>0.98</v>
      </c>
      <c r="BD273" s="4">
        <f>SUMIFS('Aceite virgen'!BD$6:BD$257,'Aceite virgen'!$A$6:$A$257,"&gt;="&amp;$A273,'Aceite virgen'!$B$6:$B$257,"&lt;="&amp;$B273)</f>
        <v>0</v>
      </c>
      <c r="BH273" s="4">
        <f>SUMIFS('Aceite virgen'!BH$6:BH$257,'Aceite virgen'!$A$6:$A$257,"&gt;="&amp;$A273,'Aceite virgen'!$B$6:$B$257,"&lt;="&amp;$B273)</f>
        <v>2.2599999999999998</v>
      </c>
      <c r="BI273" s="4">
        <f>SUMIFS('Aceite virgen'!BI$6:BI$257,'Aceite virgen'!$A$6:$A$257,"&gt;="&amp;$A273,'Aceite virgen'!$B$6:$B$257,"&lt;="&amp;$B273)</f>
        <v>0</v>
      </c>
      <c r="BJ273" s="4">
        <f>SUMIFS('Aceite virgen'!BJ$6:BJ$257,'Aceite virgen'!$A$6:$A$257,"&gt;="&amp;$A273,'Aceite virgen'!$B$6:$B$257,"&lt;="&amp;$B273)</f>
        <v>2.16</v>
      </c>
      <c r="BK273" s="4">
        <f>SUMIFS('Aceite virgen'!BK$6:BK$257,'Aceite virgen'!$A$6:$A$257,"&gt;="&amp;$A273,'Aceite virgen'!$B$6:$B$257,"&lt;="&amp;$B273)</f>
        <v>0</v>
      </c>
      <c r="BO273" s="4">
        <f>SUMIFS('Aceite virgen'!BO$6:BO$257,'Aceite virgen'!$A$6:$A$257,"&gt;="&amp;$A273,'Aceite virgen'!$B$6:$B$257,"&lt;="&amp;$B273)</f>
        <v>0.57000000000000006</v>
      </c>
      <c r="BP273" s="4">
        <f>SUMIFS('Aceite virgen'!BP$6:BP$257,'Aceite virgen'!$A$6:$A$257,"&gt;="&amp;$A273,'Aceite virgen'!$B$6:$B$257,"&lt;="&amp;$B273)</f>
        <v>2.1100000000000003</v>
      </c>
      <c r="BQ273" s="4">
        <f>SUMIFS('Aceite virgen'!BQ$6:BQ$257,'Aceite virgen'!$A$6:$A$257,"&gt;="&amp;$A273,'Aceite virgen'!$B$6:$B$257,"&lt;="&amp;$B273)</f>
        <v>0.53</v>
      </c>
      <c r="BR273" s="4">
        <f>SUMIFS('Aceite virgen'!BR$6:BR$257,'Aceite virgen'!$A$6:$A$257,"&gt;="&amp;$A273,'Aceite virgen'!$B$6:$B$257,"&lt;="&amp;$B273)</f>
        <v>0</v>
      </c>
      <c r="BV273" s="4">
        <f>SUMIFS('Aceite virgen'!BV$6:BV$257,'Aceite virgen'!$A$6:$A$257,"&gt;="&amp;$A273,'Aceite virgen'!$B$6:$B$257,"&lt;="&amp;$B273)</f>
        <v>1.51</v>
      </c>
      <c r="BW273" s="4">
        <f>SUMIFS('Aceite virgen'!BW$6:BW$257,'Aceite virgen'!$A$6:$A$257,"&gt;="&amp;$A273,'Aceite virgen'!$B$6:$B$257,"&lt;="&amp;$B273)</f>
        <v>0</v>
      </c>
      <c r="BX273" s="4">
        <f>SUMIFS('Aceite virgen'!BX$6:BX$257,'Aceite virgen'!$A$6:$A$257,"&gt;="&amp;$A273,'Aceite virgen'!$B$6:$B$257,"&lt;="&amp;$B273)</f>
        <v>1.87</v>
      </c>
      <c r="BY273" s="4">
        <f>SUMIFS('Aceite virgen'!BY$6:BY$257,'Aceite virgen'!$A$6:$A$257,"&gt;="&amp;$A273,'Aceite virgen'!$B$6:$B$257,"&lt;="&amp;$B273)</f>
        <v>0</v>
      </c>
      <c r="CC273" s="4">
        <f>SUMIFS('Aceite virgen'!CC$6:CC$257,'Aceite virgen'!$A$6:$A$257,"&gt;="&amp;$A273,'Aceite virgen'!$B$6:$B$257,"&lt;="&amp;$B273)</f>
        <v>0.70000000000000007</v>
      </c>
      <c r="CD273" s="4">
        <f>SUMIFS('Aceite virgen'!CD$6:CD$257,'Aceite virgen'!$A$6:$A$257,"&gt;="&amp;$A273,'Aceite virgen'!$B$6:$B$257,"&lt;="&amp;$B273)</f>
        <v>0</v>
      </c>
      <c r="CE273" s="4">
        <f>SUMIFS('Aceite virgen'!CE$6:CE$257,'Aceite virgen'!$A$6:$A$257,"&gt;="&amp;$A273,'Aceite virgen'!$B$6:$B$257,"&lt;="&amp;$B273)</f>
        <v>0.83000000000000007</v>
      </c>
      <c r="CF273" s="4">
        <f>SUMIFS('Aceite virgen'!CF$6:CF$257,'Aceite virgen'!$A$6:$A$257,"&gt;="&amp;$A273,'Aceite virgen'!$B$6:$B$257,"&lt;="&amp;$B273)</f>
        <v>0</v>
      </c>
      <c r="CJ273" s="4">
        <f>SUMIFS('Aceite virgen'!CJ$6:CJ$257,'Aceite virgen'!$A$6:$A$257,"&gt;="&amp;$A273,'Aceite virgen'!$B$6:$B$257,"&lt;="&amp;$B273)</f>
        <v>0.74</v>
      </c>
      <c r="CK273" s="4">
        <f>SUMIFS('Aceite virgen'!CK$6:CK$257,'Aceite virgen'!$A$6:$A$257,"&gt;="&amp;$A273,'Aceite virgen'!$B$6:$B$257,"&lt;="&amp;$B273)</f>
        <v>0.85</v>
      </c>
      <c r="CL273" s="4">
        <f>SUMIFS('Aceite virgen'!CL$6:CL$257,'Aceite virgen'!$A$6:$A$257,"&gt;="&amp;$A273,'Aceite virgen'!$B$6:$B$257,"&lt;="&amp;$B273)</f>
        <v>0.51</v>
      </c>
      <c r="CM273" s="4">
        <f>SUMIFS('Aceite virgen'!CM$6:CM$257,'Aceite virgen'!$A$6:$A$257,"&gt;="&amp;$A273,'Aceite virgen'!$B$6:$B$257,"&lt;="&amp;$B273)</f>
        <v>0</v>
      </c>
      <c r="CQ273" s="4">
        <f>SUMIFS('Aceite virgen'!CQ$6:CQ$257,'Aceite virgen'!$A$6:$A$257,"&gt;="&amp;$A273,'Aceite virgen'!$B$6:$B$257,"&lt;="&amp;$B273)</f>
        <v>1.7200000000000002</v>
      </c>
      <c r="CR273" s="4">
        <f>SUMIFS('Aceite virgen'!CR$6:CR$257,'Aceite virgen'!$A$6:$A$257,"&gt;="&amp;$A273,'Aceite virgen'!$B$6:$B$257,"&lt;="&amp;$B273)</f>
        <v>0</v>
      </c>
      <c r="CS273" s="4">
        <f>SUMIFS('Aceite virgen'!CS$6:CS$257,'Aceite virgen'!$A$6:$A$257,"&gt;="&amp;$A273,'Aceite virgen'!$B$6:$B$257,"&lt;="&amp;$B273)</f>
        <v>2.02</v>
      </c>
      <c r="CT273" s="4">
        <f>SUMIFS('Aceite virgen'!CT$6:CT$257,'Aceite virgen'!$A$6:$A$257,"&gt;="&amp;$A273,'Aceite virgen'!$B$6:$B$257,"&lt;="&amp;$B273)</f>
        <v>1.81</v>
      </c>
      <c r="CX273" s="4">
        <f>SUMIFS('Aceite virgen'!CX$6:CX$257,'Aceite virgen'!$A$6:$A$257,"&gt;="&amp;$A273,'Aceite virgen'!$B$6:$B$257,"&lt;="&amp;$B273)</f>
        <v>1.79</v>
      </c>
      <c r="CY273" s="4">
        <f>SUMIFS('Aceite virgen'!CY$6:CY$257,'Aceite virgen'!$A$6:$A$257,"&gt;="&amp;$A273,'Aceite virgen'!$B$6:$B$257,"&lt;="&amp;$B273)</f>
        <v>0</v>
      </c>
      <c r="CZ273" s="4">
        <f>SUMIFS('Aceite virgen'!CZ$6:CZ$257,'Aceite virgen'!$A$6:$A$257,"&gt;="&amp;$A273,'Aceite virgen'!$B$6:$B$257,"&lt;="&amp;$B273)</f>
        <v>0.61</v>
      </c>
      <c r="DA273" s="4">
        <f>SUMIFS('Aceite virgen'!DA$6:DA$257,'Aceite virgen'!$A$6:$A$257,"&gt;="&amp;$A273,'Aceite virgen'!$B$6:$B$257,"&lt;="&amp;$B273)</f>
        <v>0</v>
      </c>
      <c r="DE273" s="4">
        <f>SUMIFS('Aceite virgen'!DE$6:DE$257,'Aceite virgen'!$A$6:$A$257,"&gt;="&amp;$A273,'Aceite virgen'!$B$6:$B$257,"&lt;="&amp;$B273)</f>
        <v>4.34</v>
      </c>
      <c r="DF273" s="4">
        <f>SUMIFS('Aceite virgen'!DF$6:DF$257,'Aceite virgen'!$A$6:$A$257,"&gt;="&amp;$A273,'Aceite virgen'!$B$6:$B$257,"&lt;="&amp;$B273)</f>
        <v>8.14</v>
      </c>
      <c r="DG273" s="4">
        <f>SUMIFS('Aceite virgen'!DG$6:DG$257,'Aceite virgen'!$A$6:$A$257,"&gt;="&amp;$A273,'Aceite virgen'!$B$6:$B$257,"&lt;="&amp;$B273)</f>
        <v>1.87</v>
      </c>
      <c r="DH273" s="4">
        <f>SUMIFS('Aceite virgen'!DH$6:DH$257,'Aceite virgen'!$A$6:$A$257,"&gt;="&amp;$A273,'Aceite virgen'!$B$6:$B$257,"&lt;="&amp;$B273)</f>
        <v>0</v>
      </c>
      <c r="DL273" s="4">
        <f>SUMIFS('Aceite virgen'!DL$6:DL$257,'Aceite virgen'!$A$6:$A$257,"&gt;="&amp;$A273,'Aceite virgen'!$B$6:$B$257,"&lt;="&amp;$B273)</f>
        <v>1.51</v>
      </c>
      <c r="DM273" s="4">
        <f>SUMIFS('Aceite virgen'!DM$6:DM$257,'Aceite virgen'!$A$6:$A$257,"&gt;="&amp;$A273,'Aceite virgen'!$B$6:$B$257,"&lt;="&amp;$B273)</f>
        <v>6.52</v>
      </c>
      <c r="DN273" s="4">
        <f>SUMIFS('Aceite virgen'!DN$6:DN$257,'Aceite virgen'!$A$6:$A$257,"&gt;="&amp;$A273,'Aceite virgen'!$B$6:$B$257,"&lt;="&amp;$B273)</f>
        <v>0.44000000000000006</v>
      </c>
      <c r="DO273" s="4">
        <f>SUMIFS('Aceite virgen'!DO$6:DO$257,'Aceite virgen'!$A$6:$A$257,"&gt;="&amp;$A273,'Aceite virgen'!$B$6:$B$257,"&lt;="&amp;$B273)</f>
        <v>0</v>
      </c>
      <c r="DS273" s="4">
        <f>SUMIFS('Aceite virgen'!DS$6:DS$257,'Aceite virgen'!$A$6:$A$257,"&gt;="&amp;$A273,'Aceite virgen'!$B$6:$B$257,"&lt;="&amp;$B273)</f>
        <v>1.75</v>
      </c>
      <c r="DT273" s="4">
        <f>SUMIFS('Aceite virgen'!DT$6:DT$257,'Aceite virgen'!$A$6:$A$257,"&gt;="&amp;$A273,'Aceite virgen'!$B$6:$B$257,"&lt;="&amp;$B273)</f>
        <v>5.96</v>
      </c>
      <c r="DU273" s="4">
        <f>SUMIFS('Aceite virgen'!DU$6:DU$257,'Aceite virgen'!$A$6:$A$257,"&gt;="&amp;$A273,'Aceite virgen'!$B$6:$B$257,"&lt;="&amp;$B273)</f>
        <v>1.3399999999999999</v>
      </c>
      <c r="DV273" s="4">
        <f>SUMIFS('Aceite virgen'!DV$6:DV$257,'Aceite virgen'!$A$6:$A$257,"&gt;="&amp;$A273,'Aceite virgen'!$B$6:$B$257,"&lt;="&amp;$B273)</f>
        <v>0</v>
      </c>
      <c r="DZ273" s="4">
        <f>SUMIFS('Aceite virgen'!DZ$6:DZ$257,'Aceite virgen'!$A$6:$A$257,"&gt;="&amp;$A273,'Aceite virgen'!$B$6:$B$257,"&lt;="&amp;$B273)</f>
        <v>5.3</v>
      </c>
      <c r="EA273" s="4">
        <f>SUMIFS('Aceite virgen'!EA$6:EA$257,'Aceite virgen'!$A$6:$A$257,"&gt;="&amp;$A273,'Aceite virgen'!$B$6:$B$257,"&lt;="&amp;$B273)</f>
        <v>0</v>
      </c>
      <c r="EB273" s="4">
        <f>SUMIFS('Aceite virgen'!EB$6:EB$257,'Aceite virgen'!$A$6:$A$257,"&gt;="&amp;$A273,'Aceite virgen'!$B$6:$B$257,"&lt;="&amp;$B273)</f>
        <v>6.68</v>
      </c>
      <c r="EC273" s="4">
        <f>SUMIFS('Aceite virgen'!EC$6:EC$257,'Aceite virgen'!$A$6:$A$257,"&gt;="&amp;$A273,'Aceite virgen'!$B$6:$B$257,"&lt;="&amp;$B273)</f>
        <v>0</v>
      </c>
      <c r="EG273" s="4">
        <f>SUMIFS('Aceite virgen'!EG$6:EG$257,'Aceite virgen'!$A$6:$A$257,"&gt;="&amp;$A273,'Aceite virgen'!$B$6:$B$257,"&lt;="&amp;$B273)</f>
        <v>4.4000000000000004</v>
      </c>
      <c r="EH273" s="4">
        <f>SUMIFS('Aceite virgen'!EH$6:EH$257,'Aceite virgen'!$A$6:$A$257,"&gt;="&amp;$A273,'Aceite virgen'!$B$6:$B$257,"&lt;="&amp;$B273)</f>
        <v>10.92</v>
      </c>
      <c r="EI273" s="4">
        <f>SUMIFS('Aceite virgen'!EI$6:EI$257,'Aceite virgen'!$A$6:$A$257,"&gt;="&amp;$A273,'Aceite virgen'!$B$6:$B$257,"&lt;="&amp;$B273)</f>
        <v>2.91</v>
      </c>
      <c r="EJ273" s="4">
        <f>SUMIFS('Aceite virgen'!EJ$6:EJ$257,'Aceite virgen'!$A$6:$A$257,"&gt;="&amp;$A273,'Aceite virgen'!$B$6:$B$257,"&lt;="&amp;$B273)</f>
        <v>0</v>
      </c>
      <c r="EN273" s="4">
        <f>SUMIFS('Aceite virgen'!EN$6:EN$257,'Aceite virgen'!$A$6:$A$257,"&gt;="&amp;$A273,'Aceite virgen'!$B$6:$B$257,"&lt;="&amp;$B273)</f>
        <v>5.1899999999999995</v>
      </c>
      <c r="EO273" s="4">
        <f>SUMIFS('Aceite virgen'!EO$6:EO$257,'Aceite virgen'!$A$6:$A$257,"&gt;="&amp;$A273,'Aceite virgen'!$B$6:$B$257,"&lt;="&amp;$B273)</f>
        <v>10.72</v>
      </c>
      <c r="EP273" s="4">
        <f>SUMIFS('Aceite virgen'!EP$6:EP$257,'Aceite virgen'!$A$6:$A$257,"&gt;="&amp;$A273,'Aceite virgen'!$B$6:$B$257,"&lt;="&amp;$B273)</f>
        <v>2.33</v>
      </c>
      <c r="EQ273" s="4">
        <f>SUMIFS('Aceite virgen'!EQ$6:EQ$257,'Aceite virgen'!$A$6:$A$257,"&gt;="&amp;$A273,'Aceite virgen'!$B$6:$B$257,"&lt;="&amp;$B273)</f>
        <v>0</v>
      </c>
      <c r="EU273" s="4">
        <f>SUMIFS('Aceite virgen'!EU$6:EU$257,'Aceite virgen'!$A$6:$A$257,"&gt;="&amp;$A273,'Aceite virgen'!$B$6:$B$257,"&lt;="&amp;$B273)</f>
        <v>0.26</v>
      </c>
      <c r="EV273" s="4">
        <f>SUMIFS('Aceite virgen'!EV$6:EV$257,'Aceite virgen'!$A$6:$A$257,"&gt;="&amp;$A273,'Aceite virgen'!$B$6:$B$257,"&lt;="&amp;$B273)</f>
        <v>0</v>
      </c>
      <c r="EW273" s="4">
        <f>SUMIFS('Aceite virgen'!EW$6:EW$257,'Aceite virgen'!$A$6:$A$257,"&gt;="&amp;$A273,'Aceite virgen'!$B$6:$B$257,"&lt;="&amp;$B273)</f>
        <v>0.42000000000000004</v>
      </c>
      <c r="EX273" s="4">
        <f>SUMIFS('Aceite virgen'!EX$6:EX$257,'Aceite virgen'!$A$6:$A$257,"&gt;="&amp;$A273,'Aceite virgen'!$B$6:$B$257,"&lt;="&amp;$B273)</f>
        <v>0</v>
      </c>
      <c r="FB273" s="4">
        <f>SUMIFS('Aceite virgen'!FB$6:FB$257,'Aceite virgen'!$A$6:$A$257,"&gt;="&amp;$A273,'Aceite virgen'!$B$6:$B$257,"&lt;="&amp;$B273)</f>
        <v>0.41</v>
      </c>
      <c r="FC273" s="4">
        <f>SUMIFS('Aceite virgen'!FC$6:FC$257,'Aceite virgen'!$A$6:$A$257,"&gt;="&amp;$A273,'Aceite virgen'!$B$6:$B$257,"&lt;="&amp;$B273)</f>
        <v>0</v>
      </c>
      <c r="FD273" s="4">
        <f>SUMIFS('Aceite virgen'!FD$6:FD$257,'Aceite virgen'!$A$6:$A$257,"&gt;="&amp;$A273,'Aceite virgen'!$B$6:$B$257,"&lt;="&amp;$B273)</f>
        <v>0.22</v>
      </c>
      <c r="FE273" s="4">
        <f>SUMIFS('Aceite virgen'!FE$6:FE$257,'Aceite virgen'!$A$6:$A$257,"&gt;="&amp;$A273,'Aceite virgen'!$B$6:$B$257,"&lt;="&amp;$B273)</f>
        <v>0</v>
      </c>
      <c r="FI273" s="4">
        <f>SUMIFS('Aceite virgen'!FI$6:FI$257,'Aceite virgen'!$A$6:$A$257,"&gt;="&amp;$A273,'Aceite virgen'!$B$6:$B$257,"&lt;="&amp;$B273)</f>
        <v>4.17</v>
      </c>
      <c r="FJ273" s="4">
        <f>SUMIFS('Aceite virgen'!FJ$6:FJ$257,'Aceite virgen'!$A$6:$A$257,"&gt;="&amp;$A273,'Aceite virgen'!$B$6:$B$257,"&lt;="&amp;$B273)</f>
        <v>0.91</v>
      </c>
      <c r="FK273" s="4">
        <f>SUMIFS('Aceite virgen'!FK$6:FK$257,'Aceite virgen'!$A$6:$A$257,"&gt;="&amp;$A273,'Aceite virgen'!$B$6:$B$257,"&lt;="&amp;$B273)</f>
        <v>5.36</v>
      </c>
      <c r="FL273" s="4">
        <f>SUMIFS('Aceite virgen'!FL$6:FL$257,'Aceite virgen'!$A$6:$A$257,"&gt;="&amp;$A273,'Aceite virgen'!$B$6:$B$257,"&lt;="&amp;$B273)</f>
        <v>0</v>
      </c>
      <c r="FP273" s="4">
        <f>SUMIFS('Aceite virgen'!FP$6:FP$257,'Aceite virgen'!$A$6:$A$257,"&gt;="&amp;$A273,'Aceite virgen'!$B$6:$B$257,"&lt;="&amp;$B273)</f>
        <v>1.83</v>
      </c>
      <c r="FQ273" s="4">
        <f>SUMIFS('Aceite virgen'!FQ$6:FQ$257,'Aceite virgen'!$A$6:$A$257,"&gt;="&amp;$A273,'Aceite virgen'!$B$6:$B$257,"&lt;="&amp;$B273)</f>
        <v>0</v>
      </c>
      <c r="FR273" s="4">
        <f>SUMIFS('Aceite virgen'!FR$6:FR$257,'Aceite virgen'!$A$6:$A$257,"&gt;="&amp;$A273,'Aceite virgen'!$B$6:$B$257,"&lt;="&amp;$B273)</f>
        <v>1.22</v>
      </c>
      <c r="FS273" s="4">
        <f>SUMIFS('Aceite virgen'!FS$6:FS$257,'Aceite virgen'!$A$6:$A$257,"&gt;="&amp;$A273,'Aceite virgen'!$B$6:$B$257,"&lt;="&amp;$B273)</f>
        <v>9.15</v>
      </c>
      <c r="FW273" s="4">
        <f>SUMIFS('Aceite virgen'!FW$6:FW$257,'Aceite virgen'!$A$6:$A$257,"&gt;="&amp;$A273,'Aceite virgen'!$B$6:$B$257,"&lt;="&amp;$B273)</f>
        <v>2.2200000000000002</v>
      </c>
      <c r="FX273" s="4">
        <f>SUMIFS('Aceite virgen'!FX$6:FX$257,'Aceite virgen'!$A$6:$A$257,"&gt;="&amp;$A273,'Aceite virgen'!$B$6:$B$257,"&lt;="&amp;$B273)</f>
        <v>0</v>
      </c>
      <c r="FY273" s="4">
        <f>SUMIFS('Aceite virgen'!FY$6:FY$257,'Aceite virgen'!$A$6:$A$257,"&gt;="&amp;$A273,'Aceite virgen'!$B$6:$B$257,"&lt;="&amp;$B273)</f>
        <v>2.87</v>
      </c>
      <c r="FZ273" s="4">
        <f>SUMIFS('Aceite virgen'!FZ$6:FZ$257,'Aceite virgen'!$A$6:$A$257,"&gt;="&amp;$A273,'Aceite virgen'!$B$6:$B$257,"&lt;="&amp;$B273)</f>
        <v>1.91</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0.76</v>
      </c>
      <c r="GL273" s="4">
        <f>SUMIFS('Aceite virgen'!GL$6:GL$257,'Aceite virgen'!$A$6:$A$257,"&gt;="&amp;$A273,'Aceite virgen'!$B$6:$B$257,"&lt;="&amp;$B273)</f>
        <v>0</v>
      </c>
      <c r="GM273" s="4">
        <f>SUMIFS('Aceite virgen'!GM$6:GM$257,'Aceite virgen'!$A$6:$A$257,"&gt;="&amp;$A273,'Aceite virgen'!$B$6:$B$257,"&lt;="&amp;$B273)</f>
        <v>0.22</v>
      </c>
      <c r="GN273" s="4">
        <f>SUMIFS('Aceite virgen'!GN$6:GN$257,'Aceite virgen'!$A$6:$A$257,"&gt;="&amp;$A273,'Aceite virgen'!$B$6:$B$257,"&lt;="&amp;$B273)</f>
        <v>0</v>
      </c>
      <c r="GR273" s="4">
        <f>SUMIFS('Aceite virgen'!GR$6:GR$257,'Aceite virgen'!$A$6:$A$257,"&gt;="&amp;$A273,'Aceite virgen'!$B$6:$B$257,"&lt;="&amp;$B273)</f>
        <v>0.51</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1.29</v>
      </c>
      <c r="HG273" s="4">
        <f>SUMIFS('Aceite virgen'!HG$6:HG$257,'Aceite virgen'!$A$6:$A$257,"&gt;="&amp;$A273,'Aceite virgen'!$B$6:$B$257,"&lt;="&amp;$B273)</f>
        <v>0</v>
      </c>
      <c r="HH273" s="4">
        <f>SUMIFS('Aceite virgen'!HH$6:HH$257,'Aceite virgen'!$A$6:$A$257,"&gt;="&amp;$A273,'Aceite virgen'!$B$6:$B$257,"&lt;="&amp;$B273)</f>
        <v>1.79</v>
      </c>
      <c r="HI273" s="4">
        <f>SUMIFS('Aceite virgen'!HI$6:HI$257,'Aceite virgen'!$A$6:$A$257,"&gt;="&amp;$A273,'Aceite virgen'!$B$6:$B$257,"&lt;="&amp;$B273)</f>
        <v>0</v>
      </c>
      <c r="HM273" s="4">
        <f>SUMIFS('Aceite virgen'!HM$6:HM$257,'Aceite virgen'!$A$6:$A$257,"&gt;="&amp;$A273,'Aceite virgen'!$B$6:$B$257,"&lt;="&amp;$B273)</f>
        <v>0.26</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0.45</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0.11</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0.51</v>
      </c>
      <c r="LV273" s="4">
        <f>SUMIFS('Aceite virgen'!LV$6:LV$257,'Aceite virgen'!$A$6:$A$257,"&gt;="&amp;$A273,'Aceite virgen'!$B$6:$B$257,"&lt;="&amp;$B273)</f>
        <v>0</v>
      </c>
      <c r="LW273" s="4">
        <f>SUMIFS('Aceite virgen'!LW$6:LW$257,'Aceite virgen'!$A$6:$A$257,"&gt;="&amp;$A273,'Aceite virgen'!$B$6:$B$257,"&lt;="&amp;$B273)</f>
        <v>0.76</v>
      </c>
      <c r="LX273" s="4">
        <f>SUMIFS('Aceite virgen'!LX$6:LX$257,'Aceite virgen'!$A$6:$A$257,"&gt;="&amp;$A273,'Aceite virgen'!$B$6:$B$257,"&lt;="&amp;$B273)</f>
        <v>0</v>
      </c>
      <c r="MB273" s="4">
        <f>SUMIFS('Aceite virgen'!MB$6:MB$257,'Aceite virgen'!$A$6:$A$257,"&gt;="&amp;$A273,'Aceite virgen'!$B$6:$B$257,"&lt;="&amp;$B273)</f>
        <v>0.18</v>
      </c>
      <c r="MC273" s="4">
        <f>SUMIFS('Aceite virgen'!MC$6:MC$257,'Aceite virgen'!$A$6:$A$257,"&gt;="&amp;$A273,'Aceite virgen'!$B$6:$B$257,"&lt;="&amp;$B273)</f>
        <v>0</v>
      </c>
      <c r="MD273" s="4">
        <f>SUMIFS('Aceite virgen'!MD$6:MD$257,'Aceite virgen'!$A$6:$A$257,"&gt;="&amp;$A273,'Aceite virgen'!$B$6:$B$257,"&lt;="&amp;$B273)</f>
        <v>0.27</v>
      </c>
      <c r="ME273" s="4">
        <f>SUMIFS('Aceite virgen'!ME$6:ME$257,'Aceite virgen'!$A$6:$A$257,"&gt;="&amp;$A273,'Aceite virgen'!$B$6:$B$257,"&lt;="&amp;$B273)</f>
        <v>0</v>
      </c>
      <c r="MI273" s="4">
        <f>SUMIFS('Aceite virgen'!MI$6:MI$257,'Aceite virgen'!$A$6:$A$257,"&gt;="&amp;$A273,'Aceite virgen'!$B$6:$B$257,"&lt;="&amp;$B273)</f>
        <v>0.42</v>
      </c>
      <c r="MJ273" s="4">
        <f>SUMIFS('Aceite virgen'!MJ$6:MJ$257,'Aceite virgen'!$A$6:$A$257,"&gt;="&amp;$A273,'Aceite virgen'!$B$6:$B$257,"&lt;="&amp;$B273)</f>
        <v>0</v>
      </c>
      <c r="MK273" s="4">
        <f>SUMIFS('Aceite virgen'!MK$6:MK$257,'Aceite virgen'!$A$6:$A$257,"&gt;="&amp;$A273,'Aceite virgen'!$B$6:$B$257,"&lt;="&amp;$B273)</f>
        <v>0.64</v>
      </c>
      <c r="ML273" s="4">
        <f>SUMIFS('Aceite virgen'!ML$6:ML$257,'Aceite virgen'!$A$6:$A$257,"&gt;="&amp;$A273,'Aceite virgen'!$B$6:$B$257,"&lt;="&amp;$B273)</f>
        <v>0</v>
      </c>
      <c r="MP273" s="4">
        <f>SUMIFS('Aceite virgen'!MP$6:MP$257,'Aceite virgen'!$A$6:$A$257,"&gt;="&amp;$A273,'Aceite virgen'!$B$6:$B$257,"&lt;="&amp;$B273)</f>
        <v>1.94</v>
      </c>
      <c r="MQ273" s="4">
        <f>SUMIFS('Aceite virgen'!MQ$6:MQ$257,'Aceite virgen'!$A$6:$A$257,"&gt;="&amp;$A273,'Aceite virgen'!$B$6:$B$257,"&lt;="&amp;$B273)</f>
        <v>9.94</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0.48</v>
      </c>
      <c r="MX273" s="4">
        <f>SUMIFS('Aceite virgen'!MX$6:MX$257,'Aceite virgen'!$A$6:$A$257,"&gt;="&amp;$A273,'Aceite virgen'!$B$6:$B$257,"&lt;="&amp;$B273)</f>
        <v>0</v>
      </c>
      <c r="MY273" s="4">
        <f>SUMIFS('Aceite virgen'!MY$6:MY$257,'Aceite virgen'!$A$6:$A$257,"&gt;="&amp;$A273,'Aceite virgen'!$B$6:$B$257,"&lt;="&amp;$B273)</f>
        <v>0.74</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0.15</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0.17</v>
      </c>
      <c r="OG273" s="4">
        <f>SUMIFS('Aceite virgen'!OG$6:OG$257,'Aceite virgen'!$A$6:$A$257,"&gt;="&amp;$A273,'Aceite virgen'!$B$6:$B$257,"&lt;="&amp;$B273)</f>
        <v>0</v>
      </c>
      <c r="OH273" s="4">
        <f>SUMIFS('Aceite virgen'!OH$6:OH$257,'Aceite virgen'!$A$6:$A$257,"&gt;="&amp;$A273,'Aceite virgen'!$B$6:$B$257,"&lt;="&amp;$B273)</f>
        <v>0.28000000000000003</v>
      </c>
      <c r="OI273" s="4">
        <f>SUMIFS('Aceite virgen'!OI$6:OI$257,'Aceite virgen'!$A$6:$A$257,"&gt;="&amp;$A273,'Aceite virgen'!$B$6:$B$257,"&lt;="&amp;$B273)</f>
        <v>0</v>
      </c>
      <c r="OM273" s="4">
        <f>SUMIFS('Aceite virgen'!OM$6:OM$257,'Aceite virgen'!$A$6:$A$257,"&gt;="&amp;$A273,'Aceite virgen'!$B$6:$B$257,"&lt;="&amp;$B273)</f>
        <v>12.63</v>
      </c>
      <c r="ON273" s="4">
        <f>SUMIFS('Aceite virgen'!ON$6:ON$257,'Aceite virgen'!$A$6:$A$257,"&gt;="&amp;$A273,'Aceite virgen'!$B$6:$B$257,"&lt;="&amp;$B273)</f>
        <v>2.5</v>
      </c>
      <c r="OO273" s="4">
        <f>SUMIFS('Aceite virgen'!OO$6:OO$257,'Aceite virgen'!$A$6:$A$257,"&gt;="&amp;$A273,'Aceite virgen'!$B$6:$B$257,"&lt;="&amp;$B273)</f>
        <v>18.89</v>
      </c>
      <c r="OP273" s="4">
        <f>SUMIFS('Aceite virgen'!OP$6:OP$257,'Aceite virgen'!$A$6:$A$257,"&gt;="&amp;$A273,'Aceite virgen'!$B$6:$B$257,"&lt;="&amp;$B273)</f>
        <v>2.5499999999999998</v>
      </c>
      <c r="OT273" s="4">
        <f>SUMIFS('Aceite virgen'!OT$6:OT$257,'Aceite virgen'!$A$6:$A$257,"&gt;="&amp;$A273,'Aceite virgen'!$B$6:$B$257,"&lt;="&amp;$B273)</f>
        <v>56.39</v>
      </c>
      <c r="OU273" s="4">
        <f>SUMIFS('Aceite virgen'!OU$6:OU$257,'Aceite virgen'!$A$6:$A$257,"&gt;="&amp;$A273,'Aceite virgen'!$B$6:$B$257,"&lt;="&amp;$B273)</f>
        <v>15.28</v>
      </c>
      <c r="OV273" s="4">
        <f>SUMIFS('Aceite virgen'!OV$6:OV$257,'Aceite virgen'!$A$6:$A$257,"&gt;="&amp;$A273,'Aceite virgen'!$B$6:$B$257,"&lt;="&amp;$B273)</f>
        <v>73.11</v>
      </c>
      <c r="OW273" s="4">
        <f>SUMIFS('Aceite virgen'!OW$6:OW$257,'Aceite virgen'!$A$6:$A$257,"&gt;="&amp;$A273,'Aceite virgen'!$B$6:$B$257,"&lt;="&amp;$B273)</f>
        <v>41.48</v>
      </c>
      <c r="PA273" s="4">
        <f>SUMIFS('Aceite virgen'!PA$6:PA$257,'Aceite virgen'!$A$6:$A$257,"&gt;="&amp;$A273,'Aceite virgen'!$B$6:$B$257,"&lt;="&amp;$B273)</f>
        <v>11.01</v>
      </c>
      <c r="PB273" s="4">
        <f>SUMIFS('Aceite virgen'!PB$6:PB$257,'Aceite virgen'!$A$6:$A$257,"&gt;="&amp;$A273,'Aceite virgen'!$B$6:$B$257,"&lt;="&amp;$B273)</f>
        <v>19.29</v>
      </c>
      <c r="PC273" s="4">
        <f>SUMIFS('Aceite virgen'!PC$6:PC$257,'Aceite virgen'!$A$6:$A$257,"&gt;="&amp;$A273,'Aceite virgen'!$B$6:$B$257,"&lt;="&amp;$B273)</f>
        <v>11.04</v>
      </c>
      <c r="PD273" s="4">
        <f>SUMIFS('Aceite virgen'!PD$6:PD$257,'Aceite virgen'!$A$6:$A$257,"&gt;="&amp;$A273,'Aceite virgen'!$B$6:$B$257,"&lt;="&amp;$B273)</f>
        <v>2.93</v>
      </c>
      <c r="PH273" s="4">
        <f>SUMIFS('Aceite virgen'!PH$6:PH$257,'Aceite virgen'!$A$6:$A$257,"&gt;="&amp;$A273,'Aceite virgen'!$B$6:$B$257,"&lt;="&amp;$B273)</f>
        <v>3.74</v>
      </c>
      <c r="PI273" s="4">
        <f>SUMIFS('Aceite virgen'!PI$6:PI$257,'Aceite virgen'!$A$6:$A$257,"&gt;="&amp;$A273,'Aceite virgen'!$B$6:$B$257,"&lt;="&amp;$B273)</f>
        <v>9.89</v>
      </c>
      <c r="PJ273" s="4">
        <f>SUMIFS('Aceite virgen'!PJ$6:PJ$257,'Aceite virgen'!$A$6:$A$257,"&gt;="&amp;$A273,'Aceite virgen'!$B$6:$B$257,"&lt;="&amp;$B273)</f>
        <v>3.08</v>
      </c>
      <c r="PK273" s="4">
        <f>SUMIFS('Aceite virgen'!PK$6:PK$257,'Aceite virgen'!$A$6:$A$257,"&gt;="&amp;$A273,'Aceite virgen'!$B$6:$B$257,"&lt;="&amp;$B273)</f>
        <v>1.03</v>
      </c>
      <c r="PO273" s="4">
        <f>SUMIFS('Aceite virgen'!PO$6:PO$257,'Aceite virgen'!$A$6:$A$257,"&gt;="&amp;$A273,'Aceite virgen'!$B$6:$B$257,"&lt;="&amp;$B273)</f>
        <v>5.92</v>
      </c>
      <c r="PP273" s="4">
        <f>SUMIFS('Aceite virgen'!PP$6:PP$257,'Aceite virgen'!$A$6:$A$257,"&gt;="&amp;$A273,'Aceite virgen'!$B$6:$B$257,"&lt;="&amp;$B273)</f>
        <v>3.24</v>
      </c>
      <c r="PQ273" s="4">
        <f>SUMIFS('Aceite virgen'!PQ$6:PQ$257,'Aceite virgen'!$A$6:$A$257,"&gt;="&amp;$A273,'Aceite virgen'!$B$6:$B$257,"&lt;="&amp;$B273)</f>
        <v>6.43</v>
      </c>
      <c r="PR273" s="4">
        <f>SUMIFS('Aceite virgen'!PR$6:PR$257,'Aceite virgen'!$A$6:$A$257,"&gt;="&amp;$A273,'Aceite virgen'!$B$6:$B$257,"&lt;="&amp;$B273)</f>
        <v>6.55</v>
      </c>
      <c r="PV273" s="4">
        <f>SUMIFS('Aceite virgen'!PV$6:PV$257,'Aceite virgen'!$A$6:$A$257,"&gt;="&amp;$A273,'Aceite virgen'!$B$6:$B$257,"&lt;="&amp;$B273)</f>
        <v>5.83</v>
      </c>
      <c r="PW273" s="4">
        <f>SUMIFS('Aceite virgen'!PW$6:PW$257,'Aceite virgen'!$A$6:$A$257,"&gt;="&amp;$A273,'Aceite virgen'!$B$6:$B$257,"&lt;="&amp;$B273)</f>
        <v>1.96</v>
      </c>
      <c r="PX273" s="4">
        <f>SUMIFS('Aceite virgen'!PX$6:PX$257,'Aceite virgen'!$A$6:$A$257,"&gt;="&amp;$A273,'Aceite virgen'!$B$6:$B$257,"&lt;="&amp;$B273)</f>
        <v>8.6300000000000008</v>
      </c>
      <c r="PY273" s="4">
        <f>SUMIFS('Aceite virgen'!PY$6:PY$257,'Aceite virgen'!$A$6:$A$257,"&gt;="&amp;$A273,'Aceite virgen'!$B$6:$B$257,"&lt;="&amp;$B273)</f>
        <v>1.1299999999999999</v>
      </c>
      <c r="QC273" s="4">
        <f>SUMIFS('Aceite virgen'!QC$6:QC$257,'Aceite virgen'!$A$6:$A$257,"&gt;="&amp;$A273,'Aceite virgen'!$B$6:$B$257,"&lt;="&amp;$B273)</f>
        <v>3.71</v>
      </c>
      <c r="QD273" s="4">
        <f>SUMIFS('Aceite virgen'!QD$6:QD$257,'Aceite virgen'!$A$6:$A$257,"&gt;="&amp;$A273,'Aceite virgen'!$B$6:$B$257,"&lt;="&amp;$B273)</f>
        <v>3.19</v>
      </c>
      <c r="QE273" s="4">
        <f>SUMIFS('Aceite virgen'!QE$6:QE$257,'Aceite virgen'!$A$6:$A$257,"&gt;="&amp;$A273,'Aceite virgen'!$B$6:$B$257,"&lt;="&amp;$B273)</f>
        <v>4.68</v>
      </c>
      <c r="QF273" s="4">
        <f>SUMIFS('Aceite virgen'!QF$6:QF$257,'Aceite virgen'!$A$6:$A$257,"&gt;="&amp;$A273,'Aceite virgen'!$B$6:$B$257,"&lt;="&amp;$B273)</f>
        <v>0</v>
      </c>
      <c r="QJ273" s="4">
        <f>SUMIFS('Aceite virgen'!QJ$6:QJ$257,'Aceite virgen'!$A$6:$A$257,"&gt;="&amp;$A273,'Aceite virgen'!$B$6:$B$257,"&lt;="&amp;$B273)</f>
        <v>1.77</v>
      </c>
      <c r="QK273" s="4">
        <f>SUMIFS('Aceite virgen'!QK$6:QK$257,'Aceite virgen'!$A$6:$A$257,"&gt;="&amp;$A273,'Aceite virgen'!$B$6:$B$257,"&lt;="&amp;$B273)</f>
        <v>0</v>
      </c>
      <c r="QL273" s="4">
        <f>SUMIFS('Aceite virgen'!QL$6:QL$257,'Aceite virgen'!$A$6:$A$257,"&gt;="&amp;$A273,'Aceite virgen'!$B$6:$B$257,"&lt;="&amp;$B273)</f>
        <v>2.14</v>
      </c>
      <c r="QM273" s="4">
        <f>SUMIFS('Aceite virgen'!QM$6:QM$257,'Aceite virgen'!$A$6:$A$257,"&gt;="&amp;$A273,'Aceite virgen'!$B$6:$B$257,"&lt;="&amp;$B273)</f>
        <v>3.18</v>
      </c>
      <c r="QQ273" s="4">
        <f>SUMIFS('Aceite virgen'!QQ$6:QQ$257,'Aceite virgen'!$A$6:$A$257,"&gt;="&amp;$A273,'Aceite virgen'!$B$6:$B$257,"&lt;="&amp;$B273)</f>
        <v>8.73</v>
      </c>
      <c r="QR273" s="4">
        <f>SUMIFS('Aceite virgen'!QR$6:QR$257,'Aceite virgen'!$A$6:$A$257,"&gt;="&amp;$A273,'Aceite virgen'!$B$6:$B$257,"&lt;="&amp;$B273)</f>
        <v>3.61</v>
      </c>
      <c r="QS273" s="4">
        <f>SUMIFS('Aceite virgen'!QS$6:QS$257,'Aceite virgen'!$A$6:$A$257,"&gt;="&amp;$A273,'Aceite virgen'!$B$6:$B$257,"&lt;="&amp;$B273)</f>
        <v>12.73</v>
      </c>
      <c r="QT273" s="4">
        <f>SUMIFS('Aceite virgen'!QT$6:QT$257,'Aceite virgen'!$A$6:$A$257,"&gt;="&amp;$A273,'Aceite virgen'!$B$6:$B$257,"&lt;="&amp;$B273)</f>
        <v>0</v>
      </c>
      <c r="QX273" s="4">
        <f>SUMIFS('Aceite virgen'!QX$6:QX$257,'Aceite virgen'!$A$6:$A$257,"&gt;="&amp;$A273,'Aceite virgen'!$B$6:$B$257,"&lt;="&amp;$B273)</f>
        <v>1.04</v>
      </c>
      <c r="QY273" s="4">
        <f>SUMIFS('Aceite virgen'!QY$6:QY$257,'Aceite virgen'!$A$6:$A$257,"&gt;="&amp;$A273,'Aceite virgen'!$B$6:$B$257,"&lt;="&amp;$B273)</f>
        <v>2.4300000000000002</v>
      </c>
      <c r="QZ273" s="4">
        <f>SUMIFS('Aceite virgen'!QZ$6:QZ$257,'Aceite virgen'!$A$6:$A$257,"&gt;="&amp;$A273,'Aceite virgen'!$B$6:$B$257,"&lt;="&amp;$B273)</f>
        <v>0.41</v>
      </c>
      <c r="RA273" s="4">
        <f>SUMIFS('Aceite virgen'!RA$6:RA$257,'Aceite virgen'!$A$6:$A$257,"&gt;="&amp;$A273,'Aceite virgen'!$B$6:$B$257,"&lt;="&amp;$B273)</f>
        <v>0</v>
      </c>
      <c r="RE273" s="4">
        <f>SUMIFS('Aceite virgen'!RE$6:RE$257,'Aceite virgen'!$A$6:$A$257,"&gt;="&amp;$A273,'Aceite virgen'!$B$6:$B$257,"&lt;="&amp;$B273)</f>
        <v>1.29</v>
      </c>
      <c r="RF273" s="4">
        <f>SUMIFS('Aceite virgen'!RF$6:RF$257,'Aceite virgen'!$A$6:$A$257,"&gt;="&amp;$A273,'Aceite virgen'!$B$6:$B$257,"&lt;="&amp;$B273)</f>
        <v>0</v>
      </c>
      <c r="RG273" s="4">
        <f>SUMIFS('Aceite virgen'!RG$6:RG$257,'Aceite virgen'!$A$6:$A$257,"&gt;="&amp;$A273,'Aceite virgen'!$B$6:$B$257,"&lt;="&amp;$B273)</f>
        <v>2.31</v>
      </c>
      <c r="RH273" s="4">
        <f>SUMIFS('Aceite virgen'!RH$6:RH$257,'Aceite virgen'!$A$6:$A$257,"&gt;="&amp;$A273,'Aceite virgen'!$B$6:$B$257,"&lt;="&amp;$B273)</f>
        <v>0</v>
      </c>
      <c r="RL273" s="4">
        <f>SUMIFS('Aceite virgen'!RL$6:RL$257,'Aceite virgen'!$A$6:$A$257,"&gt;="&amp;$A273,'Aceite virgen'!$B$6:$B$257,"&lt;="&amp;$B273)</f>
        <v>5.5</v>
      </c>
      <c r="RM273" s="4">
        <f>SUMIFS('Aceite virgen'!RM$6:RM$257,'Aceite virgen'!$A$6:$A$257,"&gt;="&amp;$A273,'Aceite virgen'!$B$6:$B$257,"&lt;="&amp;$B273)</f>
        <v>7.84</v>
      </c>
      <c r="RN273" s="4">
        <f>SUMIFS('Aceite virgen'!RN$6:RN$257,'Aceite virgen'!$A$6:$A$257,"&gt;="&amp;$A273,'Aceite virgen'!$B$6:$B$257,"&lt;="&amp;$B273)</f>
        <v>6.5400000000000009</v>
      </c>
      <c r="RO273" s="4">
        <f>SUMIFS('Aceite virgen'!RO$6:RO$257,'Aceite virgen'!$A$6:$A$257,"&gt;="&amp;$A273,'Aceite virgen'!$B$6:$B$257,"&lt;="&amp;$B273)</f>
        <v>2.5499999999999998</v>
      </c>
      <c r="RS273" s="68">
        <f>SUMIFS('Aceite virgen'!RS$6:RS$257,'Aceite virgen'!$A$6:$A$257,"&gt;="&amp;$A273,'Aceite virgen'!$B$6:$B$257,"&lt;="&amp;$B273)</f>
        <v>2.54</v>
      </c>
      <c r="RT273" s="4">
        <f>SUMIFS('Aceite virgen'!RT$6:RT$257,'Aceite virgen'!$A$6:$A$257,"&gt;="&amp;$A273,'Aceite virgen'!$B$6:$B$257,"&lt;="&amp;$B273)</f>
        <v>1.45</v>
      </c>
      <c r="RU273" s="4">
        <f>SUMIFS('Aceite virgen'!RU$6:RU$257,'Aceite virgen'!$A$6:$A$257,"&gt;="&amp;$A273,'Aceite virgen'!$B$6:$B$257,"&lt;="&amp;$B273)</f>
        <v>0.54</v>
      </c>
      <c r="RV273" s="4">
        <f>SUMIFS('Aceite virgen'!RV$6:RV$257,'Aceite virgen'!$A$6:$A$257,"&gt;="&amp;$A273,'Aceite virgen'!$B$6:$B$257,"&lt;="&amp;$B273)</f>
        <v>12.96</v>
      </c>
      <c r="RZ273" s="68">
        <f>SUMIFS('Aceite virgen'!RZ$6:RZ$257,'Aceite virgen'!$A$6:$A$257,"&gt;="&amp;$A273,'Aceite virgen'!$B$6:$B$257,"&lt;="&amp;$B273)</f>
        <v>1.8800000000000001</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9.82</v>
      </c>
      <c r="SG273" s="68">
        <f>SUMIFS('Aceite virgen'!SG$6:SG$257,'Aceite virgen'!$A$6:$A$257,"&gt;="&amp;$A273,'Aceite virgen'!$B$6:$B$257,"&lt;="&amp;$B273)</f>
        <v>1.44</v>
      </c>
      <c r="SH273" s="4">
        <f>SUMIFS('Aceite virgen'!SH$6:SH$257,'Aceite virgen'!$A$6:$A$257,"&gt;="&amp;$A273,'Aceite virgen'!$B$6:$B$257,"&lt;="&amp;$B273)</f>
        <v>2.12</v>
      </c>
      <c r="SI273" s="4">
        <f>SUMIFS('Aceite virgen'!SI$6:SI$257,'Aceite virgen'!$A$6:$A$257,"&gt;="&amp;$A273,'Aceite virgen'!$B$6:$B$257,"&lt;="&amp;$B273)</f>
        <v>0</v>
      </c>
      <c r="SJ273" s="4">
        <f>SUMIFS('Aceite virgen'!SJ$6:SJ$257,'Aceite virgen'!$A$6:$A$257,"&gt;="&amp;$A273,'Aceite virgen'!$B$6:$B$257,"&lt;="&amp;$B273)</f>
        <v>7.2</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0.43999999999999995</v>
      </c>
      <c r="TC273" s="4">
        <f>SUMIFS('Aceite virgen'!TC$6:TC$257,'Aceite virgen'!$A$6:$A$257,"&gt;="&amp;$A273,'Aceite virgen'!$B$6:$B$257,"&lt;="&amp;$B273)</f>
        <v>2.4500000000000002</v>
      </c>
      <c r="TD273" s="4">
        <f>SUMIFS('Aceite virgen'!TD$6:TD$257,'Aceite virgen'!$A$6:$A$257,"&gt;="&amp;$A273,'Aceite virgen'!$B$6:$B$257,"&lt;="&amp;$B273)</f>
        <v>0.15</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0.85</v>
      </c>
      <c r="TQ273" s="4">
        <f>SUMIFS('Aceite virgen'!TQ$6:TQ$257,'Aceite virgen'!$A$6:$A$257,"&gt;="&amp;$A273,'Aceite virgen'!$B$6:$B$257,"&lt;="&amp;$B273)</f>
        <v>1.46</v>
      </c>
      <c r="TR273" s="4">
        <f>SUMIFS('Aceite virgen'!TR$6:TR$257,'Aceite virgen'!$A$6:$A$257,"&gt;="&amp;$A273,'Aceite virgen'!$B$6:$B$257,"&lt;="&amp;$B273)</f>
        <v>0.39</v>
      </c>
      <c r="TS273" s="4">
        <f>SUMIFS('Aceite virgen'!TS$6:TS$257,'Aceite virgen'!$A$6:$A$257,"&gt;="&amp;$A273,'Aceite virgen'!$B$6:$B$257,"&lt;="&amp;$B273)</f>
        <v>0</v>
      </c>
      <c r="TW273" s="68">
        <f>SUMIFS('Aceite virgen'!TW$6:TW$257,'Aceite virgen'!$A$6:$A$257,"&gt;="&amp;$A273,'Aceite virgen'!$B$6:$B$257,"&lt;="&amp;$B273)</f>
        <v>0.19</v>
      </c>
      <c r="TX273" s="4">
        <f>SUMIFS('Aceite virgen'!TX$6:TX$257,'Aceite virgen'!$A$6:$A$257,"&gt;="&amp;$A273,'Aceite virgen'!$B$6:$B$257,"&lt;="&amp;$B273)</f>
        <v>0</v>
      </c>
      <c r="TY273" s="4">
        <f>SUMIFS('Aceite virgen'!TY$6:TY$257,'Aceite virgen'!$A$6:$A$257,"&gt;="&amp;$A273,'Aceite virgen'!$B$6:$B$257,"&lt;="&amp;$B273)</f>
        <v>0.3</v>
      </c>
      <c r="TZ273" s="4">
        <f>SUMIFS('Aceite virgen'!TZ$6:TZ$257,'Aceite virgen'!$A$6:$A$257,"&gt;="&amp;$A273,'Aceite virgen'!$B$6:$B$257,"&lt;="&amp;$B273)</f>
        <v>0</v>
      </c>
      <c r="UD273" s="68">
        <f>SUMIFS('Aceite virgen'!UD$6:UD$257,'Aceite virgen'!$A$6:$A$257,"&gt;="&amp;$A273,'Aceite virgen'!$B$6:$B$257,"&lt;="&amp;$B273)</f>
        <v>0.68</v>
      </c>
      <c r="UE273" s="4">
        <f>SUMIFS('Aceite virgen'!UE$6:UE$257,'Aceite virgen'!$A$6:$A$257,"&gt;="&amp;$A273,'Aceite virgen'!$B$6:$B$257,"&lt;="&amp;$B273)</f>
        <v>0</v>
      </c>
      <c r="UF273" s="4">
        <f>SUMIFS('Aceite virgen'!UF$6:UF$257,'Aceite virgen'!$A$6:$A$257,"&gt;="&amp;$A273,'Aceite virgen'!$B$6:$B$257,"&lt;="&amp;$B273)</f>
        <v>1.08</v>
      </c>
      <c r="UG273" s="4">
        <f>SUMIFS('Aceite virgen'!UG$6:UG$257,'Aceite virgen'!$A$6:$A$257,"&gt;="&amp;$A273,'Aceite virgen'!$B$6:$B$257,"&lt;="&amp;$B273)</f>
        <v>0</v>
      </c>
      <c r="UK273" s="68">
        <f>SUMIFS('Aceite virgen'!UK$6:UK$257,'Aceite virgen'!$A$6:$A$257,"&gt;="&amp;$A273,'Aceite virgen'!$B$6:$B$257,"&lt;="&amp;$B273)</f>
        <v>0.47</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0.32</v>
      </c>
      <c r="UZ273" s="4">
        <f>SUMIFS('Aceite virgen'!UZ$6:UZ$257,'Aceite virgen'!$A$6:$A$257,"&gt;="&amp;$A273,'Aceite virgen'!$B$6:$B$257,"&lt;="&amp;$B273)</f>
        <v>1.68</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0.24</v>
      </c>
      <c r="VG273" s="4">
        <f>SUMIFS('Aceite virgen'!VG$6:VG$257,'Aceite virgen'!$A$6:$A$257,"&gt;="&amp;$A273,'Aceite virgen'!$B$6:$B$257,"&lt;="&amp;$B273)</f>
        <v>2.09</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1.1300000000000001</v>
      </c>
      <c r="VU273" s="4">
        <f>SUMIFS('Aceite virgen'!VU$6:VU$257,'Aceite virgen'!$A$6:$A$257,"&gt;="&amp;$A273,'Aceite virgen'!$B$6:$B$257,"&lt;="&amp;$B273)</f>
        <v>1.1100000000000001</v>
      </c>
      <c r="VV273" s="4">
        <f>SUMIFS('Aceite virgen'!VV$6:VV$257,'Aceite virgen'!$A$6:$A$257,"&gt;="&amp;$A273,'Aceite virgen'!$B$6:$B$257,"&lt;="&amp;$B273)</f>
        <v>0</v>
      </c>
      <c r="VW273" s="4">
        <f>SUMIFS('Aceite virgen'!VW$6:VW$257,'Aceite virgen'!$A$6:$A$257,"&gt;="&amp;$A273,'Aceite virgen'!$B$6:$B$257,"&lt;="&amp;$B273)</f>
        <v>4.2300000000000004</v>
      </c>
      <c r="WA273" s="68">
        <f>SUMIFS('Aceite virgen'!WA$6:WA$257,'Aceite virgen'!$A$6:$A$257,"&gt;="&amp;$A273,'Aceite virgen'!$B$6:$B$257,"&lt;="&amp;$B273)</f>
        <v>0.19</v>
      </c>
      <c r="WB273" s="4">
        <f>SUMIFS('Aceite virgen'!WB$6:WB$257,'Aceite virgen'!$A$6:$A$257,"&gt;="&amp;$A273,'Aceite virgen'!$B$6:$B$257,"&lt;="&amp;$B273)</f>
        <v>0</v>
      </c>
      <c r="WC273" s="4">
        <f>SUMIFS('Aceite virgen'!WC$6:WC$257,'Aceite virgen'!$A$6:$A$257,"&gt;="&amp;$A273,'Aceite virgen'!$B$6:$B$257,"&lt;="&amp;$B273)</f>
        <v>0.28999999999999998</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0.49</v>
      </c>
      <c r="WP273" s="4">
        <f>SUMIFS('Aceite virgen'!WP$6:WP$257,'Aceite virgen'!$A$6:$A$257,"&gt;="&amp;$A273,'Aceite virgen'!$B$6:$B$257,"&lt;="&amp;$B273)</f>
        <v>0</v>
      </c>
      <c r="WQ273" s="4">
        <f>SUMIFS('Aceite virgen'!WQ$6:WQ$257,'Aceite virgen'!$A$6:$A$257,"&gt;="&amp;$A273,'Aceite virgen'!$B$6:$B$257,"&lt;="&amp;$B273)</f>
        <v>0.83</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0.09</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0.69</v>
      </c>
      <c r="XY273" s="4">
        <f>SUMIFS('Aceite virgen'!XY$6:XY$257,'Aceite virgen'!$A$6:$A$257,"&gt;="&amp;$A273,'Aceite virgen'!$B$6:$B$257,"&lt;="&amp;$B273)</f>
        <v>0</v>
      </c>
      <c r="XZ273" s="4">
        <f>SUMIFS('Aceite virgen'!XZ$6:XZ$257,'Aceite virgen'!$A$6:$A$257,"&gt;="&amp;$A273,'Aceite virgen'!$B$6:$B$257,"&lt;="&amp;$B273)</f>
        <v>0.94000000000000006</v>
      </c>
      <c r="YA273" s="4">
        <f>SUMIFS('Aceite virgen'!YA$6:YA$257,'Aceite virgen'!$A$6:$A$257,"&gt;="&amp;$A273,'Aceite virgen'!$B$6:$B$257,"&lt;="&amp;$B273)</f>
        <v>0</v>
      </c>
      <c r="YE273" s="68">
        <f>SUMIFS('Aceite virgen'!YE$6:YE$257,'Aceite virgen'!$A$6:$A$257,"&gt;="&amp;$A273,'Aceite virgen'!$B$6:$B$257,"&lt;="&amp;$B273)</f>
        <v>16.2</v>
      </c>
      <c r="YF273" s="4">
        <f>SUMIFS('Aceite virgen'!YF$6:YF$257,'Aceite virgen'!$A$6:$A$257,"&gt;="&amp;$A273,'Aceite virgen'!$B$6:$B$257,"&lt;="&amp;$B273)</f>
        <v>1.59</v>
      </c>
      <c r="YG273" s="4">
        <f>SUMIFS('Aceite virgen'!YG$6:YG$257,'Aceite virgen'!$A$6:$A$257,"&gt;="&amp;$A273,'Aceite virgen'!$B$6:$B$257,"&lt;="&amp;$B273)</f>
        <v>21.59</v>
      </c>
      <c r="YH273" s="4">
        <f>SUMIFS('Aceite virgen'!YH$6:YH$257,'Aceite virgen'!$A$6:$A$257,"&gt;="&amp;$A273,'Aceite virgen'!$B$6:$B$257,"&lt;="&amp;$B273)</f>
        <v>9.41</v>
      </c>
      <c r="YL273" s="68">
        <f>SUMIFS('Aceite virgen'!YL$6:YL$257,'Aceite virgen'!$A$6:$A$257,"&gt;="&amp;$A273,'Aceite virgen'!$B$6:$B$257,"&lt;="&amp;$B273)</f>
        <v>1.23</v>
      </c>
      <c r="YM273" s="4">
        <f>SUMIFS('Aceite virgen'!YM$6:YM$257,'Aceite virgen'!$A$6:$A$257,"&gt;="&amp;$A273,'Aceite virgen'!$B$6:$B$257,"&lt;="&amp;$B273)</f>
        <v>0</v>
      </c>
      <c r="YN273" s="4">
        <f>SUMIFS('Aceite virgen'!YN$6:YN$257,'Aceite virgen'!$A$6:$A$257,"&gt;="&amp;$A273,'Aceite virgen'!$B$6:$B$257,"&lt;="&amp;$B273)</f>
        <v>1.44</v>
      </c>
      <c r="YO273" s="4">
        <f>SUMIFS('Aceite virgen'!YO$6:YO$257,'Aceite virgen'!$A$6:$A$257,"&gt;="&amp;$A273,'Aceite virgen'!$B$6:$B$257,"&lt;="&amp;$B273)</f>
        <v>1.9</v>
      </c>
      <c r="YP273" s="4">
        <f>SUMIFS('Aceite virgen'!YP$6:YP$257,'Aceite virgen'!$A$6:$A$257,"&gt;="&amp;$A273,'Aceite virgen'!$B$6:$B$257,"&lt;="&amp;$B273)</f>
        <v>0</v>
      </c>
      <c r="YS273" s="68">
        <f>SUMIFS('Aceite virgen'!YS$6:YS$257,'Aceite virgen'!$A$6:$A$257,"&gt;="&amp;$A273,'Aceite virgen'!$B$6:$B$257,"&lt;="&amp;$B273)</f>
        <v>3.33</v>
      </c>
      <c r="YT273" s="4">
        <f>SUMIFS('Aceite virgen'!YT$6:YT$257,'Aceite virgen'!$A$6:$A$257,"&gt;="&amp;$A273,'Aceite virgen'!$B$6:$B$257,"&lt;="&amp;$B273)</f>
        <v>11.23</v>
      </c>
      <c r="YU273" s="4">
        <f>SUMIFS('Aceite virgen'!YU$6:YU$257,'Aceite virgen'!$A$6:$A$257,"&gt;="&amp;$A273,'Aceite virgen'!$B$6:$B$257,"&lt;="&amp;$B273)</f>
        <v>2.14</v>
      </c>
      <c r="YV273" s="4">
        <f>SUMIFS('Aceite virgen'!YV$6:YV$257,'Aceite virgen'!$A$6:$A$257,"&gt;="&amp;$A273,'Aceite virgen'!$B$6:$B$257,"&lt;="&amp;$B273)</f>
        <v>1.34</v>
      </c>
      <c r="YW273" s="4">
        <f>SUMIFS('Aceite virgen'!YW$6:YW$257,'Aceite virgen'!$A$6:$A$257,"&gt;="&amp;$A273,'Aceite virgen'!$B$6:$B$257,"&lt;="&amp;$B273)</f>
        <v>5.33</v>
      </c>
      <c r="YZ273" s="68">
        <f>SUMIFS('Aceite virgen'!YZ$6:YZ$257,'Aceite virgen'!$A$6:$A$257,"&gt;="&amp;$A273,'Aceite virgen'!$B$6:$B$257,"&lt;="&amp;$B273)</f>
        <v>4.3499999999999996</v>
      </c>
      <c r="ZA273" s="4">
        <f>SUMIFS('Aceite virgen'!ZA$6:ZA$257,'Aceite virgen'!$A$6:$A$257,"&gt;="&amp;$A273,'Aceite virgen'!$B$6:$B$257,"&lt;="&amp;$B273)</f>
        <v>9.82</v>
      </c>
      <c r="ZB273" s="4">
        <f>SUMIFS('Aceite virgen'!ZB$6:ZB$257,'Aceite virgen'!$A$6:$A$257,"&gt;="&amp;$A273,'Aceite virgen'!$B$6:$B$257,"&lt;="&amp;$B273)</f>
        <v>3.7199999999999998</v>
      </c>
      <c r="ZC273" s="4">
        <f>SUMIFS('Aceite virgen'!ZC$6:ZC$257,'Aceite virgen'!$A$6:$A$257,"&gt;="&amp;$A273,'Aceite virgen'!$B$6:$B$257,"&lt;="&amp;$B273)</f>
        <v>2.66</v>
      </c>
      <c r="ZD273" s="4">
        <f>SUMIFS('Aceite virgen'!ZD$6:ZD$257,'Aceite virgen'!$A$6:$A$257,"&gt;="&amp;$A273,'Aceite virgen'!$B$6:$B$257,"&lt;="&amp;$B273)</f>
        <v>6.97</v>
      </c>
      <c r="ZG273" s="68">
        <f>SUMIFS('Aceite virgen'!ZG$6:ZG$257,'Aceite virgen'!$A$6:$A$257,"&gt;="&amp;$A273,'Aceite virgen'!$B$6:$B$257,"&lt;="&amp;$B273)</f>
        <v>1.0900000000000001</v>
      </c>
      <c r="ZH273" s="4">
        <f>SUMIFS('Aceite virgen'!ZH$6:ZH$257,'Aceite virgen'!$A$6:$A$257,"&gt;="&amp;$A273,'Aceite virgen'!$B$6:$B$257,"&lt;="&amp;$B273)</f>
        <v>3.47</v>
      </c>
      <c r="ZI273" s="4">
        <f>SUMIFS('Aceite virgen'!ZI$6:ZI$257,'Aceite virgen'!$A$6:$A$257,"&gt;="&amp;$A273,'Aceite virgen'!$B$6:$B$257,"&lt;="&amp;$B273)</f>
        <v>0.8</v>
      </c>
      <c r="ZJ273" s="4">
        <f>SUMIFS('Aceite virgen'!ZJ$6:ZJ$257,'Aceite virgen'!$A$6:$A$257,"&gt;="&amp;$A273,'Aceite virgen'!$B$6:$B$257,"&lt;="&amp;$B273)</f>
        <v>1</v>
      </c>
      <c r="ZK273" s="4">
        <f>SUMIFS('Aceite virgen'!ZK$6:ZK$257,'Aceite virgen'!$A$6:$A$257,"&gt;="&amp;$A273,'Aceite virgen'!$B$6:$B$257,"&lt;="&amp;$B273)</f>
        <v>0</v>
      </c>
      <c r="ZN273" s="68">
        <f>SUMIFS('Aceite virgen'!ZN$6:ZN$257,'Aceite virgen'!$A$6:$A$257,"&gt;="&amp;$A273,'Aceite virgen'!$B$6:$B$257,"&lt;="&amp;$B273)</f>
        <v>0.24</v>
      </c>
      <c r="ZO273" s="4">
        <f>SUMIFS('Aceite virgen'!ZO$6:ZO$257,'Aceite virgen'!$A$6:$A$257,"&gt;="&amp;$A273,'Aceite virgen'!$B$6:$B$257,"&lt;="&amp;$B273)</f>
        <v>0</v>
      </c>
      <c r="ZP273" s="4">
        <f>SUMIFS('Aceite virgen'!ZP$6:ZP$257,'Aceite virgen'!$A$6:$A$257,"&gt;="&amp;$A273,'Aceite virgen'!$B$6:$B$257,"&lt;="&amp;$B273)</f>
        <v>0.31</v>
      </c>
      <c r="ZQ273" s="4">
        <f>SUMIFS('Aceite virgen'!ZQ$6:ZQ$257,'Aceite virgen'!$A$6:$A$257,"&gt;="&amp;$A273,'Aceite virgen'!$B$6:$B$257,"&lt;="&amp;$B273)</f>
        <v>0.39</v>
      </c>
      <c r="ZR273" s="4">
        <f>SUMIFS('Aceite virgen'!ZR$6:ZR$257,'Aceite virgen'!$A$6:$A$257,"&gt;="&amp;$A273,'Aceite virgen'!$B$6:$B$257,"&lt;="&amp;$B273)</f>
        <v>0</v>
      </c>
      <c r="ZU273" s="68">
        <f>SUMIFS('Aceite virgen'!ZU$6:ZU$257,'Aceite virgen'!$A$6:$A$257,"&gt;="&amp;$A273,'Aceite virgen'!$B$6:$B$257,"&lt;="&amp;$B273)</f>
        <v>1.5899999999999999</v>
      </c>
      <c r="ZV273" s="4">
        <f>SUMIFS('Aceite virgen'!ZV$6:ZV$257,'Aceite virgen'!$A$6:$A$257,"&gt;="&amp;$A273,'Aceite virgen'!$B$6:$B$257,"&lt;="&amp;$B273)</f>
        <v>3.88</v>
      </c>
      <c r="ZW273" s="4">
        <f>SUMIFS('Aceite virgen'!ZW$6:ZW$257,'Aceite virgen'!$A$6:$A$257,"&gt;="&amp;$A273,'Aceite virgen'!$B$6:$B$257,"&lt;="&amp;$B273)</f>
        <v>1.24</v>
      </c>
      <c r="ZX273" s="4">
        <f>SUMIFS('Aceite virgen'!ZX$6:ZX$257,'Aceite virgen'!$A$6:$A$257,"&gt;="&amp;$A273,'Aceite virgen'!$B$6:$B$257,"&lt;="&amp;$B273)</f>
        <v>1.71</v>
      </c>
      <c r="ZY273" s="4">
        <f>SUMIFS('Aceite virgen'!ZY$6:ZY$257,'Aceite virgen'!$A$6:$A$257,"&gt;="&amp;$A273,'Aceite virgen'!$B$6:$B$257,"&lt;="&amp;$B273)</f>
        <v>0</v>
      </c>
    </row>
    <row r="274" spans="1:701" x14ac:dyDescent="0.25">
      <c r="A274" s="9">
        <f>'TAM Aceite virgen'!B22</f>
        <v>4.6500000000000004</v>
      </c>
      <c r="B274" s="9">
        <f>'TAM Aceite virgen'!C22</f>
        <v>4.8</v>
      </c>
      <c r="C274" s="9"/>
      <c r="D274" s="4">
        <f>SUMIFS('Aceite virgen'!D$6:D$257,'Aceite virgen'!$A$6:$A$257,"&gt;="&amp;$A274,'Aceite virgen'!$B$6:$B$257,"&lt;="&amp;$B274)</f>
        <v>8.07</v>
      </c>
      <c r="E274" s="4">
        <f>SUMIFS('Aceite virgen'!E$6:E$257,'Aceite virgen'!$A$6:$A$257,"&gt;="&amp;$A274,'Aceite virgen'!$B$6:$B$257,"&lt;="&amp;$B274)</f>
        <v>0</v>
      </c>
      <c r="F274" s="4">
        <f>SUMIFS('Aceite virgen'!F$6:F$257,'Aceite virgen'!$A$6:$A$257,"&gt;="&amp;$A274,'Aceite virgen'!$B$6:$B$257,"&lt;="&amp;$B274)</f>
        <v>8.99</v>
      </c>
      <c r="G274" s="4">
        <f>SUMIFS('Aceite virgen'!G$6:G$257,'Aceite virgen'!$A$6:$A$257,"&gt;="&amp;$A274,'Aceite virgen'!$B$6:$B$257,"&lt;="&amp;$B274)</f>
        <v>0</v>
      </c>
      <c r="H274" s="9"/>
      <c r="I274" s="9"/>
      <c r="J274" s="9"/>
      <c r="K274" s="4">
        <f>SUMIFS('Aceite virgen'!K$6:K$257,'Aceite virgen'!$A$6:$A$257,"&gt;="&amp;$A274,'Aceite virgen'!$B$6:$B$257,"&lt;="&amp;$B274)</f>
        <v>8.66</v>
      </c>
      <c r="L274" s="4">
        <f>SUMIFS('Aceite virgen'!L$6:L$257,'Aceite virgen'!$A$6:$A$257,"&gt;="&amp;$A274,'Aceite virgen'!$B$6:$B$257,"&lt;="&amp;$B274)</f>
        <v>0</v>
      </c>
      <c r="M274" s="4">
        <f>SUMIFS('Aceite virgen'!M$6:M$257,'Aceite virgen'!$A$6:$A$257,"&gt;="&amp;$A274,'Aceite virgen'!$B$6:$B$257,"&lt;="&amp;$B274)</f>
        <v>11.37</v>
      </c>
      <c r="N274" s="4">
        <f>SUMIFS('Aceite virgen'!N$6:N$257,'Aceite virgen'!$A$6:$A$257,"&gt;="&amp;$A274,'Aceite virgen'!$B$6:$B$257,"&lt;="&amp;$B274)</f>
        <v>0</v>
      </c>
      <c r="O274" s="9"/>
      <c r="P274" s="9"/>
      <c r="Q274" s="9"/>
      <c r="R274" s="4">
        <f>SUMIFS('Aceite virgen'!R$6:R$257,'Aceite virgen'!$A$6:$A$257,"&gt;="&amp;$A274,'Aceite virgen'!$B$6:$B$257,"&lt;="&amp;$B274)</f>
        <v>7.25</v>
      </c>
      <c r="S274" s="4">
        <f>SUMIFS('Aceite virgen'!S$6:S$257,'Aceite virgen'!$A$6:$A$257,"&gt;="&amp;$A274,'Aceite virgen'!$B$6:$B$257,"&lt;="&amp;$B274)</f>
        <v>0</v>
      </c>
      <c r="T274" s="4">
        <f>SUMIFS('Aceite virgen'!T$6:T$257,'Aceite virgen'!$A$6:$A$257,"&gt;="&amp;$A274,'Aceite virgen'!$B$6:$B$257,"&lt;="&amp;$B274)</f>
        <v>10.07</v>
      </c>
      <c r="U274" s="4">
        <f>SUMIFS('Aceite virgen'!U$6:U$257,'Aceite virgen'!$A$6:$A$257,"&gt;="&amp;$A274,'Aceite virgen'!$B$6:$B$257,"&lt;="&amp;$B274)</f>
        <v>0</v>
      </c>
      <c r="V274" s="9"/>
      <c r="W274" s="9"/>
      <c r="X274" s="9"/>
      <c r="Y274" s="4">
        <f>SUMIFS('Aceite virgen'!Y$6:Y$257,'Aceite virgen'!$A$6:$A$257,"&gt;="&amp;$A274,'Aceite virgen'!$B$6:$B$257,"&lt;="&amp;$B274)</f>
        <v>6.92</v>
      </c>
      <c r="Z274" s="4">
        <f>SUMIFS('Aceite virgen'!Z$6:Z$257,'Aceite virgen'!$A$6:$A$257,"&gt;="&amp;$A274,'Aceite virgen'!$B$6:$B$257,"&lt;="&amp;$B274)</f>
        <v>0</v>
      </c>
      <c r="AA274" s="4">
        <f>SUMIFS('Aceite virgen'!AA$6:AA$257,'Aceite virgen'!$A$6:$A$257,"&gt;="&amp;$A274,'Aceite virgen'!$B$6:$B$257,"&lt;="&amp;$B274)</f>
        <v>9.98</v>
      </c>
      <c r="AB274" s="4">
        <f>SUMIFS('Aceite virgen'!AB$6:AB$257,'Aceite virgen'!$A$6:$A$257,"&gt;="&amp;$A274,'Aceite virgen'!$B$6:$B$257,"&lt;="&amp;$B274)</f>
        <v>0</v>
      </c>
      <c r="AC274" s="9"/>
      <c r="AD274" s="9"/>
      <c r="AE274" s="9"/>
      <c r="AF274" s="4">
        <f>SUMIFS('Aceite virgen'!AF$6:AF$257,'Aceite virgen'!$A$6:$A$257,"&gt;="&amp;$A274,'Aceite virgen'!$B$6:$B$257,"&lt;="&amp;$B274)</f>
        <v>1.83</v>
      </c>
      <c r="AG274" s="4">
        <f>SUMIFS('Aceite virgen'!AG$6:AG$257,'Aceite virgen'!$A$6:$A$257,"&gt;="&amp;$A274,'Aceite virgen'!$B$6:$B$257,"&lt;="&amp;$B274)</f>
        <v>0.61</v>
      </c>
      <c r="AH274" s="4">
        <f>SUMIFS('Aceite virgen'!AH$6:AH$257,'Aceite virgen'!$A$6:$A$257,"&gt;="&amp;$A274,'Aceite virgen'!$B$6:$B$257,"&lt;="&amp;$B274)</f>
        <v>2.09</v>
      </c>
      <c r="AI274" s="4">
        <f>SUMIFS('Aceite virgen'!AI$6:AI$257,'Aceite virgen'!$A$6:$A$257,"&gt;="&amp;$A274,'Aceite virgen'!$B$6:$B$257,"&lt;="&amp;$B274)</f>
        <v>0</v>
      </c>
      <c r="AJ274" s="9"/>
      <c r="AK274" s="9"/>
      <c r="AL274" s="9"/>
      <c r="AM274" s="4">
        <f>SUMIFS('Aceite virgen'!AM$6:AM$257,'Aceite virgen'!$A$6:$A$257,"&gt;="&amp;$A274,'Aceite virgen'!$B$6:$B$257,"&lt;="&amp;$B274)</f>
        <v>1.77</v>
      </c>
      <c r="AN274" s="4">
        <f>SUMIFS('Aceite virgen'!AN$6:AN$257,'Aceite virgen'!$A$6:$A$257,"&gt;="&amp;$A274,'Aceite virgen'!$B$6:$B$257,"&lt;="&amp;$B274)</f>
        <v>3.1</v>
      </c>
      <c r="AO274" s="4">
        <f>SUMIFS('Aceite virgen'!AO$6:AO$257,'Aceite virgen'!$A$6:$A$257,"&gt;="&amp;$A274,'Aceite virgen'!$B$6:$B$257,"&lt;="&amp;$B274)</f>
        <v>1.76</v>
      </c>
      <c r="AP274" s="4">
        <f>SUMIFS('Aceite virgen'!AP$6:AP$257,'Aceite virgen'!$A$6:$A$257,"&gt;="&amp;$A274,'Aceite virgen'!$B$6:$B$257,"&lt;="&amp;$B274)</f>
        <v>0</v>
      </c>
      <c r="AQ274" s="9"/>
      <c r="AR274" s="9"/>
      <c r="AT274" s="4">
        <f>SUMIFS('Aceite virgen'!AT$6:AT$257,'Aceite virgen'!$A$6:$A$257,"&gt;="&amp;$A274,'Aceite virgen'!$B$6:$B$257,"&lt;="&amp;$B274)</f>
        <v>3.5700000000000003</v>
      </c>
      <c r="AU274" s="4">
        <f>SUMIFS('Aceite virgen'!AU$6:AU$257,'Aceite virgen'!$A$6:$A$257,"&gt;="&amp;$A274,'Aceite virgen'!$B$6:$B$257,"&lt;="&amp;$B274)</f>
        <v>2.5</v>
      </c>
      <c r="AV274" s="4">
        <f>SUMIFS('Aceite virgen'!AV$6:AV$257,'Aceite virgen'!$A$6:$A$257,"&gt;="&amp;$A274,'Aceite virgen'!$B$6:$B$257,"&lt;="&amp;$B274)</f>
        <v>3.9800000000000004</v>
      </c>
      <c r="AW274" s="4">
        <f>SUMIFS('Aceite virgen'!AW$6:AW$257,'Aceite virgen'!$A$6:$A$257,"&gt;="&amp;$A274,'Aceite virgen'!$B$6:$B$257,"&lt;="&amp;$B274)</f>
        <v>0</v>
      </c>
      <c r="BA274" s="4">
        <f>SUMIFS('Aceite virgen'!BA$6:BA$257,'Aceite virgen'!$A$6:$A$257,"&gt;="&amp;A274,'Aceite virgen'!$B$6:$B$257,"&lt;="&amp;B274)</f>
        <v>1.81</v>
      </c>
      <c r="BB274" s="4">
        <f>SUMIFS('Aceite virgen'!BB$6:BB$257,'Aceite virgen'!$A$6:$A$257,"&gt;="&amp;$A274,'Aceite virgen'!$B$6:$B$257,"&lt;="&amp;$B274)</f>
        <v>0</v>
      </c>
      <c r="BC274" s="4">
        <f>SUMIFS('Aceite virgen'!BC$6:BC$257,'Aceite virgen'!$A$6:$A$257,"&gt;="&amp;$A274,'Aceite virgen'!$B$6:$B$257,"&lt;="&amp;$B274)</f>
        <v>2.1799999999999997</v>
      </c>
      <c r="BD274" s="4">
        <f>SUMIFS('Aceite virgen'!BD$6:BD$257,'Aceite virgen'!$A$6:$A$257,"&gt;="&amp;$A274,'Aceite virgen'!$B$6:$B$257,"&lt;="&amp;$B274)</f>
        <v>0</v>
      </c>
      <c r="BH274" s="4">
        <f>SUMIFS('Aceite virgen'!BH$6:BH$257,'Aceite virgen'!$A$6:$A$257,"&gt;="&amp;$A274,'Aceite virgen'!$B$6:$B$257,"&lt;="&amp;$B274)</f>
        <v>1.21</v>
      </c>
      <c r="BI274" s="4">
        <f>SUMIFS('Aceite virgen'!BI$6:BI$257,'Aceite virgen'!$A$6:$A$257,"&gt;="&amp;$A274,'Aceite virgen'!$B$6:$B$257,"&lt;="&amp;$B274)</f>
        <v>0</v>
      </c>
      <c r="BJ274" s="4">
        <f>SUMIFS('Aceite virgen'!BJ$6:BJ$257,'Aceite virgen'!$A$6:$A$257,"&gt;="&amp;$A274,'Aceite virgen'!$B$6:$B$257,"&lt;="&amp;$B274)</f>
        <v>1.3900000000000001</v>
      </c>
      <c r="BK274" s="4">
        <f>SUMIFS('Aceite virgen'!BK$6:BK$257,'Aceite virgen'!$A$6:$A$257,"&gt;="&amp;$A274,'Aceite virgen'!$B$6:$B$257,"&lt;="&amp;$B274)</f>
        <v>0</v>
      </c>
      <c r="BO274" s="4">
        <f>SUMIFS('Aceite virgen'!BO$6:BO$257,'Aceite virgen'!$A$6:$A$257,"&gt;="&amp;$A274,'Aceite virgen'!$B$6:$B$257,"&lt;="&amp;$B274)</f>
        <v>3.64</v>
      </c>
      <c r="BP274" s="4">
        <f>SUMIFS('Aceite virgen'!BP$6:BP$257,'Aceite virgen'!$A$6:$A$257,"&gt;="&amp;$A274,'Aceite virgen'!$B$6:$B$257,"&lt;="&amp;$B274)</f>
        <v>1</v>
      </c>
      <c r="BQ274" s="4">
        <f>SUMIFS('Aceite virgen'!BQ$6:BQ$257,'Aceite virgen'!$A$6:$A$257,"&gt;="&amp;$A274,'Aceite virgen'!$B$6:$B$257,"&lt;="&amp;$B274)</f>
        <v>4.04</v>
      </c>
      <c r="BR274" s="4">
        <f>SUMIFS('Aceite virgen'!BR$6:BR$257,'Aceite virgen'!$A$6:$A$257,"&gt;="&amp;$A274,'Aceite virgen'!$B$6:$B$257,"&lt;="&amp;$B274)</f>
        <v>0</v>
      </c>
      <c r="BV274" s="4">
        <f>SUMIFS('Aceite virgen'!BV$6:BV$257,'Aceite virgen'!$A$6:$A$257,"&gt;="&amp;$A274,'Aceite virgen'!$B$6:$B$257,"&lt;="&amp;$B274)</f>
        <v>3.23</v>
      </c>
      <c r="BW274" s="4">
        <f>SUMIFS('Aceite virgen'!BW$6:BW$257,'Aceite virgen'!$A$6:$A$257,"&gt;="&amp;$A274,'Aceite virgen'!$B$6:$B$257,"&lt;="&amp;$B274)</f>
        <v>4.84</v>
      </c>
      <c r="BX274" s="4">
        <f>SUMIFS('Aceite virgen'!BX$6:BX$257,'Aceite virgen'!$A$6:$A$257,"&gt;="&amp;$A274,'Aceite virgen'!$B$6:$B$257,"&lt;="&amp;$B274)</f>
        <v>2.9899999999999998</v>
      </c>
      <c r="BY274" s="4">
        <f>SUMIFS('Aceite virgen'!BY$6:BY$257,'Aceite virgen'!$A$6:$A$257,"&gt;="&amp;$A274,'Aceite virgen'!$B$6:$B$257,"&lt;="&amp;$B274)</f>
        <v>0</v>
      </c>
      <c r="CC274" s="4">
        <f>SUMIFS('Aceite virgen'!CC$6:CC$257,'Aceite virgen'!$A$6:$A$257,"&gt;="&amp;$A274,'Aceite virgen'!$B$6:$B$257,"&lt;="&amp;$B274)</f>
        <v>3.63</v>
      </c>
      <c r="CD274" s="4">
        <f>SUMIFS('Aceite virgen'!CD$6:CD$257,'Aceite virgen'!$A$6:$A$257,"&gt;="&amp;$A274,'Aceite virgen'!$B$6:$B$257,"&lt;="&amp;$B274)</f>
        <v>0</v>
      </c>
      <c r="CE274" s="4">
        <f>SUMIFS('Aceite virgen'!CE$6:CE$257,'Aceite virgen'!$A$6:$A$257,"&gt;="&amp;$A274,'Aceite virgen'!$B$6:$B$257,"&lt;="&amp;$B274)</f>
        <v>4.3100000000000005</v>
      </c>
      <c r="CF274" s="4">
        <f>SUMIFS('Aceite virgen'!CF$6:CF$257,'Aceite virgen'!$A$6:$A$257,"&gt;="&amp;$A274,'Aceite virgen'!$B$6:$B$257,"&lt;="&amp;$B274)</f>
        <v>0</v>
      </c>
      <c r="CJ274" s="4">
        <f>SUMIFS('Aceite virgen'!CJ$6:CJ$257,'Aceite virgen'!$A$6:$A$257,"&gt;="&amp;$A274,'Aceite virgen'!$B$6:$B$257,"&lt;="&amp;$B274)</f>
        <v>3.0700000000000003</v>
      </c>
      <c r="CK274" s="4">
        <f>SUMIFS('Aceite virgen'!CK$6:CK$257,'Aceite virgen'!$A$6:$A$257,"&gt;="&amp;$A274,'Aceite virgen'!$B$6:$B$257,"&lt;="&amp;$B274)</f>
        <v>0</v>
      </c>
      <c r="CL274" s="4">
        <f>SUMIFS('Aceite virgen'!CL$6:CL$257,'Aceite virgen'!$A$6:$A$257,"&gt;="&amp;$A274,'Aceite virgen'!$B$6:$B$257,"&lt;="&amp;$B274)</f>
        <v>3.78</v>
      </c>
      <c r="CM274" s="4">
        <f>SUMIFS('Aceite virgen'!CM$6:CM$257,'Aceite virgen'!$A$6:$A$257,"&gt;="&amp;$A274,'Aceite virgen'!$B$6:$B$257,"&lt;="&amp;$B274)</f>
        <v>0</v>
      </c>
      <c r="CQ274" s="4">
        <f>SUMIFS('Aceite virgen'!CQ$6:CQ$257,'Aceite virgen'!$A$6:$A$257,"&gt;="&amp;$A274,'Aceite virgen'!$B$6:$B$257,"&lt;="&amp;$B274)</f>
        <v>7.62</v>
      </c>
      <c r="CR274" s="4">
        <f>SUMIFS('Aceite virgen'!CR$6:CR$257,'Aceite virgen'!$A$6:$A$257,"&gt;="&amp;$A274,'Aceite virgen'!$B$6:$B$257,"&lt;="&amp;$B274)</f>
        <v>0</v>
      </c>
      <c r="CS274" s="4">
        <f>SUMIFS('Aceite virgen'!CS$6:CS$257,'Aceite virgen'!$A$6:$A$257,"&gt;="&amp;$A274,'Aceite virgen'!$B$6:$B$257,"&lt;="&amp;$B274)</f>
        <v>9.6</v>
      </c>
      <c r="CT274" s="4">
        <f>SUMIFS('Aceite virgen'!CT$6:CT$257,'Aceite virgen'!$A$6:$A$257,"&gt;="&amp;$A274,'Aceite virgen'!$B$6:$B$257,"&lt;="&amp;$B274)</f>
        <v>0</v>
      </c>
      <c r="CX274" s="4">
        <f>SUMIFS('Aceite virgen'!CX$6:CX$257,'Aceite virgen'!$A$6:$A$257,"&gt;="&amp;$A274,'Aceite virgen'!$B$6:$B$257,"&lt;="&amp;$B274)</f>
        <v>5.48</v>
      </c>
      <c r="CY274" s="4">
        <f>SUMIFS('Aceite virgen'!CY$6:CY$257,'Aceite virgen'!$A$6:$A$257,"&gt;="&amp;$A274,'Aceite virgen'!$B$6:$B$257,"&lt;="&amp;$B274)</f>
        <v>0</v>
      </c>
      <c r="CZ274" s="4">
        <f>SUMIFS('Aceite virgen'!CZ$6:CZ$257,'Aceite virgen'!$A$6:$A$257,"&gt;="&amp;$A274,'Aceite virgen'!$B$6:$B$257,"&lt;="&amp;$B274)</f>
        <v>7.68</v>
      </c>
      <c r="DA274" s="4">
        <f>SUMIFS('Aceite virgen'!DA$6:DA$257,'Aceite virgen'!$A$6:$A$257,"&gt;="&amp;$A274,'Aceite virgen'!$B$6:$B$257,"&lt;="&amp;$B274)</f>
        <v>0</v>
      </c>
      <c r="DE274" s="4">
        <f>SUMIFS('Aceite virgen'!DE$6:DE$257,'Aceite virgen'!$A$6:$A$257,"&gt;="&amp;$A274,'Aceite virgen'!$B$6:$B$257,"&lt;="&amp;$B274)</f>
        <v>6.69</v>
      </c>
      <c r="DF274" s="4">
        <f>SUMIFS('Aceite virgen'!DF$6:DF$257,'Aceite virgen'!$A$6:$A$257,"&gt;="&amp;$A274,'Aceite virgen'!$B$6:$B$257,"&lt;="&amp;$B274)</f>
        <v>0</v>
      </c>
      <c r="DG274" s="4">
        <f>SUMIFS('Aceite virgen'!DG$6:DG$257,'Aceite virgen'!$A$6:$A$257,"&gt;="&amp;$A274,'Aceite virgen'!$B$6:$B$257,"&lt;="&amp;$B274)</f>
        <v>9.5399999999999991</v>
      </c>
      <c r="DH274" s="4">
        <f>SUMIFS('Aceite virgen'!DH$6:DH$257,'Aceite virgen'!$A$6:$A$257,"&gt;="&amp;$A274,'Aceite virgen'!$B$6:$B$257,"&lt;="&amp;$B274)</f>
        <v>0</v>
      </c>
      <c r="DL274" s="4">
        <f>SUMIFS('Aceite virgen'!DL$6:DL$257,'Aceite virgen'!$A$6:$A$257,"&gt;="&amp;$A274,'Aceite virgen'!$B$6:$B$257,"&lt;="&amp;$B274)</f>
        <v>5.91</v>
      </c>
      <c r="DM274" s="4">
        <f>SUMIFS('Aceite virgen'!DM$6:DM$257,'Aceite virgen'!$A$6:$A$257,"&gt;="&amp;$A274,'Aceite virgen'!$B$6:$B$257,"&lt;="&amp;$B274)</f>
        <v>0</v>
      </c>
      <c r="DN274" s="4">
        <f>SUMIFS('Aceite virgen'!DN$6:DN$257,'Aceite virgen'!$A$6:$A$257,"&gt;="&amp;$A274,'Aceite virgen'!$B$6:$B$257,"&lt;="&amp;$B274)</f>
        <v>8.1999999999999993</v>
      </c>
      <c r="DO274" s="4">
        <f>SUMIFS('Aceite virgen'!DO$6:DO$257,'Aceite virgen'!$A$6:$A$257,"&gt;="&amp;$A274,'Aceite virgen'!$B$6:$B$257,"&lt;="&amp;$B274)</f>
        <v>0</v>
      </c>
      <c r="DS274" s="4">
        <f>SUMIFS('Aceite virgen'!DS$6:DS$257,'Aceite virgen'!$A$6:$A$257,"&gt;="&amp;$A274,'Aceite virgen'!$B$6:$B$257,"&lt;="&amp;$B274)</f>
        <v>4.3499999999999996</v>
      </c>
      <c r="DT274" s="4">
        <f>SUMIFS('Aceite virgen'!DT$6:DT$257,'Aceite virgen'!$A$6:$A$257,"&gt;="&amp;$A274,'Aceite virgen'!$B$6:$B$257,"&lt;="&amp;$B274)</f>
        <v>0</v>
      </c>
      <c r="DU274" s="4">
        <f>SUMIFS('Aceite virgen'!DU$6:DU$257,'Aceite virgen'!$A$6:$A$257,"&gt;="&amp;$A274,'Aceite virgen'!$B$6:$B$257,"&lt;="&amp;$B274)</f>
        <v>5.23</v>
      </c>
      <c r="DV274" s="4">
        <f>SUMIFS('Aceite virgen'!DV$6:DV$257,'Aceite virgen'!$A$6:$A$257,"&gt;="&amp;$A274,'Aceite virgen'!$B$6:$B$257,"&lt;="&amp;$B274)</f>
        <v>0</v>
      </c>
      <c r="DZ274" s="4">
        <f>SUMIFS('Aceite virgen'!DZ$6:DZ$257,'Aceite virgen'!$A$6:$A$257,"&gt;="&amp;$A274,'Aceite virgen'!$B$6:$B$257,"&lt;="&amp;$B274)</f>
        <v>1.79</v>
      </c>
      <c r="EA274" s="4">
        <f>SUMIFS('Aceite virgen'!EA$6:EA$257,'Aceite virgen'!$A$6:$A$257,"&gt;="&amp;$A274,'Aceite virgen'!$B$6:$B$257,"&lt;="&amp;$B274)</f>
        <v>0</v>
      </c>
      <c r="EB274" s="4">
        <f>SUMIFS('Aceite virgen'!EB$6:EB$257,'Aceite virgen'!$A$6:$A$257,"&gt;="&amp;$A274,'Aceite virgen'!$B$6:$B$257,"&lt;="&amp;$B274)</f>
        <v>2.44</v>
      </c>
      <c r="EC274" s="4">
        <f>SUMIFS('Aceite virgen'!EC$6:EC$257,'Aceite virgen'!$A$6:$A$257,"&gt;="&amp;$A274,'Aceite virgen'!$B$6:$B$257,"&lt;="&amp;$B274)</f>
        <v>0</v>
      </c>
      <c r="EG274" s="4">
        <f>SUMIFS('Aceite virgen'!EG$6:EG$257,'Aceite virgen'!$A$6:$A$257,"&gt;="&amp;$A274,'Aceite virgen'!$B$6:$B$257,"&lt;="&amp;$B274)</f>
        <v>4.34</v>
      </c>
      <c r="EH274" s="4">
        <f>SUMIFS('Aceite virgen'!EH$6:EH$257,'Aceite virgen'!$A$6:$A$257,"&gt;="&amp;$A274,'Aceite virgen'!$B$6:$B$257,"&lt;="&amp;$B274)</f>
        <v>0</v>
      </c>
      <c r="EI274" s="4">
        <f>SUMIFS('Aceite virgen'!EI$6:EI$257,'Aceite virgen'!$A$6:$A$257,"&gt;="&amp;$A274,'Aceite virgen'!$B$6:$B$257,"&lt;="&amp;$B274)</f>
        <v>5.88</v>
      </c>
      <c r="EJ274" s="4">
        <f>SUMIFS('Aceite virgen'!EJ$6:EJ$257,'Aceite virgen'!$A$6:$A$257,"&gt;="&amp;$A274,'Aceite virgen'!$B$6:$B$257,"&lt;="&amp;$B274)</f>
        <v>7.28</v>
      </c>
      <c r="EN274" s="4">
        <f>SUMIFS('Aceite virgen'!EN$6:EN$257,'Aceite virgen'!$A$6:$A$257,"&gt;="&amp;$A274,'Aceite virgen'!$B$6:$B$257,"&lt;="&amp;$B274)</f>
        <v>0.6</v>
      </c>
      <c r="EO274" s="4">
        <f>SUMIFS('Aceite virgen'!EO$6:EO$257,'Aceite virgen'!$A$6:$A$257,"&gt;="&amp;$A274,'Aceite virgen'!$B$6:$B$257,"&lt;="&amp;$B274)</f>
        <v>0</v>
      </c>
      <c r="EP274" s="4">
        <f>SUMIFS('Aceite virgen'!EP$6:EP$257,'Aceite virgen'!$A$6:$A$257,"&gt;="&amp;$A274,'Aceite virgen'!$B$6:$B$257,"&lt;="&amp;$B274)</f>
        <v>0.65</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0.81</v>
      </c>
      <c r="FC274" s="4">
        <f>SUMIFS('Aceite virgen'!FC$6:FC$257,'Aceite virgen'!$A$6:$A$257,"&gt;="&amp;$A274,'Aceite virgen'!$B$6:$B$257,"&lt;="&amp;$B274)</f>
        <v>1.04</v>
      </c>
      <c r="FD274" s="4">
        <f>SUMIFS('Aceite virgen'!FD$6:FD$257,'Aceite virgen'!$A$6:$A$257,"&gt;="&amp;$A274,'Aceite virgen'!$B$6:$B$257,"&lt;="&amp;$B274)</f>
        <v>0.93</v>
      </c>
      <c r="FE274" s="4">
        <f>SUMIFS('Aceite virgen'!FE$6:FE$257,'Aceite virgen'!$A$6:$A$257,"&gt;="&amp;$A274,'Aceite virgen'!$B$6:$B$257,"&lt;="&amp;$B274)</f>
        <v>0</v>
      </c>
      <c r="FI274" s="4">
        <f>SUMIFS('Aceite virgen'!FI$6:FI$257,'Aceite virgen'!$A$6:$A$257,"&gt;="&amp;$A274,'Aceite virgen'!$B$6:$B$257,"&lt;="&amp;$B274)</f>
        <v>0.52</v>
      </c>
      <c r="FJ274" s="4">
        <f>SUMIFS('Aceite virgen'!FJ$6:FJ$257,'Aceite virgen'!$A$6:$A$257,"&gt;="&amp;$A274,'Aceite virgen'!$B$6:$B$257,"&lt;="&amp;$B274)</f>
        <v>0</v>
      </c>
      <c r="FK274" s="4">
        <f>SUMIFS('Aceite virgen'!FK$6:FK$257,'Aceite virgen'!$A$6:$A$257,"&gt;="&amp;$A274,'Aceite virgen'!$B$6:$B$257,"&lt;="&amp;$B274)</f>
        <v>0.6</v>
      </c>
      <c r="FL274" s="4">
        <f>SUMIFS('Aceite virgen'!FL$6:FL$257,'Aceite virgen'!$A$6:$A$257,"&gt;="&amp;$A274,'Aceite virgen'!$B$6:$B$257,"&lt;="&amp;$B274)</f>
        <v>1.39</v>
      </c>
      <c r="FP274" s="4">
        <f>SUMIFS('Aceite virgen'!FP$6:FP$257,'Aceite virgen'!$A$6:$A$257,"&gt;="&amp;$A274,'Aceite virgen'!$B$6:$B$257,"&lt;="&amp;$B274)</f>
        <v>1.06</v>
      </c>
      <c r="FQ274" s="4">
        <f>SUMIFS('Aceite virgen'!FQ$6:FQ$257,'Aceite virgen'!$A$6:$A$257,"&gt;="&amp;$A274,'Aceite virgen'!$B$6:$B$257,"&lt;="&amp;$B274)</f>
        <v>0</v>
      </c>
      <c r="FR274" s="4">
        <f>SUMIFS('Aceite virgen'!FR$6:FR$257,'Aceite virgen'!$A$6:$A$257,"&gt;="&amp;$A274,'Aceite virgen'!$B$6:$B$257,"&lt;="&amp;$B274)</f>
        <v>0.99</v>
      </c>
      <c r="FS274" s="4">
        <f>SUMIFS('Aceite virgen'!FS$6:FS$257,'Aceite virgen'!$A$6:$A$257,"&gt;="&amp;$A274,'Aceite virgen'!$B$6:$B$257,"&lt;="&amp;$B274)</f>
        <v>3.53</v>
      </c>
      <c r="FW274" s="4">
        <f>SUMIFS('Aceite virgen'!FW$6:FW$257,'Aceite virgen'!$A$6:$A$257,"&gt;="&amp;$A274,'Aceite virgen'!$B$6:$B$257,"&lt;="&amp;$B274)</f>
        <v>0.46</v>
      </c>
      <c r="FX274" s="4">
        <f>SUMIFS('Aceite virgen'!FX$6:FX$257,'Aceite virgen'!$A$6:$A$257,"&gt;="&amp;$A274,'Aceite virgen'!$B$6:$B$257,"&lt;="&amp;$B274)</f>
        <v>0</v>
      </c>
      <c r="FY274" s="4">
        <f>SUMIFS('Aceite virgen'!FY$6:FY$257,'Aceite virgen'!$A$6:$A$257,"&gt;="&amp;$A274,'Aceite virgen'!$B$6:$B$257,"&lt;="&amp;$B274)</f>
        <v>0.63</v>
      </c>
      <c r="FZ274" s="4">
        <f>SUMIFS('Aceite virgen'!FZ$6:FZ$257,'Aceite virgen'!$A$6:$A$257,"&gt;="&amp;$A274,'Aceite virgen'!$B$6:$B$257,"&lt;="&amp;$B274)</f>
        <v>0</v>
      </c>
      <c r="GD274" s="4">
        <f>SUMIFS('Aceite virgen'!GD$6:GD$257,'Aceite virgen'!$A$6:$A$257,"&gt;="&amp;$A274,'Aceite virgen'!$B$6:$B$257,"&lt;="&amp;$B274)</f>
        <v>0.44</v>
      </c>
      <c r="GE274" s="4">
        <f>SUMIFS('Aceite virgen'!GE$6:GE$257,'Aceite virgen'!$A$6:$A$257,"&gt;="&amp;$A274,'Aceite virgen'!$B$6:$B$257,"&lt;="&amp;$B274)</f>
        <v>0</v>
      </c>
      <c r="GF274" s="4">
        <f>SUMIFS('Aceite virgen'!GF$6:GF$257,'Aceite virgen'!$A$6:$A$257,"&gt;="&amp;$A274,'Aceite virgen'!$B$6:$B$257,"&lt;="&amp;$B274)</f>
        <v>0.66</v>
      </c>
      <c r="GG274" s="4">
        <f>SUMIFS('Aceite virgen'!GG$6:GG$257,'Aceite virgen'!$A$6:$A$257,"&gt;="&amp;$A274,'Aceite virgen'!$B$6:$B$257,"&lt;="&amp;$B274)</f>
        <v>0</v>
      </c>
      <c r="GK274" s="4">
        <f>SUMIFS('Aceite virgen'!GK$6:GK$257,'Aceite virgen'!$A$6:$A$257,"&gt;="&amp;$A274,'Aceite virgen'!$B$6:$B$257,"&lt;="&amp;$B274)</f>
        <v>0.18</v>
      </c>
      <c r="GL274" s="4">
        <f>SUMIFS('Aceite virgen'!GL$6:GL$257,'Aceite virgen'!$A$6:$A$257,"&gt;="&amp;$A274,'Aceite virgen'!$B$6:$B$257,"&lt;="&amp;$B274)</f>
        <v>0</v>
      </c>
      <c r="GM274" s="4">
        <f>SUMIFS('Aceite virgen'!GM$6:GM$257,'Aceite virgen'!$A$6:$A$257,"&gt;="&amp;$A274,'Aceite virgen'!$B$6:$B$257,"&lt;="&amp;$B274)</f>
        <v>0.28000000000000003</v>
      </c>
      <c r="GN274" s="4">
        <f>SUMIFS('Aceite virgen'!GN$6:GN$257,'Aceite virgen'!$A$6:$A$257,"&gt;="&amp;$A274,'Aceite virgen'!$B$6:$B$257,"&lt;="&amp;$B274)</f>
        <v>0</v>
      </c>
      <c r="GR274" s="4">
        <f>SUMIFS('Aceite virgen'!GR$6:GR$257,'Aceite virgen'!$A$6:$A$257,"&gt;="&amp;$A274,'Aceite virgen'!$B$6:$B$257,"&lt;="&amp;$B274)</f>
        <v>1.1400000000000001</v>
      </c>
      <c r="GS274" s="4">
        <f>SUMIFS('Aceite virgen'!GS$6:GS$257,'Aceite virgen'!$A$6:$A$257,"&gt;="&amp;$A274,'Aceite virgen'!$B$6:$B$257,"&lt;="&amp;$B274)</f>
        <v>0</v>
      </c>
      <c r="GT274" s="4">
        <f>SUMIFS('Aceite virgen'!GT$6:GT$257,'Aceite virgen'!$A$6:$A$257,"&gt;="&amp;$A274,'Aceite virgen'!$B$6:$B$257,"&lt;="&amp;$B274)</f>
        <v>0.79</v>
      </c>
      <c r="GU274" s="4">
        <f>SUMIFS('Aceite virgen'!GU$6:GU$257,'Aceite virgen'!$A$6:$A$257,"&gt;="&amp;$A274,'Aceite virgen'!$B$6:$B$257,"&lt;="&amp;$B274)</f>
        <v>0</v>
      </c>
      <c r="GY274" s="4">
        <f>SUMIFS('Aceite virgen'!GY$6:GY$257,'Aceite virgen'!$A$6:$A$257,"&gt;="&amp;$A274,'Aceite virgen'!$B$6:$B$257,"&lt;="&amp;$B274)</f>
        <v>0.59000000000000008</v>
      </c>
      <c r="GZ274" s="4">
        <f>SUMIFS('Aceite virgen'!GZ$6:GZ$257,'Aceite virgen'!$A$6:$A$257,"&gt;="&amp;$A274,'Aceite virgen'!$B$6:$B$257,"&lt;="&amp;$B274)</f>
        <v>0</v>
      </c>
      <c r="HA274" s="4">
        <f>SUMIFS('Aceite virgen'!HA$6:HA$257,'Aceite virgen'!$A$6:$A$257,"&gt;="&amp;$A274,'Aceite virgen'!$B$6:$B$257,"&lt;="&amp;$B274)</f>
        <v>0.78</v>
      </c>
      <c r="HB274" s="4">
        <f>SUMIFS('Aceite virgen'!HB$6:HB$257,'Aceite virgen'!$A$6:$A$257,"&gt;="&amp;$A274,'Aceite virgen'!$B$6:$B$257,"&lt;="&amp;$B274)</f>
        <v>0</v>
      </c>
      <c r="HF274" s="4">
        <f>SUMIFS('Aceite virgen'!HF$6:HF$257,'Aceite virgen'!$A$6:$A$257,"&gt;="&amp;$A274,'Aceite virgen'!$B$6:$B$257,"&lt;="&amp;$B274)</f>
        <v>0.83000000000000007</v>
      </c>
      <c r="HG274" s="4">
        <f>SUMIFS('Aceite virgen'!HG$6:HG$257,'Aceite virgen'!$A$6:$A$257,"&gt;="&amp;$A274,'Aceite virgen'!$B$6:$B$257,"&lt;="&amp;$B274)</f>
        <v>0</v>
      </c>
      <c r="HH274" s="4">
        <f>SUMIFS('Aceite virgen'!HH$6:HH$257,'Aceite virgen'!$A$6:$A$257,"&gt;="&amp;$A274,'Aceite virgen'!$B$6:$B$257,"&lt;="&amp;$B274)</f>
        <v>0.22</v>
      </c>
      <c r="HI274" s="4">
        <f>SUMIFS('Aceite virgen'!HI$6:HI$257,'Aceite virgen'!$A$6:$A$257,"&gt;="&amp;$A274,'Aceite virgen'!$B$6:$B$257,"&lt;="&amp;$B274)</f>
        <v>0</v>
      </c>
      <c r="HM274" s="4">
        <f>SUMIFS('Aceite virgen'!HM$6:HM$257,'Aceite virgen'!$A$6:$A$257,"&gt;="&amp;$A274,'Aceite virgen'!$B$6:$B$257,"&lt;="&amp;$B274)</f>
        <v>0.59</v>
      </c>
      <c r="HN274" s="4">
        <f>SUMIFS('Aceite virgen'!HN$6:HN$257,'Aceite virgen'!$A$6:$A$257,"&gt;="&amp;$A274,'Aceite virgen'!$B$6:$B$257,"&lt;="&amp;$B274)</f>
        <v>0</v>
      </c>
      <c r="HO274" s="4">
        <f>SUMIFS('Aceite virgen'!HO$6:HO$257,'Aceite virgen'!$A$6:$A$257,"&gt;="&amp;$A274,'Aceite virgen'!$B$6:$B$257,"&lt;="&amp;$B274)</f>
        <v>0.91</v>
      </c>
      <c r="HP274" s="4">
        <f>SUMIFS('Aceite virgen'!HP$6:HP$257,'Aceite virgen'!$A$6:$A$257,"&gt;="&amp;$A274,'Aceite virgen'!$B$6:$B$257,"&lt;="&amp;$B274)</f>
        <v>0</v>
      </c>
      <c r="HT274" s="4">
        <f>SUMIFS('Aceite virgen'!HT$6:HT$257,'Aceite virgen'!$A$6:$A$257,"&gt;="&amp;$A274,'Aceite virgen'!$B$6:$B$257,"&lt;="&amp;$B274)</f>
        <v>0.81</v>
      </c>
      <c r="HU274" s="4">
        <f>SUMIFS('Aceite virgen'!HU$6:HU$257,'Aceite virgen'!$A$6:$A$257,"&gt;="&amp;$A274,'Aceite virgen'!$B$6:$B$257,"&lt;="&amp;$B274)</f>
        <v>0</v>
      </c>
      <c r="HV274" s="4">
        <f>SUMIFS('Aceite virgen'!HV$6:HV$257,'Aceite virgen'!$A$6:$A$257,"&gt;="&amp;$A274,'Aceite virgen'!$B$6:$B$257,"&lt;="&amp;$B274)</f>
        <v>1.23</v>
      </c>
      <c r="HW274" s="4">
        <f>SUMIFS('Aceite virgen'!HW$6:HW$257,'Aceite virgen'!$A$6:$A$257,"&gt;="&amp;$A274,'Aceite virgen'!$B$6:$B$257,"&lt;="&amp;$B274)</f>
        <v>0</v>
      </c>
      <c r="IA274" s="4">
        <f>SUMIFS('Aceite virgen'!IA$6:IA$257,'Aceite virgen'!$A$6:$A$257,"&gt;="&amp;$A274,'Aceite virgen'!$B$6:$B$257,"&lt;="&amp;$B274)</f>
        <v>0.5</v>
      </c>
      <c r="IB274" s="4">
        <f>SUMIFS('Aceite virgen'!IB$6:IB$257,'Aceite virgen'!$A$6:$A$257,"&gt;="&amp;$A274,'Aceite virgen'!$B$6:$B$257,"&lt;="&amp;$B274)</f>
        <v>0</v>
      </c>
      <c r="IC274" s="4">
        <f>SUMIFS('Aceite virgen'!IC$6:IC$257,'Aceite virgen'!$A$6:$A$257,"&gt;="&amp;$A274,'Aceite virgen'!$B$6:$B$257,"&lt;="&amp;$B274)</f>
        <v>0.82</v>
      </c>
      <c r="ID274" s="4">
        <f>SUMIFS('Aceite virgen'!ID$6:ID$257,'Aceite virgen'!$A$6:$A$257,"&gt;="&amp;$A274,'Aceite virgen'!$B$6:$B$257,"&lt;="&amp;$B274)</f>
        <v>0</v>
      </c>
      <c r="IH274" s="4">
        <f>SUMIFS('Aceite virgen'!IH$6:IH$257,'Aceite virgen'!$A$6:$A$257,"&gt;="&amp;$A274,'Aceite virgen'!$B$6:$B$257,"&lt;="&amp;$B274)</f>
        <v>0.36</v>
      </c>
      <c r="II274" s="4">
        <f>SUMIFS('Aceite virgen'!II$6:II$257,'Aceite virgen'!$A$6:$A$257,"&gt;="&amp;$A274,'Aceite virgen'!$B$6:$B$257,"&lt;="&amp;$B274)</f>
        <v>0</v>
      </c>
      <c r="IJ274" s="4">
        <f>SUMIFS('Aceite virgen'!IJ$6:IJ$257,'Aceite virgen'!$A$6:$A$257,"&gt;="&amp;$A274,'Aceite virgen'!$B$6:$B$257,"&lt;="&amp;$B274)</f>
        <v>0.51</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0.39</v>
      </c>
      <c r="IW274" s="4">
        <f>SUMIFS('Aceite virgen'!IW$6:IW$257,'Aceite virgen'!$A$6:$A$257,"&gt;="&amp;$A274,'Aceite virgen'!$B$6:$B$257,"&lt;="&amp;$B274)</f>
        <v>0</v>
      </c>
      <c r="IX274" s="4">
        <f>SUMIFS('Aceite virgen'!IX$6:IX$257,'Aceite virgen'!$A$6:$A$257,"&gt;="&amp;$A274,'Aceite virgen'!$B$6:$B$257,"&lt;="&amp;$B274)</f>
        <v>0.56999999999999995</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0.8</v>
      </c>
      <c r="JK274" s="4">
        <f>SUMIFS('Aceite virgen'!JK$6:JK$257,'Aceite virgen'!$A$6:$A$257,"&gt;="&amp;$A274,'Aceite virgen'!$B$6:$B$257,"&lt;="&amp;$B274)</f>
        <v>0</v>
      </c>
      <c r="JL274" s="4">
        <f>SUMIFS('Aceite virgen'!JL$6:JL$257,'Aceite virgen'!$A$6:$A$257,"&gt;="&amp;$A274,'Aceite virgen'!$B$6:$B$257,"&lt;="&amp;$B274)</f>
        <v>1.18</v>
      </c>
      <c r="JM274" s="4">
        <f>SUMIFS('Aceite virgen'!JM$6:JM$257,'Aceite virgen'!$A$6:$A$257,"&gt;="&amp;$A274,'Aceite virgen'!$B$6:$B$257,"&lt;="&amp;$B274)</f>
        <v>0</v>
      </c>
      <c r="JQ274" s="4">
        <f>SUMIFS('Aceite virgen'!JQ$6:JQ$257,'Aceite virgen'!$A$6:$A$257,"&gt;="&amp;$A274,'Aceite virgen'!$B$6:$B$257,"&lt;="&amp;$B274)</f>
        <v>0.58000000000000007</v>
      </c>
      <c r="JR274" s="4">
        <f>SUMIFS('Aceite virgen'!JR$6:JR$257,'Aceite virgen'!$A$6:$A$257,"&gt;="&amp;$A274,'Aceite virgen'!$B$6:$B$257,"&lt;="&amp;$B274)</f>
        <v>0</v>
      </c>
      <c r="JS274" s="4">
        <f>SUMIFS('Aceite virgen'!JS$6:JS$257,'Aceite virgen'!$A$6:$A$257,"&gt;="&amp;$A274,'Aceite virgen'!$B$6:$B$257,"&lt;="&amp;$B274)</f>
        <v>0.94</v>
      </c>
      <c r="JT274" s="4">
        <f>SUMIFS('Aceite virgen'!JT$6:JT$257,'Aceite virgen'!$A$6:$A$257,"&gt;="&amp;$A274,'Aceite virgen'!$B$6:$B$257,"&lt;="&amp;$B274)</f>
        <v>0</v>
      </c>
      <c r="JX274" s="4">
        <f>SUMIFS('Aceite virgen'!JX$6:JX$257,'Aceite virgen'!$A$6:$A$257,"&gt;="&amp;$A274,'Aceite virgen'!$B$6:$B$257,"&lt;="&amp;$B274)</f>
        <v>0.45</v>
      </c>
      <c r="JY274" s="4">
        <f>SUMIFS('Aceite virgen'!JY$6:JY$257,'Aceite virgen'!$A$6:$A$257,"&gt;="&amp;$A274,'Aceite virgen'!$B$6:$B$257,"&lt;="&amp;$B274)</f>
        <v>0</v>
      </c>
      <c r="JZ274" s="4">
        <f>SUMIFS('Aceite virgen'!JZ$6:JZ$257,'Aceite virgen'!$A$6:$A$257,"&gt;="&amp;$A274,'Aceite virgen'!$B$6:$B$257,"&lt;="&amp;$B274)</f>
        <v>0.7</v>
      </c>
      <c r="KA274" s="4">
        <f>SUMIFS('Aceite virgen'!KA$6:KA$257,'Aceite virgen'!$A$6:$A$257,"&gt;="&amp;$A274,'Aceite virgen'!$B$6:$B$257,"&lt;="&amp;$B274)</f>
        <v>0</v>
      </c>
      <c r="KE274" s="4">
        <f>SUMIFS('Aceite virgen'!KE$6:KE$257,'Aceite virgen'!$A$6:$A$257,"&gt;="&amp;$A274,'Aceite virgen'!$B$6:$B$257,"&lt;="&amp;$B274)</f>
        <v>0.17</v>
      </c>
      <c r="KF274" s="4">
        <f>SUMIFS('Aceite virgen'!KF$6:KF$257,'Aceite virgen'!$A$6:$A$257,"&gt;="&amp;$A274,'Aceite virgen'!$B$6:$B$257,"&lt;="&amp;$B274)</f>
        <v>0</v>
      </c>
      <c r="KG274" s="4">
        <f>SUMIFS('Aceite virgen'!KG$6:KG$257,'Aceite virgen'!$A$6:$A$257,"&gt;="&amp;$A274,'Aceite virgen'!$B$6:$B$257,"&lt;="&amp;$B274)</f>
        <v>0.28000000000000003</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1.34</v>
      </c>
      <c r="LA274" s="4">
        <f>SUMIFS('Aceite virgen'!LA$6:LA$257,'Aceite virgen'!$A$6:$A$257,"&gt;="&amp;$A274,'Aceite virgen'!$B$6:$B$257,"&lt;="&amp;$B274)</f>
        <v>0</v>
      </c>
      <c r="LB274" s="4">
        <f>SUMIFS('Aceite virgen'!LB$6:LB$257,'Aceite virgen'!$A$6:$A$257,"&gt;="&amp;$A274,'Aceite virgen'!$B$6:$B$257,"&lt;="&amp;$B274)</f>
        <v>2.06</v>
      </c>
      <c r="LC274" s="4">
        <f>SUMIFS('Aceite virgen'!LC$6:LC$257,'Aceite virgen'!$A$6:$A$257,"&gt;="&amp;$A274,'Aceite virgen'!$B$6:$B$257,"&lt;="&amp;$B274)</f>
        <v>0</v>
      </c>
      <c r="LG274" s="4">
        <f>SUMIFS('Aceite virgen'!LG$6:LG$257,'Aceite virgen'!$A$6:$A$257,"&gt;="&amp;$A274,'Aceite virgen'!$B$6:$B$257,"&lt;="&amp;$B274)</f>
        <v>0.12</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0.14000000000000001</v>
      </c>
      <c r="LO274" s="4">
        <f>SUMIFS('Aceite virgen'!LO$6:LO$257,'Aceite virgen'!$A$6:$A$257,"&gt;="&amp;$A274,'Aceite virgen'!$B$6:$B$257,"&lt;="&amp;$B274)</f>
        <v>0</v>
      </c>
      <c r="LP274" s="4">
        <f>SUMIFS('Aceite virgen'!LP$6:LP$257,'Aceite virgen'!$A$6:$A$257,"&gt;="&amp;$A274,'Aceite virgen'!$B$6:$B$257,"&lt;="&amp;$B274)</f>
        <v>0.21</v>
      </c>
      <c r="LQ274" s="4">
        <f>SUMIFS('Aceite virgen'!LQ$6:LQ$257,'Aceite virgen'!$A$6:$A$257,"&gt;="&amp;$A274,'Aceite virgen'!$B$6:$B$257,"&lt;="&amp;$B274)</f>
        <v>0</v>
      </c>
      <c r="LU274" s="4">
        <f>SUMIFS('Aceite virgen'!LU$6:LU$257,'Aceite virgen'!$A$6:$A$257,"&gt;="&amp;$A274,'Aceite virgen'!$B$6:$B$257,"&lt;="&amp;$B274)</f>
        <v>1.26</v>
      </c>
      <c r="LV274" s="4">
        <f>SUMIFS('Aceite virgen'!LV$6:LV$257,'Aceite virgen'!$A$6:$A$257,"&gt;="&amp;$A274,'Aceite virgen'!$B$6:$B$257,"&lt;="&amp;$B274)</f>
        <v>1.42</v>
      </c>
      <c r="LW274" s="4">
        <f>SUMIFS('Aceite virgen'!LW$6:LW$257,'Aceite virgen'!$A$6:$A$257,"&gt;="&amp;$A274,'Aceite virgen'!$B$6:$B$257,"&lt;="&amp;$B274)</f>
        <v>1.6400000000000001</v>
      </c>
      <c r="LX274" s="4">
        <f>SUMIFS('Aceite virgen'!LX$6:LX$257,'Aceite virgen'!$A$6:$A$257,"&gt;="&amp;$A274,'Aceite virgen'!$B$6:$B$257,"&lt;="&amp;$B274)</f>
        <v>0</v>
      </c>
      <c r="MB274" s="4">
        <f>SUMIFS('Aceite virgen'!MB$6:MB$257,'Aceite virgen'!$A$6:$A$257,"&gt;="&amp;$A274,'Aceite virgen'!$B$6:$B$257,"&lt;="&amp;$B274)</f>
        <v>2.62</v>
      </c>
      <c r="MC274" s="4">
        <f>SUMIFS('Aceite virgen'!MC$6:MC$257,'Aceite virgen'!$A$6:$A$257,"&gt;="&amp;$A274,'Aceite virgen'!$B$6:$B$257,"&lt;="&amp;$B274)</f>
        <v>13.37</v>
      </c>
      <c r="MD274" s="4">
        <f>SUMIFS('Aceite virgen'!MD$6:MD$257,'Aceite virgen'!$A$6:$A$257,"&gt;="&amp;$A274,'Aceite virgen'!$B$6:$B$257,"&lt;="&amp;$B274)</f>
        <v>1.9</v>
      </c>
      <c r="ME274" s="4">
        <f>SUMIFS('Aceite virgen'!ME$6:ME$257,'Aceite virgen'!$A$6:$A$257,"&gt;="&amp;$A274,'Aceite virgen'!$B$6:$B$257,"&lt;="&amp;$B274)</f>
        <v>0</v>
      </c>
      <c r="MI274" s="4">
        <f>SUMIFS('Aceite virgen'!MI$6:MI$257,'Aceite virgen'!$A$6:$A$257,"&gt;="&amp;$A274,'Aceite virgen'!$B$6:$B$257,"&lt;="&amp;$B274)</f>
        <v>0.16</v>
      </c>
      <c r="MJ274" s="4">
        <f>SUMIFS('Aceite virgen'!MJ$6:MJ$257,'Aceite virgen'!$A$6:$A$257,"&gt;="&amp;$A274,'Aceite virgen'!$B$6:$B$257,"&lt;="&amp;$B274)</f>
        <v>0</v>
      </c>
      <c r="MK274" s="4">
        <f>SUMIFS('Aceite virgen'!MK$6:MK$257,'Aceite virgen'!$A$6:$A$257,"&gt;="&amp;$A274,'Aceite virgen'!$B$6:$B$257,"&lt;="&amp;$B274)</f>
        <v>0.24</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0.37</v>
      </c>
      <c r="MX274" s="4">
        <f>SUMIFS('Aceite virgen'!MX$6:MX$257,'Aceite virgen'!$A$6:$A$257,"&gt;="&amp;$A274,'Aceite virgen'!$B$6:$B$257,"&lt;="&amp;$B274)</f>
        <v>0</v>
      </c>
      <c r="MY274" s="4">
        <f>SUMIFS('Aceite virgen'!MY$6:MY$257,'Aceite virgen'!$A$6:$A$257,"&gt;="&amp;$A274,'Aceite virgen'!$B$6:$B$257,"&lt;="&amp;$B274)</f>
        <v>0.56000000000000005</v>
      </c>
      <c r="MZ274" s="4">
        <f>SUMIFS('Aceite virgen'!MZ$6:MZ$257,'Aceite virgen'!$A$6:$A$257,"&gt;="&amp;$A274,'Aceite virgen'!$B$6:$B$257,"&lt;="&amp;$B274)</f>
        <v>0</v>
      </c>
      <c r="ND274" s="4">
        <f>SUMIFS('Aceite virgen'!ND$6:ND$257,'Aceite virgen'!$A$6:$A$257,"&gt;="&amp;$A274,'Aceite virgen'!$B$6:$B$257,"&lt;="&amp;$B274)</f>
        <v>1.46</v>
      </c>
      <c r="NE274" s="4">
        <f>SUMIFS('Aceite virgen'!NE$6:NE$257,'Aceite virgen'!$A$6:$A$257,"&gt;="&amp;$A274,'Aceite virgen'!$B$6:$B$257,"&lt;="&amp;$B274)</f>
        <v>2.8</v>
      </c>
      <c r="NF274" s="4">
        <f>SUMIFS('Aceite virgen'!NF$6:NF$257,'Aceite virgen'!$A$6:$A$257,"&gt;="&amp;$A274,'Aceite virgen'!$B$6:$B$257,"&lt;="&amp;$B274)</f>
        <v>1.1300000000000001</v>
      </c>
      <c r="NG274" s="4">
        <f>SUMIFS('Aceite virgen'!NG$6:NG$257,'Aceite virgen'!$A$6:$A$257,"&gt;="&amp;$A274,'Aceite virgen'!$B$6:$B$257,"&lt;="&amp;$B274)</f>
        <v>0</v>
      </c>
      <c r="NK274" s="4">
        <f>SUMIFS('Aceite virgen'!NK$6:NK$257,'Aceite virgen'!$A$6:$A$257,"&gt;="&amp;$A274,'Aceite virgen'!$B$6:$B$257,"&lt;="&amp;$B274)</f>
        <v>0.75</v>
      </c>
      <c r="NL274" s="4">
        <f>SUMIFS('Aceite virgen'!NL$6:NL$257,'Aceite virgen'!$A$6:$A$257,"&gt;="&amp;$A274,'Aceite virgen'!$B$6:$B$257,"&lt;="&amp;$B274)</f>
        <v>1.78</v>
      </c>
      <c r="NM274" s="4">
        <f>SUMIFS('Aceite virgen'!NM$6:NM$257,'Aceite virgen'!$A$6:$A$257,"&gt;="&amp;$A274,'Aceite virgen'!$B$6:$B$257,"&lt;="&amp;$B274)</f>
        <v>0.85</v>
      </c>
      <c r="NN274" s="4">
        <f>SUMIFS('Aceite virgen'!NN$6:NN$257,'Aceite virgen'!$A$6:$A$257,"&gt;="&amp;$A274,'Aceite virgen'!$B$6:$B$257,"&lt;="&amp;$B274)</f>
        <v>0</v>
      </c>
      <c r="NR274" s="4">
        <f>SUMIFS('Aceite virgen'!NR$6:NR$257,'Aceite virgen'!$A$6:$A$257,"&gt;="&amp;$A274,'Aceite virgen'!$B$6:$B$257,"&lt;="&amp;$B274)</f>
        <v>0.25</v>
      </c>
      <c r="NS274" s="4">
        <f>SUMIFS('Aceite virgen'!NS$6:NS$257,'Aceite virgen'!$A$6:$A$257,"&gt;="&amp;$A274,'Aceite virgen'!$B$6:$B$257,"&lt;="&amp;$B274)</f>
        <v>0</v>
      </c>
      <c r="NT274" s="4">
        <f>SUMIFS('Aceite virgen'!NT$6:NT$257,'Aceite virgen'!$A$6:$A$257,"&gt;="&amp;$A274,'Aceite virgen'!$B$6:$B$257,"&lt;="&amp;$B274)</f>
        <v>0.45</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0.42</v>
      </c>
      <c r="OG274" s="4">
        <f>SUMIFS('Aceite virgen'!OG$6:OG$257,'Aceite virgen'!$A$6:$A$257,"&gt;="&amp;$A274,'Aceite virgen'!$B$6:$B$257,"&lt;="&amp;$B274)</f>
        <v>1.4</v>
      </c>
      <c r="OH274" s="4">
        <f>SUMIFS('Aceite virgen'!OH$6:OH$257,'Aceite virgen'!$A$6:$A$257,"&gt;="&amp;$A274,'Aceite virgen'!$B$6:$B$257,"&lt;="&amp;$B274)</f>
        <v>0.3</v>
      </c>
      <c r="OI274" s="4">
        <f>SUMIFS('Aceite virgen'!OI$6:OI$257,'Aceite virgen'!$A$6:$A$257,"&gt;="&amp;$A274,'Aceite virgen'!$B$6:$B$257,"&lt;="&amp;$B274)</f>
        <v>0</v>
      </c>
      <c r="OM274" s="4">
        <f>SUMIFS('Aceite virgen'!OM$6:OM$257,'Aceite virgen'!$A$6:$A$257,"&gt;="&amp;$A274,'Aceite virgen'!$B$6:$B$257,"&lt;="&amp;$B274)</f>
        <v>0.76</v>
      </c>
      <c r="ON274" s="4">
        <f>SUMIFS('Aceite virgen'!ON$6:ON$257,'Aceite virgen'!$A$6:$A$257,"&gt;="&amp;$A274,'Aceite virgen'!$B$6:$B$257,"&lt;="&amp;$B274)</f>
        <v>0</v>
      </c>
      <c r="OO274" s="4">
        <f>SUMIFS('Aceite virgen'!OO$6:OO$257,'Aceite virgen'!$A$6:$A$257,"&gt;="&amp;$A274,'Aceite virgen'!$B$6:$B$257,"&lt;="&amp;$B274)</f>
        <v>0.66</v>
      </c>
      <c r="OP274" s="4">
        <f>SUMIFS('Aceite virgen'!OP$6:OP$257,'Aceite virgen'!$A$6:$A$257,"&gt;="&amp;$A274,'Aceite virgen'!$B$6:$B$257,"&lt;="&amp;$B274)</f>
        <v>0</v>
      </c>
      <c r="OT274" s="4">
        <f>SUMIFS('Aceite virgen'!OT$6:OT$257,'Aceite virgen'!$A$6:$A$257,"&gt;="&amp;$A274,'Aceite virgen'!$B$6:$B$257,"&lt;="&amp;$B274)</f>
        <v>4.87</v>
      </c>
      <c r="OU274" s="4">
        <f>SUMIFS('Aceite virgen'!OU$6:OU$257,'Aceite virgen'!$A$6:$A$257,"&gt;="&amp;$A274,'Aceite virgen'!$B$6:$B$257,"&lt;="&amp;$B274)</f>
        <v>3.87</v>
      </c>
      <c r="OV274" s="4">
        <f>SUMIFS('Aceite virgen'!OV$6:OV$257,'Aceite virgen'!$A$6:$A$257,"&gt;="&amp;$A274,'Aceite virgen'!$B$6:$B$257,"&lt;="&amp;$B274)</f>
        <v>5.67</v>
      </c>
      <c r="OW274" s="4">
        <f>SUMIFS('Aceite virgen'!OW$6:OW$257,'Aceite virgen'!$A$6:$A$257,"&gt;="&amp;$A274,'Aceite virgen'!$B$6:$B$257,"&lt;="&amp;$B274)</f>
        <v>4.3100000000000005</v>
      </c>
      <c r="PA274" s="4">
        <f>SUMIFS('Aceite virgen'!PA$6:PA$257,'Aceite virgen'!$A$6:$A$257,"&gt;="&amp;$A274,'Aceite virgen'!$B$6:$B$257,"&lt;="&amp;$B274)</f>
        <v>8.5</v>
      </c>
      <c r="PB274" s="4">
        <f>SUMIFS('Aceite virgen'!PB$6:PB$257,'Aceite virgen'!$A$6:$A$257,"&gt;="&amp;$A274,'Aceite virgen'!$B$6:$B$257,"&lt;="&amp;$B274)</f>
        <v>1.08</v>
      </c>
      <c r="PC274" s="4">
        <f>SUMIFS('Aceite virgen'!PC$6:PC$257,'Aceite virgen'!$A$6:$A$257,"&gt;="&amp;$A274,'Aceite virgen'!$B$6:$B$257,"&lt;="&amp;$B274)</f>
        <v>13.34</v>
      </c>
      <c r="PD274" s="4">
        <f>SUMIFS('Aceite virgen'!PD$6:PD$257,'Aceite virgen'!$A$6:$A$257,"&gt;="&amp;$A274,'Aceite virgen'!$B$6:$B$257,"&lt;="&amp;$B274)</f>
        <v>0</v>
      </c>
      <c r="PH274" s="4">
        <f>SUMIFS('Aceite virgen'!PH$6:PH$257,'Aceite virgen'!$A$6:$A$257,"&gt;="&amp;$A274,'Aceite virgen'!$B$6:$B$257,"&lt;="&amp;$B274)</f>
        <v>2.5299999999999998</v>
      </c>
      <c r="PI274" s="4">
        <f>SUMIFS('Aceite virgen'!PI$6:PI$257,'Aceite virgen'!$A$6:$A$257,"&gt;="&amp;$A274,'Aceite virgen'!$B$6:$B$257,"&lt;="&amp;$B274)</f>
        <v>0</v>
      </c>
      <c r="PJ274" s="4">
        <f>SUMIFS('Aceite virgen'!PJ$6:PJ$257,'Aceite virgen'!$A$6:$A$257,"&gt;="&amp;$A274,'Aceite virgen'!$B$6:$B$257,"&lt;="&amp;$B274)</f>
        <v>4.66</v>
      </c>
      <c r="PK274" s="4">
        <f>SUMIFS('Aceite virgen'!PK$6:PK$257,'Aceite virgen'!$A$6:$A$257,"&gt;="&amp;$A274,'Aceite virgen'!$B$6:$B$257,"&lt;="&amp;$B274)</f>
        <v>0</v>
      </c>
      <c r="PO274" s="4">
        <f>SUMIFS('Aceite virgen'!PO$6:PO$257,'Aceite virgen'!$A$6:$A$257,"&gt;="&amp;$A274,'Aceite virgen'!$B$6:$B$257,"&lt;="&amp;$B274)</f>
        <v>2.1300000000000003</v>
      </c>
      <c r="PP274" s="4">
        <f>SUMIFS('Aceite virgen'!PP$6:PP$257,'Aceite virgen'!$A$6:$A$257,"&gt;="&amp;$A274,'Aceite virgen'!$B$6:$B$257,"&lt;="&amp;$B274)</f>
        <v>1.1200000000000001</v>
      </c>
      <c r="PQ274" s="4">
        <f>SUMIFS('Aceite virgen'!PQ$6:PQ$257,'Aceite virgen'!$A$6:$A$257,"&gt;="&amp;$A274,'Aceite virgen'!$B$6:$B$257,"&lt;="&amp;$B274)</f>
        <v>3.47</v>
      </c>
      <c r="PR274" s="4">
        <f>SUMIFS('Aceite virgen'!PR$6:PR$257,'Aceite virgen'!$A$6:$A$257,"&gt;="&amp;$A274,'Aceite virgen'!$B$6:$B$257,"&lt;="&amp;$B274)</f>
        <v>0</v>
      </c>
      <c r="PV274" s="4">
        <f>SUMIFS('Aceite virgen'!PV$6:PV$257,'Aceite virgen'!$A$6:$A$257,"&gt;="&amp;$A274,'Aceite virgen'!$B$6:$B$257,"&lt;="&amp;$B274)</f>
        <v>0.28999999999999998</v>
      </c>
      <c r="PW274" s="4">
        <f>SUMIFS('Aceite virgen'!PW$6:PW$257,'Aceite virgen'!$A$6:$A$257,"&gt;="&amp;$A274,'Aceite virgen'!$B$6:$B$257,"&lt;="&amp;$B274)</f>
        <v>0</v>
      </c>
      <c r="PX274" s="4">
        <f>SUMIFS('Aceite virgen'!PX$6:PX$257,'Aceite virgen'!$A$6:$A$257,"&gt;="&amp;$A274,'Aceite virgen'!$B$6:$B$257,"&lt;="&amp;$B274)</f>
        <v>0.51</v>
      </c>
      <c r="PY274" s="4">
        <f>SUMIFS('Aceite virgen'!PY$6:PY$257,'Aceite virgen'!$A$6:$A$257,"&gt;="&amp;$A274,'Aceite virgen'!$B$6:$B$257,"&lt;="&amp;$B274)</f>
        <v>0</v>
      </c>
      <c r="QC274" s="4">
        <f>SUMIFS('Aceite virgen'!QC$6:QC$257,'Aceite virgen'!$A$6:$A$257,"&gt;="&amp;$A274,'Aceite virgen'!$B$6:$B$257,"&lt;="&amp;$B274)</f>
        <v>1.49</v>
      </c>
      <c r="QD274" s="4">
        <f>SUMIFS('Aceite virgen'!QD$6:QD$257,'Aceite virgen'!$A$6:$A$257,"&gt;="&amp;$A274,'Aceite virgen'!$B$6:$B$257,"&lt;="&amp;$B274)</f>
        <v>0</v>
      </c>
      <c r="QE274" s="4">
        <f>SUMIFS('Aceite virgen'!QE$6:QE$257,'Aceite virgen'!$A$6:$A$257,"&gt;="&amp;$A274,'Aceite virgen'!$B$6:$B$257,"&lt;="&amp;$B274)</f>
        <v>2.7600000000000002</v>
      </c>
      <c r="QF274" s="4">
        <f>SUMIFS('Aceite virgen'!QF$6:QF$257,'Aceite virgen'!$A$6:$A$257,"&gt;="&amp;$A274,'Aceite virgen'!$B$6:$B$257,"&lt;="&amp;$B274)</f>
        <v>0</v>
      </c>
      <c r="QJ274" s="4">
        <f>SUMIFS('Aceite virgen'!QJ$6:QJ$257,'Aceite virgen'!$A$6:$A$257,"&gt;="&amp;$A274,'Aceite virgen'!$B$6:$B$257,"&lt;="&amp;$B274)</f>
        <v>2.59</v>
      </c>
      <c r="QK274" s="4">
        <f>SUMIFS('Aceite virgen'!QK$6:QK$257,'Aceite virgen'!$A$6:$A$257,"&gt;="&amp;$A274,'Aceite virgen'!$B$6:$B$257,"&lt;="&amp;$B274)</f>
        <v>0</v>
      </c>
      <c r="QL274" s="4">
        <f>SUMIFS('Aceite virgen'!QL$6:QL$257,'Aceite virgen'!$A$6:$A$257,"&gt;="&amp;$A274,'Aceite virgen'!$B$6:$B$257,"&lt;="&amp;$B274)</f>
        <v>1.5100000000000002</v>
      </c>
      <c r="QM274" s="4">
        <f>SUMIFS('Aceite virgen'!QM$6:QM$257,'Aceite virgen'!$A$6:$A$257,"&gt;="&amp;$A274,'Aceite virgen'!$B$6:$B$257,"&lt;="&amp;$B274)</f>
        <v>8.18</v>
      </c>
      <c r="QQ274" s="4">
        <f>SUMIFS('Aceite virgen'!QQ$6:QQ$257,'Aceite virgen'!$A$6:$A$257,"&gt;="&amp;$A274,'Aceite virgen'!$B$6:$B$257,"&lt;="&amp;$B274)</f>
        <v>5.91</v>
      </c>
      <c r="QR274" s="4">
        <f>SUMIFS('Aceite virgen'!QR$6:QR$257,'Aceite virgen'!$A$6:$A$257,"&gt;="&amp;$A274,'Aceite virgen'!$B$6:$B$257,"&lt;="&amp;$B274)</f>
        <v>3.97</v>
      </c>
      <c r="QS274" s="4">
        <f>SUMIFS('Aceite virgen'!QS$6:QS$257,'Aceite virgen'!$A$6:$A$257,"&gt;="&amp;$A274,'Aceite virgen'!$B$6:$B$257,"&lt;="&amp;$B274)</f>
        <v>8.09</v>
      </c>
      <c r="QT274" s="4">
        <f>SUMIFS('Aceite virgen'!QT$6:QT$257,'Aceite virgen'!$A$6:$A$257,"&gt;="&amp;$A274,'Aceite virgen'!$B$6:$B$257,"&lt;="&amp;$B274)</f>
        <v>0.47</v>
      </c>
      <c r="QX274" s="4">
        <f>SUMIFS('Aceite virgen'!QX$6:QX$257,'Aceite virgen'!$A$6:$A$257,"&gt;="&amp;$A274,'Aceite virgen'!$B$6:$B$257,"&lt;="&amp;$B274)</f>
        <v>2.82</v>
      </c>
      <c r="QY274" s="4">
        <f>SUMIFS('Aceite virgen'!QY$6:QY$257,'Aceite virgen'!$A$6:$A$257,"&gt;="&amp;$A274,'Aceite virgen'!$B$6:$B$257,"&lt;="&amp;$B274)</f>
        <v>0</v>
      </c>
      <c r="QZ274" s="4">
        <f>SUMIFS('Aceite virgen'!QZ$6:QZ$257,'Aceite virgen'!$A$6:$A$257,"&gt;="&amp;$A274,'Aceite virgen'!$B$6:$B$257,"&lt;="&amp;$B274)</f>
        <v>3.9299999999999997</v>
      </c>
      <c r="RA274" s="4">
        <f>SUMIFS('Aceite virgen'!RA$6:RA$257,'Aceite virgen'!$A$6:$A$257,"&gt;="&amp;$A274,'Aceite virgen'!$B$6:$B$257,"&lt;="&amp;$B274)</f>
        <v>2.91</v>
      </c>
      <c r="RE274" s="4">
        <f>SUMIFS('Aceite virgen'!RE$6:RE$257,'Aceite virgen'!$A$6:$A$257,"&gt;="&amp;$A274,'Aceite virgen'!$B$6:$B$257,"&lt;="&amp;$B274)</f>
        <v>5.8100000000000005</v>
      </c>
      <c r="RF274" s="4">
        <f>SUMIFS('Aceite virgen'!RF$6:RF$257,'Aceite virgen'!$A$6:$A$257,"&gt;="&amp;$A274,'Aceite virgen'!$B$6:$B$257,"&lt;="&amp;$B274)</f>
        <v>2.7</v>
      </c>
      <c r="RG274" s="4">
        <f>SUMIFS('Aceite virgen'!RG$6:RG$257,'Aceite virgen'!$A$6:$A$257,"&gt;="&amp;$A274,'Aceite virgen'!$B$6:$B$257,"&lt;="&amp;$B274)</f>
        <v>1.43</v>
      </c>
      <c r="RH274" s="4">
        <f>SUMIFS('Aceite virgen'!RH$6:RH$257,'Aceite virgen'!$A$6:$A$257,"&gt;="&amp;$A274,'Aceite virgen'!$B$6:$B$257,"&lt;="&amp;$B274)</f>
        <v>19.760000000000002</v>
      </c>
      <c r="RL274" s="4">
        <f>SUMIFS('Aceite virgen'!RL$6:RL$257,'Aceite virgen'!$A$6:$A$257,"&gt;="&amp;$A274,'Aceite virgen'!$B$6:$B$257,"&lt;="&amp;$B274)</f>
        <v>3.02</v>
      </c>
      <c r="RM274" s="4">
        <f>SUMIFS('Aceite virgen'!RM$6:RM$257,'Aceite virgen'!$A$6:$A$257,"&gt;="&amp;$A274,'Aceite virgen'!$B$6:$B$257,"&lt;="&amp;$B274)</f>
        <v>0</v>
      </c>
      <c r="RN274" s="4">
        <f>SUMIFS('Aceite virgen'!RN$6:RN$257,'Aceite virgen'!$A$6:$A$257,"&gt;="&amp;$A274,'Aceite virgen'!$B$6:$B$257,"&lt;="&amp;$B274)</f>
        <v>2.44</v>
      </c>
      <c r="RO274" s="4">
        <f>SUMIFS('Aceite virgen'!RO$6:RO$257,'Aceite virgen'!$A$6:$A$257,"&gt;="&amp;$A274,'Aceite virgen'!$B$6:$B$257,"&lt;="&amp;$B274)</f>
        <v>6.73</v>
      </c>
      <c r="RS274" s="68">
        <f>SUMIFS('Aceite virgen'!RS$6:RS$257,'Aceite virgen'!$A$6:$A$257,"&gt;="&amp;$A274,'Aceite virgen'!$B$6:$B$257,"&lt;="&amp;$B274)</f>
        <v>2.15</v>
      </c>
      <c r="RT274" s="4">
        <f>SUMIFS('Aceite virgen'!RT$6:RT$257,'Aceite virgen'!$A$6:$A$257,"&gt;="&amp;$A274,'Aceite virgen'!$B$6:$B$257,"&lt;="&amp;$B274)</f>
        <v>1.41</v>
      </c>
      <c r="RU274" s="4">
        <f>SUMIFS('Aceite virgen'!RU$6:RU$257,'Aceite virgen'!$A$6:$A$257,"&gt;="&amp;$A274,'Aceite virgen'!$B$6:$B$257,"&lt;="&amp;$B274)</f>
        <v>2.98</v>
      </c>
      <c r="RV274" s="4">
        <f>SUMIFS('Aceite virgen'!RV$6:RV$257,'Aceite virgen'!$A$6:$A$257,"&gt;="&amp;$A274,'Aceite virgen'!$B$6:$B$257,"&lt;="&amp;$B274)</f>
        <v>0</v>
      </c>
      <c r="RZ274" s="68">
        <f>SUMIFS('Aceite virgen'!RZ$6:RZ$257,'Aceite virgen'!$A$6:$A$257,"&gt;="&amp;$A274,'Aceite virgen'!$B$6:$B$257,"&lt;="&amp;$B274)</f>
        <v>0.77</v>
      </c>
      <c r="SA274" s="4">
        <f>SUMIFS('Aceite virgen'!SA$6:SA$257,'Aceite virgen'!$A$6:$A$257,"&gt;="&amp;$A274,'Aceite virgen'!$B$6:$B$257,"&lt;="&amp;$B274)</f>
        <v>1.1200000000000001</v>
      </c>
      <c r="SB274" s="4">
        <f>SUMIFS('Aceite virgen'!SB$6:SB$257,'Aceite virgen'!$A$6:$A$257,"&gt;="&amp;$A274,'Aceite virgen'!$B$6:$B$257,"&lt;="&amp;$B274)</f>
        <v>0.53</v>
      </c>
      <c r="SC274" s="4">
        <f>SUMIFS('Aceite virgen'!SC$6:SC$257,'Aceite virgen'!$A$6:$A$257,"&gt;="&amp;$A274,'Aceite virgen'!$B$6:$B$257,"&lt;="&amp;$B274)</f>
        <v>1.46</v>
      </c>
      <c r="SG274" s="68">
        <f>SUMIFS('Aceite virgen'!SG$6:SG$257,'Aceite virgen'!$A$6:$A$257,"&gt;="&amp;$A274,'Aceite virgen'!$B$6:$B$257,"&lt;="&amp;$B274)</f>
        <v>0.47</v>
      </c>
      <c r="SH274" s="4">
        <f>SUMIFS('Aceite virgen'!SH$6:SH$257,'Aceite virgen'!$A$6:$A$257,"&gt;="&amp;$A274,'Aceite virgen'!$B$6:$B$257,"&lt;="&amp;$B274)</f>
        <v>2.5099999999999998</v>
      </c>
      <c r="SI274" s="4">
        <f>SUMIFS('Aceite virgen'!SI$6:SI$257,'Aceite virgen'!$A$6:$A$257,"&gt;="&amp;$A274,'Aceite virgen'!$B$6:$B$257,"&lt;="&amp;$B274)</f>
        <v>0.35</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1.19</v>
      </c>
      <c r="SV274" s="4">
        <f>SUMIFS('Aceite virgen'!SV$6:SV$257,'Aceite virgen'!$A$6:$A$257,"&gt;="&amp;$A274,'Aceite virgen'!$B$6:$B$257,"&lt;="&amp;$B274)</f>
        <v>0</v>
      </c>
      <c r="SW274" s="4">
        <f>SUMIFS('Aceite virgen'!SW$6:SW$257,'Aceite virgen'!$A$6:$A$257,"&gt;="&amp;$A274,'Aceite virgen'!$B$6:$B$257,"&lt;="&amp;$B274)</f>
        <v>1.27</v>
      </c>
      <c r="SX274" s="4">
        <f>SUMIFS('Aceite virgen'!SX$6:SX$257,'Aceite virgen'!$A$6:$A$257,"&gt;="&amp;$A274,'Aceite virgen'!$B$6:$B$257,"&lt;="&amp;$B274)</f>
        <v>1.37</v>
      </c>
      <c r="TB274" s="68">
        <f>SUMIFS('Aceite virgen'!TB$6:TB$257,'Aceite virgen'!$A$6:$A$257,"&gt;="&amp;$A274,'Aceite virgen'!$B$6:$B$257,"&lt;="&amp;$B274)</f>
        <v>0.27</v>
      </c>
      <c r="TC274" s="4">
        <f>SUMIFS('Aceite virgen'!TC$6:TC$257,'Aceite virgen'!$A$6:$A$257,"&gt;="&amp;$A274,'Aceite virgen'!$B$6:$B$257,"&lt;="&amp;$B274)</f>
        <v>0</v>
      </c>
      <c r="TD274" s="4">
        <f>SUMIFS('Aceite virgen'!TD$6:TD$257,'Aceite virgen'!$A$6:$A$257,"&gt;="&amp;$A274,'Aceite virgen'!$B$6:$B$257,"&lt;="&amp;$B274)</f>
        <v>0.44</v>
      </c>
      <c r="TE274" s="4">
        <f>SUMIFS('Aceite virgen'!TE$6:TE$257,'Aceite virgen'!$A$6:$A$257,"&gt;="&amp;$A274,'Aceite virgen'!$B$6:$B$257,"&lt;="&amp;$B274)</f>
        <v>0</v>
      </c>
      <c r="TI274" s="68">
        <f>SUMIFS('Aceite virgen'!TI$6:TI$257,'Aceite virgen'!$A$6:$A$257,"&gt;="&amp;$A274,'Aceite virgen'!$B$6:$B$257,"&lt;="&amp;$B274)</f>
        <v>0.19</v>
      </c>
      <c r="TJ274" s="4">
        <f>SUMIFS('Aceite virgen'!TJ$6:TJ$257,'Aceite virgen'!$A$6:$A$257,"&gt;="&amp;$A274,'Aceite virgen'!$B$6:$B$257,"&lt;="&amp;$B274)</f>
        <v>0.85</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0.96</v>
      </c>
      <c r="UL274" s="4">
        <f>SUMIFS('Aceite virgen'!UL$6:UL$257,'Aceite virgen'!$A$6:$A$257,"&gt;="&amp;$A274,'Aceite virgen'!$B$6:$B$257,"&lt;="&amp;$B274)</f>
        <v>0</v>
      </c>
      <c r="UM274" s="4">
        <f>SUMIFS('Aceite virgen'!UM$6:UM$257,'Aceite virgen'!$A$6:$A$257,"&gt;="&amp;$A274,'Aceite virgen'!$B$6:$B$257,"&lt;="&amp;$B274)</f>
        <v>0.68</v>
      </c>
      <c r="UN274" s="4">
        <f>SUMIFS('Aceite virgen'!UN$6:UN$257,'Aceite virgen'!$A$6:$A$257,"&gt;="&amp;$A274,'Aceite virgen'!$B$6:$B$257,"&lt;="&amp;$B274)</f>
        <v>2.64</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0.28000000000000003</v>
      </c>
      <c r="UZ274" s="4">
        <f>SUMIFS('Aceite virgen'!UZ$6:UZ$257,'Aceite virgen'!$A$6:$A$257,"&gt;="&amp;$A274,'Aceite virgen'!$B$6:$B$257,"&lt;="&amp;$B274)</f>
        <v>1.49</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0.27</v>
      </c>
      <c r="WB274" s="4">
        <f>SUMIFS('Aceite virgen'!WB$6:WB$257,'Aceite virgen'!$A$6:$A$257,"&gt;="&amp;$A274,'Aceite virgen'!$B$6:$B$257,"&lt;="&amp;$B274)</f>
        <v>0</v>
      </c>
      <c r="WC274" s="4">
        <f>SUMIFS('Aceite virgen'!WC$6:WC$257,'Aceite virgen'!$A$6:$A$257,"&gt;="&amp;$A274,'Aceite virgen'!$B$6:$B$257,"&lt;="&amp;$B274)</f>
        <v>0.41</v>
      </c>
      <c r="WD274" s="4">
        <f>SUMIFS('Aceite virgen'!WD$6:WD$257,'Aceite virgen'!$A$6:$A$257,"&gt;="&amp;$A274,'Aceite virgen'!$B$6:$B$257,"&lt;="&amp;$B274)</f>
        <v>0</v>
      </c>
      <c r="WH274" s="68">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8">
        <f>SUMIFS('Aceite virgen'!XJ$6:XJ$257,'Aceite virgen'!$A$6:$A$257,"&gt;="&amp;$A274,'Aceite virgen'!$B$6:$B$257,"&lt;="&amp;$B274)</f>
        <v>0.47</v>
      </c>
      <c r="XK274" s="4">
        <f>SUMIFS('Aceite virgen'!XK$6:XK$257,'Aceite virgen'!$A$6:$A$257,"&gt;="&amp;$A274,'Aceite virgen'!$B$6:$B$257,"&lt;="&amp;$B274)</f>
        <v>0</v>
      </c>
      <c r="XL274" s="4">
        <f>SUMIFS('Aceite virgen'!XL$6:XL$257,'Aceite virgen'!$A$6:$A$257,"&gt;="&amp;$A274,'Aceite virgen'!$B$6:$B$257,"&lt;="&amp;$B274)</f>
        <v>0.85</v>
      </c>
      <c r="XM274" s="4">
        <f>SUMIFS('Aceite virgen'!XM$6:XM$257,'Aceite virgen'!$A$6:$A$257,"&gt;="&amp;$A274,'Aceite virgen'!$B$6:$B$257,"&lt;="&amp;$B274)</f>
        <v>0</v>
      </c>
      <c r="XQ274" s="68">
        <f>SUMIFS('Aceite virgen'!XQ$6:XQ$257,'Aceite virgen'!$A$6:$A$257,"&gt;="&amp;$A274,'Aceite virgen'!$B$6:$B$257,"&lt;="&amp;$B274)</f>
        <v>0.09</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1.2</v>
      </c>
      <c r="XY274" s="4">
        <f>SUMIFS('Aceite virgen'!XY$6:XY$257,'Aceite virgen'!$A$6:$A$257,"&gt;="&amp;$A274,'Aceite virgen'!$B$6:$B$257,"&lt;="&amp;$B274)</f>
        <v>5.18</v>
      </c>
      <c r="XZ274" s="4">
        <f>SUMIFS('Aceite virgen'!XZ$6:XZ$257,'Aceite virgen'!$A$6:$A$257,"&gt;="&amp;$A274,'Aceite virgen'!$B$6:$B$257,"&lt;="&amp;$B274)</f>
        <v>0.33</v>
      </c>
      <c r="YA274" s="4">
        <f>SUMIFS('Aceite virgen'!YA$6:YA$257,'Aceite virgen'!$A$6:$A$257,"&gt;="&amp;$A274,'Aceite virgen'!$B$6:$B$257,"&lt;="&amp;$B274)</f>
        <v>1.18</v>
      </c>
      <c r="YE274" s="68">
        <f>SUMIFS('Aceite virgen'!YE$6:YE$257,'Aceite virgen'!$A$6:$A$257,"&gt;="&amp;$A274,'Aceite virgen'!$B$6:$B$257,"&lt;="&amp;$B274)</f>
        <v>3.7</v>
      </c>
      <c r="YF274" s="4">
        <f>SUMIFS('Aceite virgen'!YF$6:YF$257,'Aceite virgen'!$A$6:$A$257,"&gt;="&amp;$A274,'Aceite virgen'!$B$6:$B$257,"&lt;="&amp;$B274)</f>
        <v>4.67</v>
      </c>
      <c r="YG274" s="4">
        <f>SUMIFS('Aceite virgen'!YG$6:YG$257,'Aceite virgen'!$A$6:$A$257,"&gt;="&amp;$A274,'Aceite virgen'!$B$6:$B$257,"&lt;="&amp;$B274)</f>
        <v>2.69</v>
      </c>
      <c r="YH274" s="4">
        <f>SUMIFS('Aceite virgen'!YH$6:YH$257,'Aceite virgen'!$A$6:$A$257,"&gt;="&amp;$A274,'Aceite virgen'!$B$6:$B$257,"&lt;="&amp;$B274)</f>
        <v>6.59</v>
      </c>
      <c r="YL274" s="68">
        <f>SUMIFS('Aceite virgen'!YL$6:YL$257,'Aceite virgen'!$A$6:$A$257,"&gt;="&amp;$A274,'Aceite virgen'!$B$6:$B$257,"&lt;="&amp;$B274)</f>
        <v>45.89</v>
      </c>
      <c r="YM274" s="4">
        <f>SUMIFS('Aceite virgen'!YM$6:YM$257,'Aceite virgen'!$A$6:$A$257,"&gt;="&amp;$A274,'Aceite virgen'!$B$6:$B$257,"&lt;="&amp;$B274)</f>
        <v>22.189999999999998</v>
      </c>
      <c r="YN274" s="4">
        <f>SUMIFS('Aceite virgen'!YN$6:YN$257,'Aceite virgen'!$A$6:$A$257,"&gt;="&amp;$A274,'Aceite virgen'!$B$6:$B$257,"&lt;="&amp;$B274)</f>
        <v>50.65</v>
      </c>
      <c r="YO274" s="4">
        <f>SUMIFS('Aceite virgen'!YO$6:YO$257,'Aceite virgen'!$A$6:$A$257,"&gt;="&amp;$A274,'Aceite virgen'!$B$6:$B$257,"&lt;="&amp;$B274)</f>
        <v>49.790000000000006</v>
      </c>
      <c r="YP274" s="4">
        <f>SUMIFS('Aceite virgen'!YP$6:YP$257,'Aceite virgen'!$A$6:$A$257,"&gt;="&amp;$A274,'Aceite virgen'!$B$6:$B$257,"&lt;="&amp;$B274)</f>
        <v>53.37</v>
      </c>
      <c r="YS274" s="68">
        <f>SUMIFS('Aceite virgen'!YS$6:YS$257,'Aceite virgen'!$A$6:$A$257,"&gt;="&amp;$A274,'Aceite virgen'!$B$6:$B$257,"&lt;="&amp;$B274)</f>
        <v>26.449999999999996</v>
      </c>
      <c r="YT274" s="4">
        <f>SUMIFS('Aceite virgen'!YT$6:YT$257,'Aceite virgen'!$A$6:$A$257,"&gt;="&amp;$A274,'Aceite virgen'!$B$6:$B$257,"&lt;="&amp;$B274)</f>
        <v>15.200000000000001</v>
      </c>
      <c r="YU274" s="4">
        <f>SUMIFS('Aceite virgen'!YU$6:YU$257,'Aceite virgen'!$A$6:$A$257,"&gt;="&amp;$A274,'Aceite virgen'!$B$6:$B$257,"&lt;="&amp;$B274)</f>
        <v>28.979999999999997</v>
      </c>
      <c r="YV274" s="4">
        <f>SUMIFS('Aceite virgen'!YV$6:YV$257,'Aceite virgen'!$A$6:$A$257,"&gt;="&amp;$A274,'Aceite virgen'!$B$6:$B$257,"&lt;="&amp;$B274)</f>
        <v>31.810000000000002</v>
      </c>
      <c r="YW274" s="4">
        <f>SUMIFS('Aceite virgen'!YW$6:YW$257,'Aceite virgen'!$A$6:$A$257,"&gt;="&amp;$A274,'Aceite virgen'!$B$6:$B$257,"&lt;="&amp;$B274)</f>
        <v>17.78</v>
      </c>
      <c r="YZ274" s="68">
        <f>SUMIFS('Aceite virgen'!YZ$6:YZ$257,'Aceite virgen'!$A$6:$A$257,"&gt;="&amp;$A274,'Aceite virgen'!$B$6:$B$257,"&lt;="&amp;$B274)</f>
        <v>0.92</v>
      </c>
      <c r="ZA274" s="4">
        <f>SUMIFS('Aceite virgen'!ZA$6:ZA$257,'Aceite virgen'!$A$6:$A$257,"&gt;="&amp;$A274,'Aceite virgen'!$B$6:$B$257,"&lt;="&amp;$B274)</f>
        <v>0</v>
      </c>
      <c r="ZB274" s="4">
        <f>SUMIFS('Aceite virgen'!ZB$6:ZB$257,'Aceite virgen'!$A$6:$A$257,"&gt;="&amp;$A274,'Aceite virgen'!$B$6:$B$257,"&lt;="&amp;$B274)</f>
        <v>1.07</v>
      </c>
      <c r="ZC274" s="4">
        <f>SUMIFS('Aceite virgen'!ZC$6:ZC$257,'Aceite virgen'!$A$6:$A$257,"&gt;="&amp;$A274,'Aceite virgen'!$B$6:$B$257,"&lt;="&amp;$B274)</f>
        <v>1.27</v>
      </c>
      <c r="ZD274" s="4">
        <f>SUMIFS('Aceite virgen'!ZD$6:ZD$257,'Aceite virgen'!$A$6:$A$257,"&gt;="&amp;$A274,'Aceite virgen'!$B$6:$B$257,"&lt;="&amp;$B274)</f>
        <v>0.47</v>
      </c>
      <c r="ZG274" s="68">
        <f>SUMIFS('Aceite virgen'!ZG$6:ZG$257,'Aceite virgen'!$A$6:$A$257,"&gt;="&amp;$A274,'Aceite virgen'!$B$6:$B$257,"&lt;="&amp;$B274)</f>
        <v>0.17</v>
      </c>
      <c r="ZH274" s="4">
        <f>SUMIFS('Aceite virgen'!ZH$6:ZH$257,'Aceite virgen'!$A$6:$A$257,"&gt;="&amp;$A274,'Aceite virgen'!$B$6:$B$257,"&lt;="&amp;$B274)</f>
        <v>0</v>
      </c>
      <c r="ZI274" s="4">
        <f>SUMIFS('Aceite virgen'!ZI$6:ZI$257,'Aceite virgen'!$A$6:$A$257,"&gt;="&amp;$A274,'Aceite virgen'!$B$6:$B$257,"&lt;="&amp;$B274)</f>
        <v>0.2</v>
      </c>
      <c r="ZJ274" s="4">
        <f>SUMIFS('Aceite virgen'!ZJ$6:ZJ$257,'Aceite virgen'!$A$6:$A$257,"&gt;="&amp;$A274,'Aceite virgen'!$B$6:$B$257,"&lt;="&amp;$B274)</f>
        <v>0.25</v>
      </c>
      <c r="ZK274" s="4">
        <f>SUMIFS('Aceite virgen'!ZK$6:ZK$257,'Aceite virgen'!$A$6:$A$257,"&gt;="&amp;$A274,'Aceite virgen'!$B$6:$B$257,"&lt;="&amp;$B274)</f>
        <v>0</v>
      </c>
      <c r="ZN274" s="68">
        <f>SUMIFS('Aceite virgen'!ZN$6:ZN$257,'Aceite virgen'!$A$6:$A$257,"&gt;="&amp;$A274,'Aceite virgen'!$B$6:$B$257,"&lt;="&amp;$B274)</f>
        <v>2.3199999999999998</v>
      </c>
      <c r="ZO274" s="4">
        <f>SUMIFS('Aceite virgen'!ZO$6:ZO$257,'Aceite virgen'!$A$6:$A$257,"&gt;="&amp;$A274,'Aceite virgen'!$B$6:$B$257,"&lt;="&amp;$B274)</f>
        <v>1.63</v>
      </c>
      <c r="ZP274" s="4">
        <f>SUMIFS('Aceite virgen'!ZP$6:ZP$257,'Aceite virgen'!$A$6:$A$257,"&gt;="&amp;$A274,'Aceite virgen'!$B$6:$B$257,"&lt;="&amp;$B274)</f>
        <v>2.67</v>
      </c>
      <c r="ZQ274" s="4">
        <f>SUMIFS('Aceite virgen'!ZQ$6:ZQ$257,'Aceite virgen'!$A$6:$A$257,"&gt;="&amp;$A274,'Aceite virgen'!$B$6:$B$257,"&lt;="&amp;$B274)</f>
        <v>2.0299999999999998</v>
      </c>
      <c r="ZR274" s="4">
        <f>SUMIFS('Aceite virgen'!ZR$6:ZR$257,'Aceite virgen'!$A$6:$A$257,"&gt;="&amp;$A274,'Aceite virgen'!$B$6:$B$257,"&lt;="&amp;$B274)</f>
        <v>5.46</v>
      </c>
      <c r="ZU274" s="68">
        <f>SUMIFS('Aceite virgen'!ZU$6:ZU$257,'Aceite virgen'!$A$6:$A$257,"&gt;="&amp;$A274,'Aceite virgen'!$B$6:$B$257,"&lt;="&amp;$B274)</f>
        <v>0.47</v>
      </c>
      <c r="ZV274" s="4">
        <f>SUMIFS('Aceite virgen'!ZV$6:ZV$257,'Aceite virgen'!$A$6:$A$257,"&gt;="&amp;$A274,'Aceite virgen'!$B$6:$B$257,"&lt;="&amp;$B274)</f>
        <v>0</v>
      </c>
      <c r="ZW274" s="4">
        <f>SUMIFS('Aceite virgen'!ZW$6:ZW$257,'Aceite virgen'!$A$6:$A$257,"&gt;="&amp;$A274,'Aceite virgen'!$B$6:$B$257,"&lt;="&amp;$B274)</f>
        <v>0.59</v>
      </c>
      <c r="ZX274" s="4">
        <f>SUMIFS('Aceite virgen'!ZX$6:ZX$257,'Aceite virgen'!$A$6:$A$257,"&gt;="&amp;$A274,'Aceite virgen'!$B$6:$B$257,"&lt;="&amp;$B274)</f>
        <v>0.82</v>
      </c>
      <c r="ZY274" s="4">
        <f>SUMIFS('Aceite virgen'!ZY$6:ZY$257,'Aceite virgen'!$A$6:$A$257,"&gt;="&amp;$A274,'Aceite virgen'!$B$6:$B$257,"&lt;="&amp;$B274)</f>
        <v>0</v>
      </c>
    </row>
    <row r="275" spans="1:701" x14ac:dyDescent="0.25">
      <c r="A275" s="9">
        <f>'TAM Aceite virgen'!B23</f>
        <v>4.8</v>
      </c>
      <c r="B275" s="9">
        <f>'TAM Aceite virgen'!C23</f>
        <v>4.95</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0.78</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0.87</v>
      </c>
      <c r="S275" s="4">
        <f>SUMIFS('Aceite virgen'!S$6:S$257,'Aceite virgen'!$A$6:$A$257,"&gt;="&amp;$A275,'Aceite virgen'!$B$6:$B$257,"&lt;="&amp;$B275)</f>
        <v>0</v>
      </c>
      <c r="T275" s="4">
        <f>SUMIFS('Aceite virgen'!T$6:T$257,'Aceite virgen'!$A$6:$A$257,"&gt;="&amp;$A275,'Aceite virgen'!$B$6:$B$257,"&lt;="&amp;$B275)</f>
        <v>1.2</v>
      </c>
      <c r="U275" s="4">
        <f>SUMIFS('Aceite virgen'!U$6:U$257,'Aceite virgen'!$A$6:$A$257,"&gt;="&amp;$A275,'Aceite virgen'!$B$6:$B$257,"&lt;="&amp;$B275)</f>
        <v>0</v>
      </c>
      <c r="V275" s="9"/>
      <c r="W275" s="9"/>
      <c r="X275" s="9"/>
      <c r="Y275" s="4">
        <f>SUMIFS('Aceite virgen'!Y$6:Y$257,'Aceite virgen'!$A$6:$A$257,"&gt;="&amp;$A275,'Aceite virgen'!$B$6:$B$257,"&lt;="&amp;$B275)</f>
        <v>0.55000000000000004</v>
      </c>
      <c r="Z275" s="4">
        <f>SUMIFS('Aceite virgen'!Z$6:Z$257,'Aceite virgen'!$A$6:$A$257,"&gt;="&amp;$A275,'Aceite virgen'!$B$6:$B$257,"&lt;="&amp;$B275)</f>
        <v>0</v>
      </c>
      <c r="AA275" s="4">
        <f>SUMIFS('Aceite virgen'!AA$6:AA$257,'Aceite virgen'!$A$6:$A$257,"&gt;="&amp;$A275,'Aceite virgen'!$B$6:$B$257,"&lt;="&amp;$B275)</f>
        <v>0.24</v>
      </c>
      <c r="AB275" s="4">
        <f>SUMIFS('Aceite virgen'!AB$6:AB$257,'Aceite virgen'!$A$6:$A$257,"&gt;="&amp;$A275,'Aceite virgen'!$B$6:$B$257,"&lt;="&amp;$B275)</f>
        <v>0</v>
      </c>
      <c r="AC275" s="9"/>
      <c r="AD275" s="9"/>
      <c r="AE275" s="9"/>
      <c r="AF275" s="4">
        <f>SUMIFS('Aceite virgen'!AF$6:AF$257,'Aceite virgen'!$A$6:$A$257,"&gt;="&amp;$A275,'Aceite virgen'!$B$6:$B$257,"&lt;="&amp;$B275)</f>
        <v>0.61</v>
      </c>
      <c r="AG275" s="4">
        <f>SUMIFS('Aceite virgen'!AG$6:AG$257,'Aceite virgen'!$A$6:$A$257,"&gt;="&amp;$A275,'Aceite virgen'!$B$6:$B$257,"&lt;="&amp;$B275)</f>
        <v>0</v>
      </c>
      <c r="AH275" s="4">
        <f>SUMIFS('Aceite virgen'!AH$6:AH$257,'Aceite virgen'!$A$6:$A$257,"&gt;="&amp;$A275,'Aceite virgen'!$B$6:$B$257,"&lt;="&amp;$B275)</f>
        <v>0.44</v>
      </c>
      <c r="AI275" s="4">
        <f>SUMIFS('Aceite virgen'!AI$6:AI$257,'Aceite virgen'!$A$6:$A$257,"&gt;="&amp;$A275,'Aceite virgen'!$B$6:$B$257,"&lt;="&amp;$B275)</f>
        <v>0</v>
      </c>
      <c r="AJ275" s="9"/>
      <c r="AK275" s="9"/>
      <c r="AL275" s="9"/>
      <c r="AM275" s="4">
        <f>SUMIFS('Aceite virgen'!AM$6:AM$257,'Aceite virgen'!$A$6:$A$257,"&gt;="&amp;$A275,'Aceite virgen'!$B$6:$B$257,"&lt;="&amp;$B275)</f>
        <v>0.5</v>
      </c>
      <c r="AN275" s="4">
        <f>SUMIFS('Aceite virgen'!AN$6:AN$257,'Aceite virgen'!$A$6:$A$257,"&gt;="&amp;$A275,'Aceite virgen'!$B$6:$B$257,"&lt;="&amp;$B275)</f>
        <v>0</v>
      </c>
      <c r="AO275" s="4">
        <f>SUMIFS('Aceite virgen'!AO$6:AO$257,'Aceite virgen'!$A$6:$A$257,"&gt;="&amp;$A275,'Aceite virgen'!$B$6:$B$257,"&lt;="&amp;$B275)</f>
        <v>0.61</v>
      </c>
      <c r="AP275" s="4">
        <f>SUMIFS('Aceite virgen'!AP$6:AP$257,'Aceite virgen'!$A$6:$A$257,"&gt;="&amp;$A275,'Aceite virgen'!$B$6:$B$257,"&lt;="&amp;$B275)</f>
        <v>0</v>
      </c>
      <c r="AQ275" s="9"/>
      <c r="AR275" s="9"/>
      <c r="AT275" s="4">
        <f>SUMIFS('Aceite virgen'!AT$6:AT$257,'Aceite virgen'!$A$6:$A$257,"&gt;="&amp;$A275,'Aceite virgen'!$B$6:$B$257,"&lt;="&amp;$B275)</f>
        <v>0.16</v>
      </c>
      <c r="AU275" s="4">
        <f>SUMIFS('Aceite virgen'!AU$6:AU$257,'Aceite virgen'!$A$6:$A$257,"&gt;="&amp;$A275,'Aceite virgen'!$B$6:$B$257,"&lt;="&amp;$B275)</f>
        <v>0</v>
      </c>
      <c r="AV275" s="4">
        <f>SUMIFS('Aceite virgen'!AV$6:AV$257,'Aceite virgen'!$A$6:$A$257,"&gt;="&amp;$A275,'Aceite virgen'!$B$6:$B$257,"&lt;="&amp;$B275)</f>
        <v>0.19</v>
      </c>
      <c r="AW275" s="4">
        <f>SUMIFS('Aceite virgen'!AW$6:AW$257,'Aceite virgen'!$A$6:$A$257,"&gt;="&amp;$A275,'Aceite virgen'!$B$6:$B$257,"&lt;="&amp;$B275)</f>
        <v>0</v>
      </c>
      <c r="BA275" s="4">
        <f>SUMIFS('Aceite virgen'!BA$6:BA$257,'Aceite virgen'!$A$6:$A$257,"&gt;="&amp;A275,'Aceite virgen'!$B$6:$B$257,"&lt;="&amp;B275)</f>
        <v>0.88</v>
      </c>
      <c r="BB275" s="4">
        <f>SUMIFS('Aceite virgen'!BB$6:BB$257,'Aceite virgen'!$A$6:$A$257,"&gt;="&amp;$A275,'Aceite virgen'!$B$6:$B$257,"&lt;="&amp;$B275)</f>
        <v>0</v>
      </c>
      <c r="BC275" s="4">
        <f>SUMIFS('Aceite virgen'!BC$6:BC$257,'Aceite virgen'!$A$6:$A$257,"&gt;="&amp;$A275,'Aceite virgen'!$B$6:$B$257,"&lt;="&amp;$B275)</f>
        <v>1.05</v>
      </c>
      <c r="BD275" s="4">
        <f>SUMIFS('Aceite virgen'!BD$6:BD$257,'Aceite virgen'!$A$6:$A$257,"&gt;="&amp;$A275,'Aceite virgen'!$B$6:$B$257,"&lt;="&amp;$B275)</f>
        <v>0</v>
      </c>
      <c r="BH275" s="4">
        <f>SUMIFS('Aceite virgen'!BH$6:BH$257,'Aceite virgen'!$A$6:$A$257,"&gt;="&amp;$A275,'Aceite virgen'!$B$6:$B$257,"&lt;="&amp;$B275)</f>
        <v>0.14000000000000001</v>
      </c>
      <c r="BI275" s="4">
        <f>SUMIFS('Aceite virgen'!BI$6:BI$257,'Aceite virgen'!$A$6:$A$257,"&gt;="&amp;$A275,'Aceite virgen'!$B$6:$B$257,"&lt;="&amp;$B275)</f>
        <v>0</v>
      </c>
      <c r="BJ275" s="4">
        <f>SUMIFS('Aceite virgen'!BJ$6:BJ$257,'Aceite virgen'!$A$6:$A$257,"&gt;="&amp;$A275,'Aceite virgen'!$B$6:$B$257,"&lt;="&amp;$B275)</f>
        <v>0.16</v>
      </c>
      <c r="BK275" s="4">
        <f>SUMIFS('Aceite virgen'!BK$6:BK$257,'Aceite virgen'!$A$6:$A$257,"&gt;="&amp;$A275,'Aceite virgen'!$B$6:$B$257,"&lt;="&amp;$B275)</f>
        <v>0</v>
      </c>
      <c r="BO275" s="4">
        <f>SUMIFS('Aceite virgen'!BO$6:BO$257,'Aceite virgen'!$A$6:$A$257,"&gt;="&amp;$A275,'Aceite virgen'!$B$6:$B$257,"&lt;="&amp;$B275)</f>
        <v>0.48</v>
      </c>
      <c r="BP275" s="4">
        <f>SUMIFS('Aceite virgen'!BP$6:BP$257,'Aceite virgen'!$A$6:$A$257,"&gt;="&amp;$A275,'Aceite virgen'!$B$6:$B$257,"&lt;="&amp;$B275)</f>
        <v>0.83</v>
      </c>
      <c r="BQ275" s="4">
        <f>SUMIFS('Aceite virgen'!BQ$6:BQ$257,'Aceite virgen'!$A$6:$A$257,"&gt;="&amp;$A275,'Aceite virgen'!$B$6:$B$257,"&lt;="&amp;$B275)</f>
        <v>0.37</v>
      </c>
      <c r="BR275" s="4">
        <f>SUMIFS('Aceite virgen'!BR$6:BR$257,'Aceite virgen'!$A$6:$A$257,"&gt;="&amp;$A275,'Aceite virgen'!$B$6:$B$257,"&lt;="&amp;$B275)</f>
        <v>0</v>
      </c>
      <c r="BV275" s="4">
        <f>SUMIFS('Aceite virgen'!BV$6:BV$257,'Aceite virgen'!$A$6:$A$257,"&gt;="&amp;$A275,'Aceite virgen'!$B$6:$B$257,"&lt;="&amp;$B275)</f>
        <v>0.32</v>
      </c>
      <c r="BW275" s="4">
        <f>SUMIFS('Aceite virgen'!BW$6:BW$257,'Aceite virgen'!$A$6:$A$257,"&gt;="&amp;$A275,'Aceite virgen'!$B$6:$B$257,"&lt;="&amp;$B275)</f>
        <v>3.3</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0.4</v>
      </c>
      <c r="CD275" s="4">
        <f>SUMIFS('Aceite virgen'!CD$6:CD$257,'Aceite virgen'!$A$6:$A$257,"&gt;="&amp;$A275,'Aceite virgen'!$B$6:$B$257,"&lt;="&amp;$B275)</f>
        <v>2.86</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0.34</v>
      </c>
      <c r="CK275" s="4">
        <f>SUMIFS('Aceite virgen'!CK$6:CK$257,'Aceite virgen'!$A$6:$A$257,"&gt;="&amp;$A275,'Aceite virgen'!$B$6:$B$257,"&lt;="&amp;$B275)</f>
        <v>0</v>
      </c>
      <c r="CL275" s="4">
        <f>SUMIFS('Aceite virgen'!CL$6:CL$257,'Aceite virgen'!$A$6:$A$257,"&gt;="&amp;$A275,'Aceite virgen'!$B$6:$B$257,"&lt;="&amp;$B275)</f>
        <v>0.42</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0.7</v>
      </c>
      <c r="EH275" s="4">
        <f>SUMIFS('Aceite virgen'!EH$6:EH$257,'Aceite virgen'!$A$6:$A$257,"&gt;="&amp;$A275,'Aceite virgen'!$B$6:$B$257,"&lt;="&amp;$B275)</f>
        <v>1.35</v>
      </c>
      <c r="EI275" s="4">
        <f>SUMIFS('Aceite virgen'!EI$6:EI$257,'Aceite virgen'!$A$6:$A$257,"&gt;="&amp;$A275,'Aceite virgen'!$B$6:$B$257,"&lt;="&amp;$B275)</f>
        <v>0.59</v>
      </c>
      <c r="EJ275" s="4">
        <f>SUMIFS('Aceite virgen'!EJ$6:EJ$257,'Aceite virgen'!$A$6:$A$257,"&gt;="&amp;$A275,'Aceite virgen'!$B$6:$B$257,"&lt;="&amp;$B275)</f>
        <v>0</v>
      </c>
      <c r="EN275" s="4">
        <f>SUMIFS('Aceite virgen'!EN$6:EN$257,'Aceite virgen'!$A$6:$A$257,"&gt;="&amp;$A275,'Aceite virgen'!$B$6:$B$257,"&lt;="&amp;$B275)</f>
        <v>0.46</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1.6400000000000001</v>
      </c>
      <c r="EV275" s="4">
        <f>SUMIFS('Aceite virgen'!EV$6:EV$257,'Aceite virgen'!$A$6:$A$257,"&gt;="&amp;$A275,'Aceite virgen'!$B$6:$B$257,"&lt;="&amp;$B275)</f>
        <v>0</v>
      </c>
      <c r="EW275" s="4">
        <f>SUMIFS('Aceite virgen'!EW$6:EW$257,'Aceite virgen'!$A$6:$A$257,"&gt;="&amp;$A275,'Aceite virgen'!$B$6:$B$257,"&lt;="&amp;$B275)</f>
        <v>1.22</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0.12</v>
      </c>
      <c r="FJ275" s="4">
        <f>SUMIFS('Aceite virgen'!FJ$6:FJ$257,'Aceite virgen'!$A$6:$A$257,"&gt;="&amp;$A275,'Aceite virgen'!$B$6:$B$257,"&lt;="&amp;$B275)</f>
        <v>0</v>
      </c>
      <c r="FK275" s="4">
        <f>SUMIFS('Aceite virgen'!FK$6:FK$257,'Aceite virgen'!$A$6:$A$257,"&gt;="&amp;$A275,'Aceite virgen'!$B$6:$B$257,"&lt;="&amp;$B275)</f>
        <v>0.19</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0.13</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0.11</v>
      </c>
      <c r="LH275" s="4">
        <f>SUMIFS('Aceite virgen'!LH$6:LH$257,'Aceite virgen'!$A$6:$A$257,"&gt;="&amp;$A275,'Aceite virgen'!$B$6:$B$257,"&lt;="&amp;$B275)</f>
        <v>0.72</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0.52</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0.28999999999999998</v>
      </c>
      <c r="NE275" s="4">
        <f>SUMIFS('Aceite virgen'!NE$6:NE$257,'Aceite virgen'!$A$6:$A$257,"&gt;="&amp;$A275,'Aceite virgen'!$B$6:$B$257,"&lt;="&amp;$B275)</f>
        <v>1.84</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0.33</v>
      </c>
      <c r="OG275" s="4">
        <f>SUMIFS('Aceite virgen'!OG$6:OG$257,'Aceite virgen'!$A$6:$A$257,"&gt;="&amp;$A275,'Aceite virgen'!$B$6:$B$257,"&lt;="&amp;$B275)</f>
        <v>1.92</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0.19</v>
      </c>
      <c r="ON275" s="4">
        <f>SUMIFS('Aceite virgen'!ON$6:ON$257,'Aceite virgen'!$A$6:$A$257,"&gt;="&amp;$A275,'Aceite virgen'!$B$6:$B$257,"&lt;="&amp;$B275)</f>
        <v>0</v>
      </c>
      <c r="OO275" s="4">
        <f>SUMIFS('Aceite virgen'!OO$6:OO$257,'Aceite virgen'!$A$6:$A$257,"&gt;="&amp;$A275,'Aceite virgen'!$B$6:$B$257,"&lt;="&amp;$B275)</f>
        <v>0.31</v>
      </c>
      <c r="OP275" s="4">
        <f>SUMIFS('Aceite virgen'!OP$6:OP$257,'Aceite virgen'!$A$6:$A$257,"&gt;="&amp;$A275,'Aceite virgen'!$B$6:$B$257,"&lt;="&amp;$B275)</f>
        <v>0</v>
      </c>
      <c r="OT275" s="4">
        <f>SUMIFS('Aceite virgen'!OT$6:OT$257,'Aceite virgen'!$A$6:$A$257,"&gt;="&amp;$A275,'Aceite virgen'!$B$6:$B$257,"&lt;="&amp;$B275)</f>
        <v>0.26</v>
      </c>
      <c r="OU275" s="4">
        <f>SUMIFS('Aceite virgen'!OU$6:OU$257,'Aceite virgen'!$A$6:$A$257,"&gt;="&amp;$A275,'Aceite virgen'!$B$6:$B$257,"&lt;="&amp;$B275)</f>
        <v>0</v>
      </c>
      <c r="OV275" s="4">
        <f>SUMIFS('Aceite virgen'!OV$6:OV$257,'Aceite virgen'!$A$6:$A$257,"&gt;="&amp;$A275,'Aceite virgen'!$B$6:$B$257,"&lt;="&amp;$B275)</f>
        <v>0.41</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0.83000000000000007</v>
      </c>
      <c r="PI275" s="4">
        <f>SUMIFS('Aceite virgen'!PI$6:PI$257,'Aceite virgen'!$A$6:$A$257,"&gt;="&amp;$A275,'Aceite virgen'!$B$6:$B$257,"&lt;="&amp;$B275)</f>
        <v>2.35</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0.18</v>
      </c>
      <c r="PP275" s="4">
        <f>SUMIFS('Aceite virgen'!PP$6:PP$257,'Aceite virgen'!$A$6:$A$257,"&gt;="&amp;$A275,'Aceite virgen'!$B$6:$B$257,"&lt;="&amp;$B275)</f>
        <v>1.1100000000000001</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0.81</v>
      </c>
      <c r="QD275" s="4">
        <f>SUMIFS('Aceite virgen'!QD$6:QD$257,'Aceite virgen'!$A$6:$A$257,"&gt;="&amp;$A275,'Aceite virgen'!$B$6:$B$257,"&lt;="&amp;$B275)</f>
        <v>0</v>
      </c>
      <c r="QE275" s="4">
        <f>SUMIFS('Aceite virgen'!QE$6:QE$257,'Aceite virgen'!$A$6:$A$257,"&gt;="&amp;$A275,'Aceite virgen'!$B$6:$B$257,"&lt;="&amp;$B275)</f>
        <v>1.5</v>
      </c>
      <c r="QF275" s="4">
        <f>SUMIFS('Aceite virgen'!QF$6:QF$257,'Aceite virgen'!$A$6:$A$257,"&gt;="&amp;$A275,'Aceite virgen'!$B$6:$B$257,"&lt;="&amp;$B275)</f>
        <v>0</v>
      </c>
      <c r="QJ275" s="4">
        <f>SUMIFS('Aceite virgen'!QJ$6:QJ$257,'Aceite virgen'!$A$6:$A$257,"&gt;="&amp;$A275,'Aceite virgen'!$B$6:$B$257,"&lt;="&amp;$B275)</f>
        <v>0.51</v>
      </c>
      <c r="QK275" s="4">
        <f>SUMIFS('Aceite virgen'!QK$6:QK$257,'Aceite virgen'!$A$6:$A$257,"&gt;="&amp;$A275,'Aceite virgen'!$B$6:$B$257,"&lt;="&amp;$B275)</f>
        <v>2.2400000000000002</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5.73</v>
      </c>
      <c r="QR275" s="4">
        <f>SUMIFS('Aceite virgen'!QR$6:QR$257,'Aceite virgen'!$A$6:$A$257,"&gt;="&amp;$A275,'Aceite virgen'!$B$6:$B$257,"&lt;="&amp;$B275)</f>
        <v>0.83</v>
      </c>
      <c r="QS275" s="4">
        <f>SUMIFS('Aceite virgen'!QS$6:QS$257,'Aceite virgen'!$A$6:$A$257,"&gt;="&amp;$A275,'Aceite virgen'!$B$6:$B$257,"&lt;="&amp;$B275)</f>
        <v>1.6199999999999999</v>
      </c>
      <c r="QT275" s="4">
        <f>SUMIFS('Aceite virgen'!QT$6:QT$257,'Aceite virgen'!$A$6:$A$257,"&gt;="&amp;$A275,'Aceite virgen'!$B$6:$B$257,"&lt;="&amp;$B275)</f>
        <v>27.48</v>
      </c>
      <c r="QX275" s="4">
        <f>SUMIFS('Aceite virgen'!QX$6:QX$257,'Aceite virgen'!$A$6:$A$257,"&gt;="&amp;$A275,'Aceite virgen'!$B$6:$B$257,"&lt;="&amp;$B275)</f>
        <v>7.4</v>
      </c>
      <c r="QY275" s="4">
        <f>SUMIFS('Aceite virgen'!QY$6:QY$257,'Aceite virgen'!$A$6:$A$257,"&gt;="&amp;$A275,'Aceite virgen'!$B$6:$B$257,"&lt;="&amp;$B275)</f>
        <v>2.1</v>
      </c>
      <c r="QZ275" s="4">
        <f>SUMIFS('Aceite virgen'!QZ$6:QZ$257,'Aceite virgen'!$A$6:$A$257,"&gt;="&amp;$A275,'Aceite virgen'!$B$6:$B$257,"&lt;="&amp;$B275)</f>
        <v>5.59</v>
      </c>
      <c r="RA275" s="4">
        <f>SUMIFS('Aceite virgen'!RA$6:RA$257,'Aceite virgen'!$A$6:$A$257,"&gt;="&amp;$A275,'Aceite virgen'!$B$6:$B$257,"&lt;="&amp;$B275)</f>
        <v>22.490000000000002</v>
      </c>
      <c r="RE275" s="4">
        <f>SUMIFS('Aceite virgen'!RE$6:RE$257,'Aceite virgen'!$A$6:$A$257,"&gt;="&amp;$A275,'Aceite virgen'!$B$6:$B$257,"&lt;="&amp;$B275)</f>
        <v>20.37</v>
      </c>
      <c r="RF275" s="4">
        <f>SUMIFS('Aceite virgen'!RF$6:RF$257,'Aceite virgen'!$A$6:$A$257,"&gt;="&amp;$A275,'Aceite virgen'!$B$6:$B$257,"&lt;="&amp;$B275)</f>
        <v>24.94</v>
      </c>
      <c r="RG275" s="4">
        <f>SUMIFS('Aceite virgen'!RG$6:RG$257,'Aceite virgen'!$A$6:$A$257,"&gt;="&amp;$A275,'Aceite virgen'!$B$6:$B$257,"&lt;="&amp;$B275)</f>
        <v>2.6799999999999997</v>
      </c>
      <c r="RH275" s="4">
        <f>SUMIFS('Aceite virgen'!RH$6:RH$257,'Aceite virgen'!$A$6:$A$257,"&gt;="&amp;$A275,'Aceite virgen'!$B$6:$B$257,"&lt;="&amp;$B275)</f>
        <v>61.87</v>
      </c>
      <c r="RL275" s="4">
        <f>SUMIFS('Aceite virgen'!RL$6:RL$257,'Aceite virgen'!$A$6:$A$257,"&gt;="&amp;$A275,'Aceite virgen'!$B$6:$B$257,"&lt;="&amp;$B275)</f>
        <v>6.59</v>
      </c>
      <c r="RM275" s="4">
        <f>SUMIFS('Aceite virgen'!RM$6:RM$257,'Aceite virgen'!$A$6:$A$257,"&gt;="&amp;$A275,'Aceite virgen'!$B$6:$B$257,"&lt;="&amp;$B275)</f>
        <v>11.42</v>
      </c>
      <c r="RN275" s="4">
        <f>SUMIFS('Aceite virgen'!RN$6:RN$257,'Aceite virgen'!$A$6:$A$257,"&gt;="&amp;$A275,'Aceite virgen'!$B$6:$B$257,"&lt;="&amp;$B275)</f>
        <v>3.3</v>
      </c>
      <c r="RO275" s="4">
        <f>SUMIFS('Aceite virgen'!RO$6:RO$257,'Aceite virgen'!$A$6:$A$257,"&gt;="&amp;$A275,'Aceite virgen'!$B$6:$B$257,"&lt;="&amp;$B275)</f>
        <v>11.25</v>
      </c>
      <c r="RS275" s="68">
        <f>SUMIFS('Aceite virgen'!RS$6:RS$257,'Aceite virgen'!$A$6:$A$257,"&gt;="&amp;$A275,'Aceite virgen'!$B$6:$B$257,"&lt;="&amp;$B275)</f>
        <v>2.89</v>
      </c>
      <c r="RT275" s="4">
        <f>SUMIFS('Aceite virgen'!RT$6:RT$257,'Aceite virgen'!$A$6:$A$257,"&gt;="&amp;$A275,'Aceite virgen'!$B$6:$B$257,"&lt;="&amp;$B275)</f>
        <v>0</v>
      </c>
      <c r="RU275" s="4">
        <f>SUMIFS('Aceite virgen'!RU$6:RU$257,'Aceite virgen'!$A$6:$A$257,"&gt;="&amp;$A275,'Aceite virgen'!$B$6:$B$257,"&lt;="&amp;$B275)</f>
        <v>3.55</v>
      </c>
      <c r="RV275" s="4">
        <f>SUMIFS('Aceite virgen'!RV$6:RV$257,'Aceite virgen'!$A$6:$A$257,"&gt;="&amp;$A275,'Aceite virgen'!$B$6:$B$257,"&lt;="&amp;$B275)</f>
        <v>4.21</v>
      </c>
      <c r="RZ275" s="68">
        <f>SUMIFS('Aceite virgen'!RZ$6:RZ$257,'Aceite virgen'!$A$6:$A$257,"&gt;="&amp;$A275,'Aceite virgen'!$B$6:$B$257,"&lt;="&amp;$B275)</f>
        <v>1.45</v>
      </c>
      <c r="SA275" s="4">
        <f>SUMIFS('Aceite virgen'!SA$6:SA$257,'Aceite virgen'!$A$6:$A$257,"&gt;="&amp;$A275,'Aceite virgen'!$B$6:$B$257,"&lt;="&amp;$B275)</f>
        <v>3.61</v>
      </c>
      <c r="SB275" s="4">
        <f>SUMIFS('Aceite virgen'!SB$6:SB$257,'Aceite virgen'!$A$6:$A$257,"&gt;="&amp;$A275,'Aceite virgen'!$B$6:$B$257,"&lt;="&amp;$B275)</f>
        <v>1.1499999999999999</v>
      </c>
      <c r="SC275" s="4">
        <f>SUMIFS('Aceite virgen'!SC$6:SC$257,'Aceite virgen'!$A$6:$A$257,"&gt;="&amp;$A275,'Aceite virgen'!$B$6:$B$257,"&lt;="&amp;$B275)</f>
        <v>0</v>
      </c>
      <c r="SG275" s="68">
        <f>SUMIFS('Aceite virgen'!SG$6:SG$257,'Aceite virgen'!$A$6:$A$257,"&gt;="&amp;$A275,'Aceite virgen'!$B$6:$B$257,"&lt;="&amp;$B275)</f>
        <v>1.4500000000000002</v>
      </c>
      <c r="SH275" s="4">
        <f>SUMIFS('Aceite virgen'!SH$6:SH$257,'Aceite virgen'!$A$6:$A$257,"&gt;="&amp;$A275,'Aceite virgen'!$B$6:$B$257,"&lt;="&amp;$B275)</f>
        <v>1.77</v>
      </c>
      <c r="SI275" s="4">
        <f>SUMIFS('Aceite virgen'!SI$6:SI$257,'Aceite virgen'!$A$6:$A$257,"&gt;="&amp;$A275,'Aceite virgen'!$B$6:$B$257,"&lt;="&amp;$B275)</f>
        <v>0.81</v>
      </c>
      <c r="SJ275" s="4">
        <f>SUMIFS('Aceite virgen'!SJ$6:SJ$257,'Aceite virgen'!$A$6:$A$257,"&gt;="&amp;$A275,'Aceite virgen'!$B$6:$B$257,"&lt;="&amp;$B275)</f>
        <v>3.22</v>
      </c>
      <c r="SN275" s="68">
        <f>SUMIFS('Aceite virgen'!SN$6:SN$257,'Aceite virgen'!$A$6:$A$257,"&gt;="&amp;$A275,'Aceite virgen'!$B$6:$B$257,"&lt;="&amp;$B275)</f>
        <v>3.47</v>
      </c>
      <c r="SO275" s="4">
        <f>SUMIFS('Aceite virgen'!SO$6:SO$257,'Aceite virgen'!$A$6:$A$257,"&gt;="&amp;$A275,'Aceite virgen'!$B$6:$B$257,"&lt;="&amp;$B275)</f>
        <v>13.09</v>
      </c>
      <c r="SP275" s="4">
        <f>SUMIFS('Aceite virgen'!SP$6:SP$257,'Aceite virgen'!$A$6:$A$257,"&gt;="&amp;$A275,'Aceite virgen'!$B$6:$B$257,"&lt;="&amp;$B275)</f>
        <v>1.08</v>
      </c>
      <c r="SQ275" s="4">
        <f>SUMIFS('Aceite virgen'!SQ$6:SQ$257,'Aceite virgen'!$A$6:$A$257,"&gt;="&amp;$A275,'Aceite virgen'!$B$6:$B$257,"&lt;="&amp;$B275)</f>
        <v>3.42</v>
      </c>
      <c r="SU275" s="68">
        <f>SUMIFS('Aceite virgen'!SU$6:SU$257,'Aceite virgen'!$A$6:$A$257,"&gt;="&amp;$A275,'Aceite virgen'!$B$6:$B$257,"&lt;="&amp;$B275)</f>
        <v>2.4700000000000002</v>
      </c>
      <c r="SV275" s="4">
        <f>SUMIFS('Aceite virgen'!SV$6:SV$257,'Aceite virgen'!$A$6:$A$257,"&gt;="&amp;$A275,'Aceite virgen'!$B$6:$B$257,"&lt;="&amp;$B275)</f>
        <v>4.13</v>
      </c>
      <c r="SW275" s="4">
        <f>SUMIFS('Aceite virgen'!SW$6:SW$257,'Aceite virgen'!$A$6:$A$257,"&gt;="&amp;$A275,'Aceite virgen'!$B$6:$B$257,"&lt;="&amp;$B275)</f>
        <v>2.65</v>
      </c>
      <c r="SX275" s="4">
        <f>SUMIFS('Aceite virgen'!SX$6:SX$257,'Aceite virgen'!$A$6:$A$257,"&gt;="&amp;$A275,'Aceite virgen'!$B$6:$B$257,"&lt;="&amp;$B275)</f>
        <v>0.72</v>
      </c>
      <c r="TB275" s="68">
        <f>SUMIFS('Aceite virgen'!TB$6:TB$257,'Aceite virgen'!$A$6:$A$257,"&gt;="&amp;$A275,'Aceite virgen'!$B$6:$B$257,"&lt;="&amp;$B275)</f>
        <v>0.52</v>
      </c>
      <c r="TC275" s="4">
        <f>SUMIFS('Aceite virgen'!TC$6:TC$257,'Aceite virgen'!$A$6:$A$257,"&gt;="&amp;$A275,'Aceite virgen'!$B$6:$B$257,"&lt;="&amp;$B275)</f>
        <v>1.1499999999999999</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v>
      </c>
      <c r="TJ275" s="4">
        <f>SUMIFS('Aceite virgen'!TJ$6:TJ$257,'Aceite virgen'!$A$6:$A$257,"&gt;="&amp;$A275,'Aceite virgen'!$B$6:$B$257,"&lt;="&amp;$B275)</f>
        <v>0.93</v>
      </c>
      <c r="TK275" s="4">
        <f>SUMIFS('Aceite virgen'!TK$6:TK$257,'Aceite virgen'!$A$6:$A$257,"&gt;="&amp;$A275,'Aceite virgen'!$B$6:$B$257,"&lt;="&amp;$B275)</f>
        <v>0</v>
      </c>
      <c r="TL275" s="4">
        <f>SUMIFS('Aceite virgen'!TL$6:TL$257,'Aceite virgen'!$A$6:$A$257,"&gt;="&amp;$A275,'Aceite virgen'!$B$6:$B$257,"&lt;="&amp;$B275)</f>
        <v>0</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0</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0.1</v>
      </c>
      <c r="UZ275" s="4">
        <f>SUMIFS('Aceite virgen'!UZ$6:UZ$257,'Aceite virgen'!$A$6:$A$257,"&gt;="&amp;$A275,'Aceite virgen'!$B$6:$B$257,"&lt;="&amp;$B275)</f>
        <v>0.54</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0.25</v>
      </c>
      <c r="VG275" s="4">
        <f>SUMIFS('Aceite virgen'!VG$6:VG$257,'Aceite virgen'!$A$6:$A$257,"&gt;="&amp;$A275,'Aceite virgen'!$B$6:$B$257,"&lt;="&amp;$B275)</f>
        <v>0</v>
      </c>
      <c r="VH275" s="4">
        <f>SUMIFS('Aceite virgen'!VH$6:VH$257,'Aceite virgen'!$A$6:$A$257,"&gt;="&amp;$A275,'Aceite virgen'!$B$6:$B$257,"&lt;="&amp;$B275)</f>
        <v>0.39</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0.81</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3.69</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0.44</v>
      </c>
      <c r="WI275" s="4">
        <f>SUMIFS('Aceite virgen'!WI$6:WI$257,'Aceite virgen'!$A$6:$A$257,"&gt;="&amp;$A275,'Aceite virgen'!$B$6:$B$257,"&lt;="&amp;$B275)</f>
        <v>0</v>
      </c>
      <c r="WJ275" s="4">
        <f>SUMIFS('Aceite virgen'!WJ$6:WJ$257,'Aceite virgen'!$A$6:$A$257,"&gt;="&amp;$A275,'Aceite virgen'!$B$6:$B$257,"&lt;="&amp;$B275)</f>
        <v>0.68</v>
      </c>
      <c r="WK275" s="4">
        <f>SUMIFS('Aceite virgen'!WK$6:WK$257,'Aceite virgen'!$A$6:$A$257,"&gt;="&amp;$A275,'Aceite virgen'!$B$6:$B$257,"&lt;="&amp;$B275)</f>
        <v>0</v>
      </c>
      <c r="WO275" s="68">
        <f>SUMIFS('Aceite virgen'!WO$6:WO$257,'Aceite virgen'!$A$6:$A$257,"&gt;="&amp;$A275,'Aceite virgen'!$B$6:$B$257,"&lt;="&amp;$B275)</f>
        <v>0.66</v>
      </c>
      <c r="WP275" s="4">
        <f>SUMIFS('Aceite virgen'!WP$6:WP$257,'Aceite virgen'!$A$6:$A$257,"&gt;="&amp;$A275,'Aceite virgen'!$B$6:$B$257,"&lt;="&amp;$B275)</f>
        <v>0.39</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0.56999999999999995</v>
      </c>
      <c r="XK275" s="4">
        <f>SUMIFS('Aceite virgen'!XK$6:XK$257,'Aceite virgen'!$A$6:$A$257,"&gt;="&amp;$A275,'Aceite virgen'!$B$6:$B$257,"&lt;="&amp;$B275)</f>
        <v>0</v>
      </c>
      <c r="XL275" s="4">
        <f>SUMIFS('Aceite virgen'!XL$6:XL$257,'Aceite virgen'!$A$6:$A$257,"&gt;="&amp;$A275,'Aceite virgen'!$B$6:$B$257,"&lt;="&amp;$B275)</f>
        <v>1.02</v>
      </c>
      <c r="XM275" s="4">
        <f>SUMIFS('Aceite virgen'!XM$6:XM$257,'Aceite virgen'!$A$6:$A$257,"&gt;="&amp;$A275,'Aceite virgen'!$B$6:$B$257,"&lt;="&amp;$B275)</f>
        <v>0</v>
      </c>
      <c r="XQ275" s="68">
        <f>SUMIFS('Aceite virgen'!XQ$6:XQ$257,'Aceite virgen'!$A$6:$A$257,"&gt;="&amp;$A275,'Aceite virgen'!$B$6:$B$257,"&lt;="&amp;$B275)</f>
        <v>0.23</v>
      </c>
      <c r="XR275" s="4">
        <f>SUMIFS('Aceite virgen'!XR$6:XR$257,'Aceite virgen'!$A$6:$A$257,"&gt;="&amp;$A275,'Aceite virgen'!$B$6:$B$257,"&lt;="&amp;$B275)</f>
        <v>0</v>
      </c>
      <c r="XS275" s="4">
        <f>SUMIFS('Aceite virgen'!XS$6:XS$257,'Aceite virgen'!$A$6:$A$257,"&gt;="&amp;$A275,'Aceite virgen'!$B$6:$B$257,"&lt;="&amp;$B275)</f>
        <v>0.37</v>
      </c>
      <c r="XT275" s="4">
        <f>SUMIFS('Aceite virgen'!XT$6:XT$257,'Aceite virgen'!$A$6:$A$257,"&gt;="&amp;$A275,'Aceite virgen'!$B$6:$B$257,"&lt;="&amp;$B275)</f>
        <v>0</v>
      </c>
      <c r="XX275" s="68">
        <f>SUMIFS('Aceite virgen'!XX$6:XX$257,'Aceite virgen'!$A$6:$A$257,"&gt;="&amp;$A275,'Aceite virgen'!$B$6:$B$257,"&lt;="&amp;$B275)</f>
        <v>0.09</v>
      </c>
      <c r="XY275" s="4">
        <f>SUMIFS('Aceite virgen'!XY$6:XY$257,'Aceite virgen'!$A$6:$A$257,"&gt;="&amp;$A275,'Aceite virgen'!$B$6:$B$257,"&lt;="&amp;$B275)</f>
        <v>0</v>
      </c>
      <c r="XZ275" s="4">
        <f>SUMIFS('Aceite virgen'!XZ$6:XZ$257,'Aceite virgen'!$A$6:$A$257,"&gt;="&amp;$A275,'Aceite virgen'!$B$6:$B$257,"&lt;="&amp;$B275)</f>
        <v>0.15</v>
      </c>
      <c r="YA275" s="4">
        <f>SUMIFS('Aceite virgen'!YA$6:YA$257,'Aceite virgen'!$A$6:$A$257,"&gt;="&amp;$A275,'Aceite virgen'!$B$6:$B$257,"&lt;="&amp;$B275)</f>
        <v>0</v>
      </c>
      <c r="YE275" s="68">
        <f>SUMIFS('Aceite virgen'!YE$6:YE$257,'Aceite virgen'!$A$6:$A$257,"&gt;="&amp;$A275,'Aceite virgen'!$B$6:$B$257,"&lt;="&amp;$B275)</f>
        <v>3.58</v>
      </c>
      <c r="YF275" s="4">
        <f>SUMIFS('Aceite virgen'!YF$6:YF$257,'Aceite virgen'!$A$6:$A$257,"&gt;="&amp;$A275,'Aceite virgen'!$B$6:$B$257,"&lt;="&amp;$B275)</f>
        <v>26.02</v>
      </c>
      <c r="YG275" s="4">
        <f>SUMIFS('Aceite virgen'!YG$6:YG$257,'Aceite virgen'!$A$6:$A$257,"&gt;="&amp;$A275,'Aceite virgen'!$B$6:$B$257,"&lt;="&amp;$B275)</f>
        <v>0.56000000000000005</v>
      </c>
      <c r="YH275" s="4">
        <f>SUMIFS('Aceite virgen'!YH$6:YH$257,'Aceite virgen'!$A$6:$A$257,"&gt;="&amp;$A275,'Aceite virgen'!$B$6:$B$257,"&lt;="&amp;$B275)</f>
        <v>0</v>
      </c>
      <c r="YL275" s="68">
        <f>SUMIFS('Aceite virgen'!YL$6:YL$257,'Aceite virgen'!$A$6:$A$257,"&gt;="&amp;$A275,'Aceite virgen'!$B$6:$B$257,"&lt;="&amp;$B275)</f>
        <v>1.33</v>
      </c>
      <c r="YM275" s="4">
        <f>SUMIFS('Aceite virgen'!YM$6:YM$257,'Aceite virgen'!$A$6:$A$257,"&gt;="&amp;$A275,'Aceite virgen'!$B$6:$B$257,"&lt;="&amp;$B275)</f>
        <v>0</v>
      </c>
      <c r="YN275" s="4">
        <f>SUMIFS('Aceite virgen'!YN$6:YN$257,'Aceite virgen'!$A$6:$A$257,"&gt;="&amp;$A275,'Aceite virgen'!$B$6:$B$257,"&lt;="&amp;$B275)</f>
        <v>1.56</v>
      </c>
      <c r="YO275" s="4">
        <f>SUMIFS('Aceite virgen'!YO$6:YO$257,'Aceite virgen'!$A$6:$A$257,"&gt;="&amp;$A275,'Aceite virgen'!$B$6:$B$257,"&lt;="&amp;$B275)</f>
        <v>1.8199999999999998</v>
      </c>
      <c r="YP275" s="4">
        <f>SUMIFS('Aceite virgen'!YP$6:YP$257,'Aceite virgen'!$A$6:$A$257,"&gt;="&amp;$A275,'Aceite virgen'!$B$6:$B$257,"&lt;="&amp;$B275)</f>
        <v>0.74</v>
      </c>
      <c r="YS275" s="68">
        <f>SUMIFS('Aceite virgen'!YS$6:YS$257,'Aceite virgen'!$A$6:$A$257,"&gt;="&amp;$A275,'Aceite virgen'!$B$6:$B$257,"&lt;="&amp;$B275)</f>
        <v>1.45</v>
      </c>
      <c r="YT275" s="4">
        <f>SUMIFS('Aceite virgen'!YT$6:YT$257,'Aceite virgen'!$A$6:$A$257,"&gt;="&amp;$A275,'Aceite virgen'!$B$6:$B$257,"&lt;="&amp;$B275)</f>
        <v>0</v>
      </c>
      <c r="YU275" s="4">
        <f>SUMIFS('Aceite virgen'!YU$6:YU$257,'Aceite virgen'!$A$6:$A$257,"&gt;="&amp;$A275,'Aceite virgen'!$B$6:$B$257,"&lt;="&amp;$B275)</f>
        <v>1.72</v>
      </c>
      <c r="YV275" s="4">
        <f>SUMIFS('Aceite virgen'!YV$6:YV$257,'Aceite virgen'!$A$6:$A$257,"&gt;="&amp;$A275,'Aceite virgen'!$B$6:$B$257,"&lt;="&amp;$B275)</f>
        <v>2.14</v>
      </c>
      <c r="YW275" s="4">
        <f>SUMIFS('Aceite virgen'!YW$6:YW$257,'Aceite virgen'!$A$6:$A$257,"&gt;="&amp;$A275,'Aceite virgen'!$B$6:$B$257,"&lt;="&amp;$B275)</f>
        <v>0</v>
      </c>
      <c r="YZ275" s="68">
        <f>SUMIFS('Aceite virgen'!YZ$6:YZ$257,'Aceite virgen'!$A$6:$A$257,"&gt;="&amp;$A275,'Aceite virgen'!$B$6:$B$257,"&lt;="&amp;$B275)</f>
        <v>0.79</v>
      </c>
      <c r="ZA275" s="4">
        <f>SUMIFS('Aceite virgen'!ZA$6:ZA$257,'Aceite virgen'!$A$6:$A$257,"&gt;="&amp;$A275,'Aceite virgen'!$B$6:$B$257,"&lt;="&amp;$B275)</f>
        <v>0</v>
      </c>
      <c r="ZB275" s="4">
        <f>SUMIFS('Aceite virgen'!ZB$6:ZB$257,'Aceite virgen'!$A$6:$A$257,"&gt;="&amp;$A275,'Aceite virgen'!$B$6:$B$257,"&lt;="&amp;$B275)</f>
        <v>0.91</v>
      </c>
      <c r="ZC275" s="4">
        <f>SUMIFS('Aceite virgen'!ZC$6:ZC$257,'Aceite virgen'!$A$6:$A$257,"&gt;="&amp;$A275,'Aceite virgen'!$B$6:$B$257,"&lt;="&amp;$B275)</f>
        <v>0</v>
      </c>
      <c r="ZD275" s="4">
        <f>SUMIFS('Aceite virgen'!ZD$6:ZD$257,'Aceite virgen'!$A$6:$A$257,"&gt;="&amp;$A275,'Aceite virgen'!$B$6:$B$257,"&lt;="&amp;$B275)</f>
        <v>3.71</v>
      </c>
      <c r="ZG275" s="68">
        <f>SUMIFS('Aceite virgen'!ZG$6:ZG$257,'Aceite virgen'!$A$6:$A$257,"&gt;="&amp;$A275,'Aceite virgen'!$B$6:$B$257,"&lt;="&amp;$B275)</f>
        <v>2.4500000000000002</v>
      </c>
      <c r="ZH275" s="4">
        <f>SUMIFS('Aceite virgen'!ZH$6:ZH$257,'Aceite virgen'!$A$6:$A$257,"&gt;="&amp;$A275,'Aceite virgen'!$B$6:$B$257,"&lt;="&amp;$B275)</f>
        <v>0</v>
      </c>
      <c r="ZI275" s="4">
        <f>SUMIFS('Aceite virgen'!ZI$6:ZI$257,'Aceite virgen'!$A$6:$A$257,"&gt;="&amp;$A275,'Aceite virgen'!$B$6:$B$257,"&lt;="&amp;$B275)</f>
        <v>2.69</v>
      </c>
      <c r="ZJ275" s="4">
        <f>SUMIFS('Aceite virgen'!ZJ$6:ZJ$257,'Aceite virgen'!$A$6:$A$257,"&gt;="&amp;$A275,'Aceite virgen'!$B$6:$B$257,"&lt;="&amp;$B275)</f>
        <v>2.5100000000000002</v>
      </c>
      <c r="ZK275" s="4">
        <f>SUMIFS('Aceite virgen'!ZK$6:ZK$257,'Aceite virgen'!$A$6:$A$257,"&gt;="&amp;$A275,'Aceite virgen'!$B$6:$B$257,"&lt;="&amp;$B275)</f>
        <v>3.44</v>
      </c>
      <c r="ZN275" s="68">
        <f>SUMIFS('Aceite virgen'!ZN$6:ZN$257,'Aceite virgen'!$A$6:$A$257,"&gt;="&amp;$A275,'Aceite virgen'!$B$6:$B$257,"&lt;="&amp;$B275)</f>
        <v>1.45</v>
      </c>
      <c r="ZO275" s="4">
        <f>SUMIFS('Aceite virgen'!ZO$6:ZO$257,'Aceite virgen'!$A$6:$A$257,"&gt;="&amp;$A275,'Aceite virgen'!$B$6:$B$257,"&lt;="&amp;$B275)</f>
        <v>0.64</v>
      </c>
      <c r="ZP275" s="4">
        <f>SUMIFS('Aceite virgen'!ZP$6:ZP$257,'Aceite virgen'!$A$6:$A$257,"&gt;="&amp;$A275,'Aceite virgen'!$B$6:$B$257,"&lt;="&amp;$B275)</f>
        <v>1.77</v>
      </c>
      <c r="ZQ275" s="4">
        <f>SUMIFS('Aceite virgen'!ZQ$6:ZQ$257,'Aceite virgen'!$A$6:$A$257,"&gt;="&amp;$A275,'Aceite virgen'!$B$6:$B$257,"&lt;="&amp;$B275)</f>
        <v>1.04</v>
      </c>
      <c r="ZR275" s="4">
        <f>SUMIFS('Aceite virgen'!ZR$6:ZR$257,'Aceite virgen'!$A$6:$A$257,"&gt;="&amp;$A275,'Aceite virgen'!$B$6:$B$257,"&lt;="&amp;$B275)</f>
        <v>4.9400000000000004</v>
      </c>
      <c r="ZU275" s="68">
        <f>SUMIFS('Aceite virgen'!ZU$6:ZU$257,'Aceite virgen'!$A$6:$A$257,"&gt;="&amp;$A275,'Aceite virgen'!$B$6:$B$257,"&lt;="&amp;$B275)</f>
        <v>2.8400000000000003</v>
      </c>
      <c r="ZV275" s="4">
        <f>SUMIFS('Aceite virgen'!ZV$6:ZV$257,'Aceite virgen'!$A$6:$A$257,"&gt;="&amp;$A275,'Aceite virgen'!$B$6:$B$257,"&lt;="&amp;$B275)</f>
        <v>0</v>
      </c>
      <c r="ZW275" s="4">
        <f>SUMIFS('Aceite virgen'!ZW$6:ZW$257,'Aceite virgen'!$A$6:$A$257,"&gt;="&amp;$A275,'Aceite virgen'!$B$6:$B$257,"&lt;="&amp;$B275)</f>
        <v>3.0700000000000003</v>
      </c>
      <c r="ZX275" s="4">
        <f>SUMIFS('Aceite virgen'!ZX$6:ZX$257,'Aceite virgen'!$A$6:$A$257,"&gt;="&amp;$A275,'Aceite virgen'!$B$6:$B$257,"&lt;="&amp;$B275)</f>
        <v>4.24</v>
      </c>
      <c r="ZY275" s="4">
        <f>SUMIFS('Aceite virgen'!ZY$6:ZY$257,'Aceite virgen'!$A$6:$A$257,"&gt;="&amp;$A275,'Aceite virgen'!$B$6:$B$257,"&lt;="&amp;$B275)</f>
        <v>0</v>
      </c>
    </row>
    <row r="276" spans="1:701" x14ac:dyDescent="0.25">
      <c r="A276" s="9">
        <f>'TAM Aceite virgen'!B24</f>
        <v>4.95</v>
      </c>
      <c r="B276" s="9">
        <f>'TAM Aceite virgen'!C24</f>
        <v>5.0999999999999996</v>
      </c>
      <c r="C276" s="9"/>
      <c r="D276" s="4">
        <f>SUMIFS('Aceite virgen'!D$6:D$257,'Aceite virgen'!$A$6:$A$257,"&gt;="&amp;$A276,'Aceite virgen'!$B$6:$B$257,"&lt;="&amp;$B276)</f>
        <v>0.53</v>
      </c>
      <c r="E276" s="4">
        <f>SUMIFS('Aceite virgen'!E$6:E$257,'Aceite virgen'!$A$6:$A$257,"&gt;="&amp;$A276,'Aceite virgen'!$B$6:$B$257,"&lt;="&amp;$B276)</f>
        <v>0.83</v>
      </c>
      <c r="F276" s="4">
        <f>SUMIFS('Aceite virgen'!F$6:F$257,'Aceite virgen'!$A$6:$A$257,"&gt;="&amp;$A276,'Aceite virgen'!$B$6:$B$257,"&lt;="&amp;$B276)</f>
        <v>0.56999999999999995</v>
      </c>
      <c r="G276" s="4">
        <f>SUMIFS('Aceite virgen'!G$6:G$257,'Aceite virgen'!$A$6:$A$257,"&gt;="&amp;$A276,'Aceite virgen'!$B$6:$B$257,"&lt;="&amp;$B276)</f>
        <v>0</v>
      </c>
      <c r="H276" s="9"/>
      <c r="I276" s="9"/>
      <c r="J276" s="9"/>
      <c r="K276" s="4">
        <f>SUMIFS('Aceite virgen'!K$6:K$257,'Aceite virgen'!$A$6:$A$257,"&gt;="&amp;$A276,'Aceite virgen'!$B$6:$B$257,"&lt;="&amp;$B276)</f>
        <v>1.03</v>
      </c>
      <c r="L276" s="4">
        <f>SUMIFS('Aceite virgen'!L$6:L$257,'Aceite virgen'!$A$6:$A$257,"&gt;="&amp;$A276,'Aceite virgen'!$B$6:$B$257,"&lt;="&amp;$B276)</f>
        <v>2.33</v>
      </c>
      <c r="M276" s="4">
        <f>SUMIFS('Aceite virgen'!M$6:M$257,'Aceite virgen'!$A$6:$A$257,"&gt;="&amp;$A276,'Aceite virgen'!$B$6:$B$257,"&lt;="&amp;$B276)</f>
        <v>0.73</v>
      </c>
      <c r="N276" s="4">
        <f>SUMIFS('Aceite virgen'!N$6:N$257,'Aceite virgen'!$A$6:$A$257,"&gt;="&amp;$A276,'Aceite virgen'!$B$6:$B$257,"&lt;="&amp;$B276)</f>
        <v>0</v>
      </c>
      <c r="O276" s="9"/>
      <c r="P276" s="9"/>
      <c r="Q276" s="9"/>
      <c r="R276" s="4">
        <f>SUMIFS('Aceite virgen'!R$6:R$257,'Aceite virgen'!$A$6:$A$257,"&gt;="&amp;$A276,'Aceite virgen'!$B$6:$B$257,"&lt;="&amp;$B276)</f>
        <v>1.29</v>
      </c>
      <c r="S276" s="4">
        <f>SUMIFS('Aceite virgen'!S$6:S$257,'Aceite virgen'!$A$6:$A$257,"&gt;="&amp;$A276,'Aceite virgen'!$B$6:$B$257,"&lt;="&amp;$B276)</f>
        <v>1.1200000000000001</v>
      </c>
      <c r="T276" s="4">
        <f>SUMIFS('Aceite virgen'!T$6:T$257,'Aceite virgen'!$A$6:$A$257,"&gt;="&amp;$A276,'Aceite virgen'!$B$6:$B$257,"&lt;="&amp;$B276)</f>
        <v>1.22</v>
      </c>
      <c r="U276" s="4">
        <f>SUMIFS('Aceite virgen'!U$6:U$257,'Aceite virgen'!$A$6:$A$257,"&gt;="&amp;$A276,'Aceite virgen'!$B$6:$B$257,"&lt;="&amp;$B276)</f>
        <v>0</v>
      </c>
      <c r="V276" s="9"/>
      <c r="W276" s="9"/>
      <c r="X276" s="9"/>
      <c r="Y276" s="4">
        <f>SUMIFS('Aceite virgen'!Y$6:Y$257,'Aceite virgen'!$A$6:$A$257,"&gt;="&amp;$A276,'Aceite virgen'!$B$6:$B$257,"&lt;="&amp;$B276)</f>
        <v>1.26</v>
      </c>
      <c r="Z276" s="4">
        <f>SUMIFS('Aceite virgen'!Z$6:Z$257,'Aceite virgen'!$A$6:$A$257,"&gt;="&amp;$A276,'Aceite virgen'!$B$6:$B$257,"&lt;="&amp;$B276)</f>
        <v>0</v>
      </c>
      <c r="AA276" s="4">
        <f>SUMIFS('Aceite virgen'!AA$6:AA$257,'Aceite virgen'!$A$6:$A$257,"&gt;="&amp;$A276,'Aceite virgen'!$B$6:$B$257,"&lt;="&amp;$B276)</f>
        <v>0.69</v>
      </c>
      <c r="AB276" s="4">
        <f>SUMIFS('Aceite virgen'!AB$6:AB$257,'Aceite virgen'!$A$6:$A$257,"&gt;="&amp;$A276,'Aceite virgen'!$B$6:$B$257,"&lt;="&amp;$B276)</f>
        <v>0</v>
      </c>
      <c r="AC276" s="9"/>
      <c r="AD276" s="9"/>
      <c r="AE276" s="9"/>
      <c r="AF276" s="4">
        <f>SUMIFS('Aceite virgen'!AF$6:AF$257,'Aceite virgen'!$A$6:$A$257,"&gt;="&amp;$A276,'Aceite virgen'!$B$6:$B$257,"&lt;="&amp;$B276)</f>
        <v>2.09</v>
      </c>
      <c r="AG276" s="4">
        <f>SUMIFS('Aceite virgen'!AG$6:AG$257,'Aceite virgen'!$A$6:$A$257,"&gt;="&amp;$A276,'Aceite virgen'!$B$6:$B$257,"&lt;="&amp;$B276)</f>
        <v>3.57</v>
      </c>
      <c r="AH276" s="4">
        <f>SUMIFS('Aceite virgen'!AH$6:AH$257,'Aceite virgen'!$A$6:$A$257,"&gt;="&amp;$A276,'Aceite virgen'!$B$6:$B$257,"&lt;="&amp;$B276)</f>
        <v>1.7400000000000002</v>
      </c>
      <c r="AI276" s="4">
        <f>SUMIFS('Aceite virgen'!AI$6:AI$257,'Aceite virgen'!$A$6:$A$257,"&gt;="&amp;$A276,'Aceite virgen'!$B$6:$B$257,"&lt;="&amp;$B276)</f>
        <v>6.23</v>
      </c>
      <c r="AJ276" s="9"/>
      <c r="AK276" s="9"/>
      <c r="AL276" s="9"/>
      <c r="AM276" s="4">
        <f>SUMIFS('Aceite virgen'!AM$6:AM$257,'Aceite virgen'!$A$6:$A$257,"&gt;="&amp;$A276,'Aceite virgen'!$B$6:$B$257,"&lt;="&amp;$B276)</f>
        <v>0.76</v>
      </c>
      <c r="AN276" s="4">
        <f>SUMIFS('Aceite virgen'!AN$6:AN$257,'Aceite virgen'!$A$6:$A$257,"&gt;="&amp;$A276,'Aceite virgen'!$B$6:$B$257,"&lt;="&amp;$B276)</f>
        <v>5.14</v>
      </c>
      <c r="AO276" s="4">
        <f>SUMIFS('Aceite virgen'!AO$6:AO$257,'Aceite virgen'!$A$6:$A$257,"&gt;="&amp;$A276,'Aceite virgen'!$B$6:$B$257,"&lt;="&amp;$B276)</f>
        <v>0.17</v>
      </c>
      <c r="AP276" s="4">
        <f>SUMIFS('Aceite virgen'!AP$6:AP$257,'Aceite virgen'!$A$6:$A$257,"&gt;="&amp;$A276,'Aceite virgen'!$B$6:$B$257,"&lt;="&amp;$B276)</f>
        <v>1.67</v>
      </c>
      <c r="AQ276" s="9"/>
      <c r="AR276" s="9"/>
      <c r="AT276" s="4">
        <f>SUMIFS('Aceite virgen'!AT$6:AT$257,'Aceite virgen'!$A$6:$A$257,"&gt;="&amp;$A276,'Aceite virgen'!$B$6:$B$257,"&lt;="&amp;$B276)</f>
        <v>0.16</v>
      </c>
      <c r="AU276" s="4">
        <f>SUMIFS('Aceite virgen'!AU$6:AU$257,'Aceite virgen'!$A$6:$A$257,"&gt;="&amp;$A276,'Aceite virgen'!$B$6:$B$257,"&lt;="&amp;$B276)</f>
        <v>1.1499999999999999</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0.05</v>
      </c>
      <c r="BB276" s="4">
        <f>SUMIFS('Aceite virgen'!BB$6:BB$257,'Aceite virgen'!$A$6:$A$257,"&gt;="&amp;$A276,'Aceite virgen'!$B$6:$B$257,"&lt;="&amp;$B276)</f>
        <v>0.46</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0.28000000000000003</v>
      </c>
      <c r="BI276" s="4">
        <f>SUMIFS('Aceite virgen'!BI$6:BI$257,'Aceite virgen'!$A$6:$A$257,"&gt;="&amp;$A276,'Aceite virgen'!$B$6:$B$257,"&lt;="&amp;$B276)</f>
        <v>0</v>
      </c>
      <c r="BJ276" s="4">
        <f>SUMIFS('Aceite virgen'!BJ$6:BJ$257,'Aceite virgen'!$A$6:$A$257,"&gt;="&amp;$A276,'Aceite virgen'!$B$6:$B$257,"&lt;="&amp;$B276)</f>
        <v>0.32</v>
      </c>
      <c r="BK276" s="4">
        <f>SUMIFS('Aceite virgen'!BK$6:BK$257,'Aceite virgen'!$A$6:$A$257,"&gt;="&amp;$A276,'Aceite virgen'!$B$6:$B$257,"&lt;="&amp;$B276)</f>
        <v>0</v>
      </c>
      <c r="BO276" s="4">
        <f>SUMIFS('Aceite virgen'!BO$6:BO$257,'Aceite virgen'!$A$6:$A$257,"&gt;="&amp;$A276,'Aceite virgen'!$B$6:$B$257,"&lt;="&amp;$B276)</f>
        <v>0.05</v>
      </c>
      <c r="BP276" s="4">
        <f>SUMIFS('Aceite virgen'!BP$6:BP$257,'Aceite virgen'!$A$6:$A$257,"&gt;="&amp;$A276,'Aceite virgen'!$B$6:$B$257,"&lt;="&amp;$B276)</f>
        <v>0</v>
      </c>
      <c r="BQ276" s="4">
        <f>SUMIFS('Aceite virgen'!BQ$6:BQ$257,'Aceite virgen'!$A$6:$A$257,"&gt;="&amp;$A276,'Aceite virgen'!$B$6:$B$257,"&lt;="&amp;$B276)</f>
        <v>0.06</v>
      </c>
      <c r="BR276" s="4">
        <f>SUMIFS('Aceite virgen'!BR$6:BR$257,'Aceite virgen'!$A$6:$A$257,"&gt;="&amp;$A276,'Aceite virgen'!$B$6:$B$257,"&lt;="&amp;$B276)</f>
        <v>0</v>
      </c>
      <c r="BV276" s="4">
        <f>SUMIFS('Aceite virgen'!BV$6:BV$257,'Aceite virgen'!$A$6:$A$257,"&gt;="&amp;$A276,'Aceite virgen'!$B$6:$B$257,"&lt;="&amp;$B276)</f>
        <v>0.44</v>
      </c>
      <c r="BW276" s="4">
        <f>SUMIFS('Aceite virgen'!BW$6:BW$257,'Aceite virgen'!$A$6:$A$257,"&gt;="&amp;$A276,'Aceite virgen'!$B$6:$B$257,"&lt;="&amp;$B276)</f>
        <v>3.31</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7.0000000000000007E-2</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0.61</v>
      </c>
      <c r="CK276" s="4">
        <f>SUMIFS('Aceite virgen'!CK$6:CK$257,'Aceite virgen'!$A$6:$A$257,"&gt;="&amp;$A276,'Aceite virgen'!$B$6:$B$257,"&lt;="&amp;$B276)</f>
        <v>5.76</v>
      </c>
      <c r="CL276" s="4">
        <f>SUMIFS('Aceite virgen'!CL$6:CL$257,'Aceite virgen'!$A$6:$A$257,"&gt;="&amp;$A276,'Aceite virgen'!$B$6:$B$257,"&lt;="&amp;$B276)</f>
        <v>0.11</v>
      </c>
      <c r="CM276" s="4">
        <f>SUMIFS('Aceite virgen'!CM$6:CM$257,'Aceite virgen'!$A$6:$A$257,"&gt;="&amp;$A276,'Aceite virgen'!$B$6:$B$257,"&lt;="&amp;$B276)</f>
        <v>0</v>
      </c>
      <c r="CQ276" s="4">
        <f>SUMIFS('Aceite virgen'!CQ$6:CQ$257,'Aceite virgen'!$A$6:$A$257,"&gt;="&amp;$A276,'Aceite virgen'!$B$6:$B$257,"&lt;="&amp;$B276)</f>
        <v>0.21</v>
      </c>
      <c r="CR276" s="4">
        <f>SUMIFS('Aceite virgen'!CR$6:CR$257,'Aceite virgen'!$A$6:$A$257,"&gt;="&amp;$A276,'Aceite virgen'!$B$6:$B$257,"&lt;="&amp;$B276)</f>
        <v>0</v>
      </c>
      <c r="CS276" s="4">
        <f>SUMIFS('Aceite virgen'!CS$6:CS$257,'Aceite virgen'!$A$6:$A$257,"&gt;="&amp;$A276,'Aceite virgen'!$B$6:$B$257,"&lt;="&amp;$B276)</f>
        <v>0.27</v>
      </c>
      <c r="CT276" s="4">
        <f>SUMIFS('Aceite virgen'!CT$6:CT$257,'Aceite virgen'!$A$6:$A$257,"&gt;="&amp;$A276,'Aceite virgen'!$B$6:$B$257,"&lt;="&amp;$B276)</f>
        <v>0</v>
      </c>
      <c r="CX276" s="4">
        <f>SUMIFS('Aceite virgen'!CX$6:CX$257,'Aceite virgen'!$A$6:$A$257,"&gt;="&amp;$A276,'Aceite virgen'!$B$6:$B$257,"&lt;="&amp;$B276)</f>
        <v>0.89</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2.87</v>
      </c>
      <c r="DF276" s="4">
        <f>SUMIFS('Aceite virgen'!DF$6:DF$257,'Aceite virgen'!$A$6:$A$257,"&gt;="&amp;$A276,'Aceite virgen'!$B$6:$B$257,"&lt;="&amp;$B276)</f>
        <v>7.53</v>
      </c>
      <c r="DG276" s="4">
        <f>SUMIFS('Aceite virgen'!DG$6:DG$257,'Aceite virgen'!$A$6:$A$257,"&gt;="&amp;$A276,'Aceite virgen'!$B$6:$B$257,"&lt;="&amp;$B276)</f>
        <v>1.74</v>
      </c>
      <c r="DH276" s="4">
        <f>SUMIFS('Aceite virgen'!DH$6:DH$257,'Aceite virgen'!$A$6:$A$257,"&gt;="&amp;$A276,'Aceite virgen'!$B$6:$B$257,"&lt;="&amp;$B276)</f>
        <v>0</v>
      </c>
      <c r="DL276" s="4">
        <f>SUMIFS('Aceite virgen'!DL$6:DL$257,'Aceite virgen'!$A$6:$A$257,"&gt;="&amp;$A276,'Aceite virgen'!$B$6:$B$257,"&lt;="&amp;$B276)</f>
        <v>2.41</v>
      </c>
      <c r="DM276" s="4">
        <f>SUMIFS('Aceite virgen'!DM$6:DM$257,'Aceite virgen'!$A$6:$A$257,"&gt;="&amp;$A276,'Aceite virgen'!$B$6:$B$257,"&lt;="&amp;$B276)</f>
        <v>3.42</v>
      </c>
      <c r="DN276" s="4">
        <f>SUMIFS('Aceite virgen'!DN$6:DN$257,'Aceite virgen'!$A$6:$A$257,"&gt;="&amp;$A276,'Aceite virgen'!$B$6:$B$257,"&lt;="&amp;$B276)</f>
        <v>2.5499999999999998</v>
      </c>
      <c r="DO276" s="4">
        <f>SUMIFS('Aceite virgen'!DO$6:DO$257,'Aceite virgen'!$A$6:$A$257,"&gt;="&amp;$A276,'Aceite virgen'!$B$6:$B$257,"&lt;="&amp;$B276)</f>
        <v>0</v>
      </c>
      <c r="DS276" s="4">
        <f>SUMIFS('Aceite virgen'!DS$6:DS$257,'Aceite virgen'!$A$6:$A$257,"&gt;="&amp;$A276,'Aceite virgen'!$B$6:$B$257,"&lt;="&amp;$B276)</f>
        <v>4.9800000000000004</v>
      </c>
      <c r="DT276" s="4">
        <f>SUMIFS('Aceite virgen'!DT$6:DT$257,'Aceite virgen'!$A$6:$A$257,"&gt;="&amp;$A276,'Aceite virgen'!$B$6:$B$257,"&lt;="&amp;$B276)</f>
        <v>13.22</v>
      </c>
      <c r="DU276" s="4">
        <f>SUMIFS('Aceite virgen'!DU$6:DU$257,'Aceite virgen'!$A$6:$A$257,"&gt;="&amp;$A276,'Aceite virgen'!$B$6:$B$257,"&lt;="&amp;$B276)</f>
        <v>4.0999999999999996</v>
      </c>
      <c r="DV276" s="4">
        <f>SUMIFS('Aceite virgen'!DV$6:DV$257,'Aceite virgen'!$A$6:$A$257,"&gt;="&amp;$A276,'Aceite virgen'!$B$6:$B$257,"&lt;="&amp;$B276)</f>
        <v>0</v>
      </c>
      <c r="DZ276" s="4">
        <f>SUMIFS('Aceite virgen'!DZ$6:DZ$257,'Aceite virgen'!$A$6:$A$257,"&gt;="&amp;$A276,'Aceite virgen'!$B$6:$B$257,"&lt;="&amp;$B276)</f>
        <v>4.25</v>
      </c>
      <c r="EA276" s="4">
        <f>SUMIFS('Aceite virgen'!EA$6:EA$257,'Aceite virgen'!$A$6:$A$257,"&gt;="&amp;$A276,'Aceite virgen'!$B$6:$B$257,"&lt;="&amp;$B276)</f>
        <v>5.98</v>
      </c>
      <c r="EB276" s="4">
        <f>SUMIFS('Aceite virgen'!EB$6:EB$257,'Aceite virgen'!$A$6:$A$257,"&gt;="&amp;$A276,'Aceite virgen'!$B$6:$B$257,"&lt;="&amp;$B276)</f>
        <v>3.5700000000000003</v>
      </c>
      <c r="EC276" s="4">
        <f>SUMIFS('Aceite virgen'!EC$6:EC$257,'Aceite virgen'!$A$6:$A$257,"&gt;="&amp;$A276,'Aceite virgen'!$B$6:$B$257,"&lt;="&amp;$B276)</f>
        <v>0</v>
      </c>
      <c r="EG276" s="4">
        <f>SUMIFS('Aceite virgen'!EG$6:EG$257,'Aceite virgen'!$A$6:$A$257,"&gt;="&amp;$A276,'Aceite virgen'!$B$6:$B$257,"&lt;="&amp;$B276)</f>
        <v>6.43</v>
      </c>
      <c r="EH276" s="4">
        <f>SUMIFS('Aceite virgen'!EH$6:EH$257,'Aceite virgen'!$A$6:$A$257,"&gt;="&amp;$A276,'Aceite virgen'!$B$6:$B$257,"&lt;="&amp;$B276)</f>
        <v>12.1</v>
      </c>
      <c r="EI276" s="4">
        <f>SUMIFS('Aceite virgen'!EI$6:EI$257,'Aceite virgen'!$A$6:$A$257,"&gt;="&amp;$A276,'Aceite virgen'!$B$6:$B$257,"&lt;="&amp;$B276)</f>
        <v>4.71</v>
      </c>
      <c r="EJ276" s="4">
        <f>SUMIFS('Aceite virgen'!EJ$6:EJ$257,'Aceite virgen'!$A$6:$A$257,"&gt;="&amp;$A276,'Aceite virgen'!$B$6:$B$257,"&lt;="&amp;$B276)</f>
        <v>0</v>
      </c>
      <c r="EN276" s="4">
        <f>SUMIFS('Aceite virgen'!EN$6:EN$257,'Aceite virgen'!$A$6:$A$257,"&gt;="&amp;$A276,'Aceite virgen'!$B$6:$B$257,"&lt;="&amp;$B276)</f>
        <v>6.08</v>
      </c>
      <c r="EO276" s="4">
        <f>SUMIFS('Aceite virgen'!EO$6:EO$257,'Aceite virgen'!$A$6:$A$257,"&gt;="&amp;$A276,'Aceite virgen'!$B$6:$B$257,"&lt;="&amp;$B276)</f>
        <v>14.76</v>
      </c>
      <c r="EP276" s="4">
        <f>SUMIFS('Aceite virgen'!EP$6:EP$257,'Aceite virgen'!$A$6:$A$257,"&gt;="&amp;$A276,'Aceite virgen'!$B$6:$B$257,"&lt;="&amp;$B276)</f>
        <v>3.49</v>
      </c>
      <c r="EQ276" s="4">
        <f>SUMIFS('Aceite virgen'!EQ$6:EQ$257,'Aceite virgen'!$A$6:$A$257,"&gt;="&amp;$A276,'Aceite virgen'!$B$6:$B$257,"&lt;="&amp;$B276)</f>
        <v>0</v>
      </c>
      <c r="EU276" s="4">
        <f>SUMIFS('Aceite virgen'!EU$6:EU$257,'Aceite virgen'!$A$6:$A$257,"&gt;="&amp;$A276,'Aceite virgen'!$B$6:$B$257,"&lt;="&amp;$B276)</f>
        <v>5.3800000000000008</v>
      </c>
      <c r="EV276" s="4">
        <f>SUMIFS('Aceite virgen'!EV$6:EV$257,'Aceite virgen'!$A$6:$A$257,"&gt;="&amp;$A276,'Aceite virgen'!$B$6:$B$257,"&lt;="&amp;$B276)</f>
        <v>4.51</v>
      </c>
      <c r="EW276" s="4">
        <f>SUMIFS('Aceite virgen'!EW$6:EW$257,'Aceite virgen'!$A$6:$A$257,"&gt;="&amp;$A276,'Aceite virgen'!$B$6:$B$257,"&lt;="&amp;$B276)</f>
        <v>5.75</v>
      </c>
      <c r="EX276" s="4">
        <f>SUMIFS('Aceite virgen'!EX$6:EX$257,'Aceite virgen'!$A$6:$A$257,"&gt;="&amp;$A276,'Aceite virgen'!$B$6:$B$257,"&lt;="&amp;$B276)</f>
        <v>0</v>
      </c>
      <c r="FB276" s="4">
        <f>SUMIFS('Aceite virgen'!FB$6:FB$257,'Aceite virgen'!$A$6:$A$257,"&gt;="&amp;$A276,'Aceite virgen'!$B$6:$B$257,"&lt;="&amp;$B276)</f>
        <v>4.95</v>
      </c>
      <c r="FC276" s="4">
        <f>SUMIFS('Aceite virgen'!FC$6:FC$257,'Aceite virgen'!$A$6:$A$257,"&gt;="&amp;$A276,'Aceite virgen'!$B$6:$B$257,"&lt;="&amp;$B276)</f>
        <v>6.14</v>
      </c>
      <c r="FD276" s="4">
        <f>SUMIFS('Aceite virgen'!FD$6:FD$257,'Aceite virgen'!$A$6:$A$257,"&gt;="&amp;$A276,'Aceite virgen'!$B$6:$B$257,"&lt;="&amp;$B276)</f>
        <v>4.3600000000000003</v>
      </c>
      <c r="FE276" s="4">
        <f>SUMIFS('Aceite virgen'!FE$6:FE$257,'Aceite virgen'!$A$6:$A$257,"&gt;="&amp;$A276,'Aceite virgen'!$B$6:$B$257,"&lt;="&amp;$B276)</f>
        <v>0</v>
      </c>
      <c r="FI276" s="4">
        <f>SUMIFS('Aceite virgen'!FI$6:FI$257,'Aceite virgen'!$A$6:$A$257,"&gt;="&amp;$A276,'Aceite virgen'!$B$6:$B$257,"&lt;="&amp;$B276)</f>
        <v>8.26</v>
      </c>
      <c r="FJ276" s="4">
        <f>SUMIFS('Aceite virgen'!FJ$6:FJ$257,'Aceite virgen'!$A$6:$A$257,"&gt;="&amp;$A276,'Aceite virgen'!$B$6:$B$257,"&lt;="&amp;$B276)</f>
        <v>15.12</v>
      </c>
      <c r="FK276" s="4">
        <f>SUMIFS('Aceite virgen'!FK$6:FK$257,'Aceite virgen'!$A$6:$A$257,"&gt;="&amp;$A276,'Aceite virgen'!$B$6:$B$257,"&lt;="&amp;$B276)</f>
        <v>6.08</v>
      </c>
      <c r="FL276" s="4">
        <f>SUMIFS('Aceite virgen'!FL$6:FL$257,'Aceite virgen'!$A$6:$A$257,"&gt;="&amp;$A276,'Aceite virgen'!$B$6:$B$257,"&lt;="&amp;$B276)</f>
        <v>1.17</v>
      </c>
      <c r="FP276" s="4">
        <f>SUMIFS('Aceite virgen'!FP$6:FP$257,'Aceite virgen'!$A$6:$A$257,"&gt;="&amp;$A276,'Aceite virgen'!$B$6:$B$257,"&lt;="&amp;$B276)</f>
        <v>3.52</v>
      </c>
      <c r="FQ276" s="4">
        <f>SUMIFS('Aceite virgen'!FQ$6:FQ$257,'Aceite virgen'!$A$6:$A$257,"&gt;="&amp;$A276,'Aceite virgen'!$B$6:$B$257,"&lt;="&amp;$B276)</f>
        <v>15.19</v>
      </c>
      <c r="FR276" s="4">
        <f>SUMIFS('Aceite virgen'!FR$6:FR$257,'Aceite virgen'!$A$6:$A$257,"&gt;="&amp;$A276,'Aceite virgen'!$B$6:$B$257,"&lt;="&amp;$B276)</f>
        <v>1.39</v>
      </c>
      <c r="FS276" s="4">
        <f>SUMIFS('Aceite virgen'!FS$6:FS$257,'Aceite virgen'!$A$6:$A$257,"&gt;="&amp;$A276,'Aceite virgen'!$B$6:$B$257,"&lt;="&amp;$B276)</f>
        <v>1.05</v>
      </c>
      <c r="FW276" s="4">
        <f>SUMIFS('Aceite virgen'!FW$6:FW$257,'Aceite virgen'!$A$6:$A$257,"&gt;="&amp;$A276,'Aceite virgen'!$B$6:$B$257,"&lt;="&amp;$B276)</f>
        <v>3.17</v>
      </c>
      <c r="FX276" s="4">
        <f>SUMIFS('Aceite virgen'!FX$6:FX$257,'Aceite virgen'!$A$6:$A$257,"&gt;="&amp;$A276,'Aceite virgen'!$B$6:$B$257,"&lt;="&amp;$B276)</f>
        <v>9.9700000000000006</v>
      </c>
      <c r="FY276" s="4">
        <f>SUMIFS('Aceite virgen'!FY$6:FY$257,'Aceite virgen'!$A$6:$A$257,"&gt;="&amp;$A276,'Aceite virgen'!$B$6:$B$257,"&lt;="&amp;$B276)</f>
        <v>2.09</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0.82000000000000006</v>
      </c>
      <c r="GL276" s="4">
        <f>SUMIFS('Aceite virgen'!GL$6:GL$257,'Aceite virgen'!$A$6:$A$257,"&gt;="&amp;$A276,'Aceite virgen'!$B$6:$B$257,"&lt;="&amp;$B276)</f>
        <v>1.61</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0.64</v>
      </c>
      <c r="HN276" s="4">
        <f>SUMIFS('Aceite virgen'!HN$6:HN$257,'Aceite virgen'!$A$6:$A$257,"&gt;="&amp;$A276,'Aceite virgen'!$B$6:$B$257,"&lt;="&amp;$B276)</f>
        <v>2.5299999999999998</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0.45</v>
      </c>
      <c r="HU276" s="4">
        <f>SUMIFS('Aceite virgen'!HU$6:HU$257,'Aceite virgen'!$A$6:$A$257,"&gt;="&amp;$A276,'Aceite virgen'!$B$6:$B$257,"&lt;="&amp;$B276)</f>
        <v>0</v>
      </c>
      <c r="HV276" s="4">
        <f>SUMIFS('Aceite virgen'!HV$6:HV$257,'Aceite virgen'!$A$6:$A$257,"&gt;="&amp;$A276,'Aceite virgen'!$B$6:$B$257,"&lt;="&amp;$B276)</f>
        <v>0.68</v>
      </c>
      <c r="HW276" s="4">
        <f>SUMIFS('Aceite virgen'!HW$6:HW$257,'Aceite virgen'!$A$6:$A$257,"&gt;="&amp;$A276,'Aceite virgen'!$B$6:$B$257,"&lt;="&amp;$B276)</f>
        <v>0</v>
      </c>
      <c r="IA276" s="4">
        <f>SUMIFS('Aceite virgen'!IA$6:IA$257,'Aceite virgen'!$A$6:$A$257,"&gt;="&amp;$A276,'Aceite virgen'!$B$6:$B$257,"&lt;="&amp;$B276)</f>
        <v>0.17</v>
      </c>
      <c r="IB276" s="4">
        <f>SUMIFS('Aceite virgen'!IB$6:IB$257,'Aceite virgen'!$A$6:$A$257,"&gt;="&amp;$A276,'Aceite virgen'!$B$6:$B$257,"&lt;="&amp;$B276)</f>
        <v>0.87</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0.19</v>
      </c>
      <c r="IP276" s="4">
        <f>SUMIFS('Aceite virgen'!IP$6:IP$257,'Aceite virgen'!$A$6:$A$257,"&gt;="&amp;$A276,'Aceite virgen'!$B$6:$B$257,"&lt;="&amp;$B276)</f>
        <v>1.44</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0.74</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0.56999999999999995</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0.56999999999999995</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0.15</v>
      </c>
      <c r="KM276" s="4">
        <f>SUMIFS('Aceite virgen'!KM$6:KM$257,'Aceite virgen'!$A$6:$A$257,"&gt;="&amp;$A276,'Aceite virgen'!$B$6:$B$257,"&lt;="&amp;$B276)</f>
        <v>1.0900000000000001</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1.81</v>
      </c>
      <c r="KT276" s="4">
        <f>SUMIFS('Aceite virgen'!KT$6:KT$257,'Aceite virgen'!$A$6:$A$257,"&gt;="&amp;$A276,'Aceite virgen'!$B$6:$B$257,"&lt;="&amp;$B276)</f>
        <v>3.64</v>
      </c>
      <c r="KU276" s="4">
        <f>SUMIFS('Aceite virgen'!KU$6:KU$257,'Aceite virgen'!$A$6:$A$257,"&gt;="&amp;$A276,'Aceite virgen'!$B$6:$B$257,"&lt;="&amp;$B276)</f>
        <v>1.43</v>
      </c>
      <c r="KV276" s="4">
        <f>SUMIFS('Aceite virgen'!KV$6:KV$257,'Aceite virgen'!$A$6:$A$257,"&gt;="&amp;$A276,'Aceite virgen'!$B$6:$B$257,"&lt;="&amp;$B276)</f>
        <v>0</v>
      </c>
      <c r="KZ276" s="4">
        <f>SUMIFS('Aceite virgen'!KZ$6:KZ$257,'Aceite virgen'!$A$6:$A$257,"&gt;="&amp;$A276,'Aceite virgen'!$B$6:$B$257,"&lt;="&amp;$B276)</f>
        <v>0.57999999999999996</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0.86</v>
      </c>
      <c r="LH276" s="4">
        <f>SUMIFS('Aceite virgen'!LH$6:LH$257,'Aceite virgen'!$A$6:$A$257,"&gt;="&amp;$A276,'Aceite virgen'!$B$6:$B$257,"&lt;="&amp;$B276)</f>
        <v>0</v>
      </c>
      <c r="LI276" s="4">
        <f>SUMIFS('Aceite virgen'!LI$6:LI$257,'Aceite virgen'!$A$6:$A$257,"&gt;="&amp;$A276,'Aceite virgen'!$B$6:$B$257,"&lt;="&amp;$B276)</f>
        <v>0.48</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0.66999999999999993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0.6</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0.97</v>
      </c>
      <c r="MQ276" s="4">
        <f>SUMIFS('Aceite virgen'!MQ$6:MQ$257,'Aceite virgen'!$A$6:$A$257,"&gt;="&amp;$A276,'Aceite virgen'!$B$6:$B$257,"&lt;="&amp;$B276)</f>
        <v>3.93</v>
      </c>
      <c r="MR276" s="4">
        <f>SUMIFS('Aceite virgen'!MR$6:MR$257,'Aceite virgen'!$A$6:$A$257,"&gt;="&amp;$A276,'Aceite virgen'!$B$6:$B$257,"&lt;="&amp;$B276)</f>
        <v>0.51</v>
      </c>
      <c r="MS276" s="4">
        <f>SUMIFS('Aceite virgen'!MS$6:MS$257,'Aceite virgen'!$A$6:$A$257,"&gt;="&amp;$A276,'Aceite virgen'!$B$6:$B$257,"&lt;="&amp;$B276)</f>
        <v>0</v>
      </c>
      <c r="MW276" s="4">
        <f>SUMIFS('Aceite virgen'!MW$6:MW$257,'Aceite virgen'!$A$6:$A$257,"&gt;="&amp;$A276,'Aceite virgen'!$B$6:$B$257,"&lt;="&amp;$B276)</f>
        <v>1.0900000000000001</v>
      </c>
      <c r="MX276" s="4">
        <f>SUMIFS('Aceite virgen'!MX$6:MX$257,'Aceite virgen'!$A$6:$A$257,"&gt;="&amp;$A276,'Aceite virgen'!$B$6:$B$257,"&lt;="&amp;$B276)</f>
        <v>2.5299999999999998</v>
      </c>
      <c r="MY276" s="4">
        <f>SUMIFS('Aceite virgen'!MY$6:MY$257,'Aceite virgen'!$A$6:$A$257,"&gt;="&amp;$A276,'Aceite virgen'!$B$6:$B$257,"&lt;="&amp;$B276)</f>
        <v>0.9</v>
      </c>
      <c r="MZ276" s="4">
        <f>SUMIFS('Aceite virgen'!MZ$6:MZ$257,'Aceite virgen'!$A$6:$A$257,"&gt;="&amp;$A276,'Aceite virgen'!$B$6:$B$257,"&lt;="&amp;$B276)</f>
        <v>0</v>
      </c>
      <c r="ND276" s="4">
        <f>SUMIFS('Aceite virgen'!ND$6:ND$257,'Aceite virgen'!$A$6:$A$257,"&gt;="&amp;$A276,'Aceite virgen'!$B$6:$B$257,"&lt;="&amp;$B276)</f>
        <v>2.99</v>
      </c>
      <c r="NE276" s="4">
        <f>SUMIFS('Aceite virgen'!NE$6:NE$257,'Aceite virgen'!$A$6:$A$257,"&gt;="&amp;$A276,'Aceite virgen'!$B$6:$B$257,"&lt;="&amp;$B276)</f>
        <v>7.15</v>
      </c>
      <c r="NF276" s="4">
        <f>SUMIFS('Aceite virgen'!NF$6:NF$257,'Aceite virgen'!$A$6:$A$257,"&gt;="&amp;$A276,'Aceite virgen'!$B$6:$B$257,"&lt;="&amp;$B276)</f>
        <v>2.88</v>
      </c>
      <c r="NG276" s="4">
        <f>SUMIFS('Aceite virgen'!NG$6:NG$257,'Aceite virgen'!$A$6:$A$257,"&gt;="&amp;$A276,'Aceite virgen'!$B$6:$B$257,"&lt;="&amp;$B276)</f>
        <v>0</v>
      </c>
      <c r="NK276" s="4">
        <f>SUMIFS('Aceite virgen'!NK$6:NK$257,'Aceite virgen'!$A$6:$A$257,"&gt;="&amp;$A276,'Aceite virgen'!$B$6:$B$257,"&lt;="&amp;$B276)</f>
        <v>2.87</v>
      </c>
      <c r="NL276" s="4">
        <f>SUMIFS('Aceite virgen'!NL$6:NL$257,'Aceite virgen'!$A$6:$A$257,"&gt;="&amp;$A276,'Aceite virgen'!$B$6:$B$257,"&lt;="&amp;$B276)</f>
        <v>4.92</v>
      </c>
      <c r="NM276" s="4">
        <f>SUMIFS('Aceite virgen'!NM$6:NM$257,'Aceite virgen'!$A$6:$A$257,"&gt;="&amp;$A276,'Aceite virgen'!$B$6:$B$257,"&lt;="&amp;$B276)</f>
        <v>3.64</v>
      </c>
      <c r="NN276" s="4">
        <f>SUMIFS('Aceite virgen'!NN$6:NN$257,'Aceite virgen'!$A$6:$A$257,"&gt;="&amp;$A276,'Aceite virgen'!$B$6:$B$257,"&lt;="&amp;$B276)</f>
        <v>0</v>
      </c>
      <c r="NR276" s="4">
        <f>SUMIFS('Aceite virgen'!NR$6:NR$257,'Aceite virgen'!$A$6:$A$257,"&gt;="&amp;$A276,'Aceite virgen'!$B$6:$B$257,"&lt;="&amp;$B276)</f>
        <v>0.82</v>
      </c>
      <c r="NS276" s="4">
        <f>SUMIFS('Aceite virgen'!NS$6:NS$257,'Aceite virgen'!$A$6:$A$257,"&gt;="&amp;$A276,'Aceite virgen'!$B$6:$B$257,"&lt;="&amp;$B276)</f>
        <v>2.8</v>
      </c>
      <c r="NT276" s="4">
        <f>SUMIFS('Aceite virgen'!NT$6:NT$257,'Aceite virgen'!$A$6:$A$257,"&gt;="&amp;$A276,'Aceite virgen'!$B$6:$B$257,"&lt;="&amp;$B276)</f>
        <v>0.27</v>
      </c>
      <c r="NU276" s="4">
        <f>SUMIFS('Aceite virgen'!NU$6:NU$257,'Aceite virgen'!$A$6:$A$257,"&gt;="&amp;$A276,'Aceite virgen'!$B$6:$B$257,"&lt;="&amp;$B276)</f>
        <v>0</v>
      </c>
      <c r="NY276" s="4">
        <f>SUMIFS('Aceite virgen'!NY$6:NY$257,'Aceite virgen'!$A$6:$A$257,"&gt;="&amp;$A276,'Aceite virgen'!$B$6:$B$257,"&lt;="&amp;$B276)</f>
        <v>0.87</v>
      </c>
      <c r="NZ276" s="4">
        <f>SUMIFS('Aceite virgen'!NZ$6:NZ$257,'Aceite virgen'!$A$6:$A$257,"&gt;="&amp;$A276,'Aceite virgen'!$B$6:$B$257,"&lt;="&amp;$B276)</f>
        <v>2.0699999999999998</v>
      </c>
      <c r="OA276" s="4">
        <f>SUMIFS('Aceite virgen'!OA$6:OA$257,'Aceite virgen'!$A$6:$A$257,"&gt;="&amp;$A276,'Aceite virgen'!$B$6:$B$257,"&lt;="&amp;$B276)</f>
        <v>0.51</v>
      </c>
      <c r="OB276" s="4">
        <f>SUMIFS('Aceite virgen'!OB$6:OB$257,'Aceite virgen'!$A$6:$A$257,"&gt;="&amp;$A276,'Aceite virgen'!$B$6:$B$257,"&lt;="&amp;$B276)</f>
        <v>1.03</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0.52</v>
      </c>
      <c r="ON276" s="4">
        <f>SUMIFS('Aceite virgen'!ON$6:ON$257,'Aceite virgen'!$A$6:$A$257,"&gt;="&amp;$A276,'Aceite virgen'!$B$6:$B$257,"&lt;="&amp;$B276)</f>
        <v>0.69</v>
      </c>
      <c r="OO276" s="4">
        <f>SUMIFS('Aceite virgen'!OO$6:OO$257,'Aceite virgen'!$A$6:$A$257,"&gt;="&amp;$A276,'Aceite virgen'!$B$6:$B$257,"&lt;="&amp;$B276)</f>
        <v>0</v>
      </c>
      <c r="OP276" s="4">
        <f>SUMIFS('Aceite virgen'!OP$6:OP$257,'Aceite virgen'!$A$6:$A$257,"&gt;="&amp;$A276,'Aceite virgen'!$B$6:$B$257,"&lt;="&amp;$B276)</f>
        <v>2.42</v>
      </c>
      <c r="OT276" s="4">
        <f>SUMIFS('Aceite virgen'!OT$6:OT$257,'Aceite virgen'!$A$6:$A$257,"&gt;="&amp;$A276,'Aceite virgen'!$B$6:$B$257,"&lt;="&amp;$B276)</f>
        <v>2.39</v>
      </c>
      <c r="OU276" s="4">
        <f>SUMIFS('Aceite virgen'!OU$6:OU$257,'Aceite virgen'!$A$6:$A$257,"&gt;="&amp;$A276,'Aceite virgen'!$B$6:$B$257,"&lt;="&amp;$B276)</f>
        <v>0</v>
      </c>
      <c r="OV276" s="4">
        <f>SUMIFS('Aceite virgen'!OV$6:OV$257,'Aceite virgen'!$A$6:$A$257,"&gt;="&amp;$A276,'Aceite virgen'!$B$6:$B$257,"&lt;="&amp;$B276)</f>
        <v>3.12</v>
      </c>
      <c r="OW276" s="4">
        <f>SUMIFS('Aceite virgen'!OW$6:OW$257,'Aceite virgen'!$A$6:$A$257,"&gt;="&amp;$A276,'Aceite virgen'!$B$6:$B$257,"&lt;="&amp;$B276)</f>
        <v>0</v>
      </c>
      <c r="PA276" s="4">
        <f>SUMIFS('Aceite virgen'!PA$6:PA$257,'Aceite virgen'!$A$6:$A$257,"&gt;="&amp;$A276,'Aceite virgen'!$B$6:$B$257,"&lt;="&amp;$B276)</f>
        <v>0.27</v>
      </c>
      <c r="PB276" s="4">
        <f>SUMIFS('Aceite virgen'!PB$6:PB$257,'Aceite virgen'!$A$6:$A$257,"&gt;="&amp;$A276,'Aceite virgen'!$B$6:$B$257,"&lt;="&amp;$B276)</f>
        <v>1.34</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0.22</v>
      </c>
      <c r="PI276" s="4">
        <f>SUMIFS('Aceite virgen'!PI$6:PI$257,'Aceite virgen'!$A$6:$A$257,"&gt;="&amp;$A276,'Aceite virgen'!$B$6:$B$257,"&lt;="&amp;$B276)</f>
        <v>0</v>
      </c>
      <c r="PJ276" s="4">
        <f>SUMIFS('Aceite virgen'!PJ$6:PJ$257,'Aceite virgen'!$A$6:$A$257,"&gt;="&amp;$A276,'Aceite virgen'!$B$6:$B$257,"&lt;="&amp;$B276)</f>
        <v>0.41</v>
      </c>
      <c r="PK276" s="4">
        <f>SUMIFS('Aceite virgen'!PK$6:PK$257,'Aceite virgen'!$A$6:$A$257,"&gt;="&amp;$A276,'Aceite virgen'!$B$6:$B$257,"&lt;="&amp;$B276)</f>
        <v>0</v>
      </c>
      <c r="PO276" s="4">
        <f>SUMIFS('Aceite virgen'!PO$6:PO$257,'Aceite virgen'!$A$6:$A$257,"&gt;="&amp;$A276,'Aceite virgen'!$B$6:$B$257,"&lt;="&amp;$B276)</f>
        <v>0.25</v>
      </c>
      <c r="PP276" s="4">
        <f>SUMIFS('Aceite virgen'!PP$6:PP$257,'Aceite virgen'!$A$6:$A$257,"&gt;="&amp;$A276,'Aceite virgen'!$B$6:$B$257,"&lt;="&amp;$B276)</f>
        <v>0</v>
      </c>
      <c r="PQ276" s="4">
        <f>SUMIFS('Aceite virgen'!PQ$6:PQ$257,'Aceite virgen'!$A$6:$A$257,"&gt;="&amp;$A276,'Aceite virgen'!$B$6:$B$257,"&lt;="&amp;$B276)</f>
        <v>0.45</v>
      </c>
      <c r="PR276" s="4">
        <f>SUMIFS('Aceite virgen'!PR$6:PR$257,'Aceite virgen'!$A$6:$A$257,"&gt;="&amp;$A276,'Aceite virgen'!$B$6:$B$257,"&lt;="&amp;$B276)</f>
        <v>0</v>
      </c>
      <c r="PV276" s="4">
        <f>SUMIFS('Aceite virgen'!PV$6:PV$257,'Aceite virgen'!$A$6:$A$257,"&gt;="&amp;$A276,'Aceite virgen'!$B$6:$B$257,"&lt;="&amp;$B276)</f>
        <v>2.35</v>
      </c>
      <c r="PW276" s="4">
        <f>SUMIFS('Aceite virgen'!PW$6:PW$257,'Aceite virgen'!$A$6:$A$257,"&gt;="&amp;$A276,'Aceite virgen'!$B$6:$B$257,"&lt;="&amp;$B276)</f>
        <v>0</v>
      </c>
      <c r="PX276" s="4">
        <f>SUMIFS('Aceite virgen'!PX$6:PX$257,'Aceite virgen'!$A$6:$A$257,"&gt;="&amp;$A276,'Aceite virgen'!$B$6:$B$257,"&lt;="&amp;$B276)</f>
        <v>2.02</v>
      </c>
      <c r="PY276" s="4">
        <f>SUMIFS('Aceite virgen'!PY$6:PY$257,'Aceite virgen'!$A$6:$A$257,"&gt;="&amp;$A276,'Aceite virgen'!$B$6:$B$257,"&lt;="&amp;$B276)</f>
        <v>5.24</v>
      </c>
      <c r="QC276" s="4">
        <f>SUMIFS('Aceite virgen'!QC$6:QC$257,'Aceite virgen'!$A$6:$A$257,"&gt;="&amp;$A276,'Aceite virgen'!$B$6:$B$257,"&lt;="&amp;$B276)</f>
        <v>1.06</v>
      </c>
      <c r="QD276" s="4">
        <f>SUMIFS('Aceite virgen'!QD$6:QD$257,'Aceite virgen'!$A$6:$A$257,"&gt;="&amp;$A276,'Aceite virgen'!$B$6:$B$257,"&lt;="&amp;$B276)</f>
        <v>0</v>
      </c>
      <c r="QE276" s="4">
        <f>SUMIFS('Aceite virgen'!QE$6:QE$257,'Aceite virgen'!$A$6:$A$257,"&gt;="&amp;$A276,'Aceite virgen'!$B$6:$B$257,"&lt;="&amp;$B276)</f>
        <v>1.95</v>
      </c>
      <c r="QF276" s="4">
        <f>SUMIFS('Aceite virgen'!QF$6:QF$257,'Aceite virgen'!$A$6:$A$257,"&gt;="&amp;$A276,'Aceite virgen'!$B$6:$B$257,"&lt;="&amp;$B276)</f>
        <v>0</v>
      </c>
      <c r="QJ276" s="4">
        <f>SUMIFS('Aceite virgen'!QJ$6:QJ$257,'Aceite virgen'!$A$6:$A$257,"&gt;="&amp;$A276,'Aceite virgen'!$B$6:$B$257,"&lt;="&amp;$B276)</f>
        <v>2.44</v>
      </c>
      <c r="QK276" s="4">
        <f>SUMIFS('Aceite virgen'!QK$6:QK$257,'Aceite virgen'!$A$6:$A$257,"&gt;="&amp;$A276,'Aceite virgen'!$B$6:$B$257,"&lt;="&amp;$B276)</f>
        <v>1.1499999999999999</v>
      </c>
      <c r="QL276" s="4">
        <f>SUMIFS('Aceite virgen'!QL$6:QL$257,'Aceite virgen'!$A$6:$A$257,"&gt;="&amp;$A276,'Aceite virgen'!$B$6:$B$257,"&lt;="&amp;$B276)</f>
        <v>1.7</v>
      </c>
      <c r="QM276" s="4">
        <f>SUMIFS('Aceite virgen'!QM$6:QM$257,'Aceite virgen'!$A$6:$A$257,"&gt;="&amp;$A276,'Aceite virgen'!$B$6:$B$257,"&lt;="&amp;$B276)</f>
        <v>4.6500000000000004</v>
      </c>
      <c r="QQ276" s="4">
        <f>SUMIFS('Aceite virgen'!QQ$6:QQ$257,'Aceite virgen'!$A$6:$A$257,"&gt;="&amp;$A276,'Aceite virgen'!$B$6:$B$257,"&lt;="&amp;$B276)</f>
        <v>22.54</v>
      </c>
      <c r="QR276" s="4">
        <f>SUMIFS('Aceite virgen'!QR$6:QR$257,'Aceite virgen'!$A$6:$A$257,"&gt;="&amp;$A276,'Aceite virgen'!$B$6:$B$257,"&lt;="&amp;$B276)</f>
        <v>9.41</v>
      </c>
      <c r="QS276" s="4">
        <f>SUMIFS('Aceite virgen'!QS$6:QS$257,'Aceite virgen'!$A$6:$A$257,"&gt;="&amp;$A276,'Aceite virgen'!$B$6:$B$257,"&lt;="&amp;$B276)</f>
        <v>25.3</v>
      </c>
      <c r="QT276" s="4">
        <f>SUMIFS('Aceite virgen'!QT$6:QT$257,'Aceite virgen'!$A$6:$A$257,"&gt;="&amp;$A276,'Aceite virgen'!$B$6:$B$257,"&lt;="&amp;$B276)</f>
        <v>29.1</v>
      </c>
      <c r="QX276" s="4">
        <f>SUMIFS('Aceite virgen'!QX$6:QX$257,'Aceite virgen'!$A$6:$A$257,"&gt;="&amp;$A276,'Aceite virgen'!$B$6:$B$257,"&lt;="&amp;$B276)</f>
        <v>21.630000000000003</v>
      </c>
      <c r="QY276" s="4">
        <f>SUMIFS('Aceite virgen'!QY$6:QY$257,'Aceite virgen'!$A$6:$A$257,"&gt;="&amp;$A276,'Aceite virgen'!$B$6:$B$257,"&lt;="&amp;$B276)</f>
        <v>18.62</v>
      </c>
      <c r="QZ276" s="4">
        <f>SUMIFS('Aceite virgen'!QZ$6:QZ$257,'Aceite virgen'!$A$6:$A$257,"&gt;="&amp;$A276,'Aceite virgen'!$B$6:$B$257,"&lt;="&amp;$B276)</f>
        <v>20.25</v>
      </c>
      <c r="RA276" s="4">
        <f>SUMIFS('Aceite virgen'!RA$6:RA$257,'Aceite virgen'!$A$6:$A$257,"&gt;="&amp;$A276,'Aceite virgen'!$B$6:$B$257,"&lt;="&amp;$B276)</f>
        <v>34.33</v>
      </c>
      <c r="RE276" s="4">
        <f>SUMIFS('Aceite virgen'!RE$6:RE$257,'Aceite virgen'!$A$6:$A$257,"&gt;="&amp;$A276,'Aceite virgen'!$B$6:$B$257,"&lt;="&amp;$B276)</f>
        <v>20.96</v>
      </c>
      <c r="RF276" s="4">
        <f>SUMIFS('Aceite virgen'!RF$6:RF$257,'Aceite virgen'!$A$6:$A$257,"&gt;="&amp;$A276,'Aceite virgen'!$B$6:$B$257,"&lt;="&amp;$B276)</f>
        <v>18.190000000000001</v>
      </c>
      <c r="RG276" s="4">
        <f>SUMIFS('Aceite virgen'!RG$6:RG$257,'Aceite virgen'!$A$6:$A$257,"&gt;="&amp;$A276,'Aceite virgen'!$B$6:$B$257,"&lt;="&amp;$B276)</f>
        <v>28.560000000000002</v>
      </c>
      <c r="RH276" s="4">
        <f>SUMIFS('Aceite virgen'!RH$6:RH$257,'Aceite virgen'!$A$6:$A$257,"&gt;="&amp;$A276,'Aceite virgen'!$B$6:$B$257,"&lt;="&amp;$B276)</f>
        <v>7.04</v>
      </c>
      <c r="RL276" s="4">
        <f>SUMIFS('Aceite virgen'!RL$6:RL$257,'Aceite virgen'!$A$6:$A$257,"&gt;="&amp;$A276,'Aceite virgen'!$B$6:$B$257,"&lt;="&amp;$B276)</f>
        <v>21.66</v>
      </c>
      <c r="RM276" s="4">
        <f>SUMIFS('Aceite virgen'!RM$6:RM$257,'Aceite virgen'!$A$6:$A$257,"&gt;="&amp;$A276,'Aceite virgen'!$B$6:$B$257,"&lt;="&amp;$B276)</f>
        <v>10.399999999999999</v>
      </c>
      <c r="RN276" s="4">
        <f>SUMIFS('Aceite virgen'!RN$6:RN$257,'Aceite virgen'!$A$6:$A$257,"&gt;="&amp;$A276,'Aceite virgen'!$B$6:$B$257,"&lt;="&amp;$B276)</f>
        <v>29.71</v>
      </c>
      <c r="RO276" s="4">
        <f>SUMIFS('Aceite virgen'!RO$6:RO$257,'Aceite virgen'!$A$6:$A$257,"&gt;="&amp;$A276,'Aceite virgen'!$B$6:$B$257,"&lt;="&amp;$B276)</f>
        <v>13.76</v>
      </c>
      <c r="RS276" s="68">
        <f>SUMIFS('Aceite virgen'!RS$6:RS$257,'Aceite virgen'!$A$6:$A$257,"&gt;="&amp;$A276,'Aceite virgen'!$B$6:$B$257,"&lt;="&amp;$B276)</f>
        <v>13.85</v>
      </c>
      <c r="RT276" s="4">
        <f>SUMIFS('Aceite virgen'!RT$6:RT$257,'Aceite virgen'!$A$6:$A$257,"&gt;="&amp;$A276,'Aceite virgen'!$B$6:$B$257,"&lt;="&amp;$B276)</f>
        <v>2.52</v>
      </c>
      <c r="RU276" s="4">
        <f>SUMIFS('Aceite virgen'!RU$6:RU$257,'Aceite virgen'!$A$6:$A$257,"&gt;="&amp;$A276,'Aceite virgen'!$B$6:$B$257,"&lt;="&amp;$B276)</f>
        <v>17.28</v>
      </c>
      <c r="RV276" s="4">
        <f>SUMIFS('Aceite virgen'!RV$6:RV$257,'Aceite virgen'!$A$6:$A$257,"&gt;="&amp;$A276,'Aceite virgen'!$B$6:$B$257,"&lt;="&amp;$B276)</f>
        <v>13.22</v>
      </c>
      <c r="RZ276" s="68">
        <f>SUMIFS('Aceite virgen'!RZ$6:RZ$257,'Aceite virgen'!$A$6:$A$257,"&gt;="&amp;$A276,'Aceite virgen'!$B$6:$B$257,"&lt;="&amp;$B276)</f>
        <v>1.94</v>
      </c>
      <c r="SA276" s="4">
        <f>SUMIFS('Aceite virgen'!SA$6:SA$257,'Aceite virgen'!$A$6:$A$257,"&gt;="&amp;$A276,'Aceite virgen'!$B$6:$B$257,"&lt;="&amp;$B276)</f>
        <v>0.76</v>
      </c>
      <c r="SB276" s="4">
        <f>SUMIFS('Aceite virgen'!SB$6:SB$257,'Aceite virgen'!$A$6:$A$257,"&gt;="&amp;$A276,'Aceite virgen'!$B$6:$B$257,"&lt;="&amp;$B276)</f>
        <v>2.21</v>
      </c>
      <c r="SC276" s="4">
        <f>SUMIFS('Aceite virgen'!SC$6:SC$257,'Aceite virgen'!$A$6:$A$257,"&gt;="&amp;$A276,'Aceite virgen'!$B$6:$B$257,"&lt;="&amp;$B276)</f>
        <v>0</v>
      </c>
      <c r="SG276" s="68">
        <f>SUMIFS('Aceite virgen'!SG$6:SG$257,'Aceite virgen'!$A$6:$A$257,"&gt;="&amp;$A276,'Aceite virgen'!$B$6:$B$257,"&lt;="&amp;$B276)</f>
        <v>2.48</v>
      </c>
      <c r="SH276" s="4">
        <f>SUMIFS('Aceite virgen'!SH$6:SH$257,'Aceite virgen'!$A$6:$A$257,"&gt;="&amp;$A276,'Aceite virgen'!$B$6:$B$257,"&lt;="&amp;$B276)</f>
        <v>0</v>
      </c>
      <c r="SI276" s="4">
        <f>SUMIFS('Aceite virgen'!SI$6:SI$257,'Aceite virgen'!$A$6:$A$257,"&gt;="&amp;$A276,'Aceite virgen'!$B$6:$B$257,"&lt;="&amp;$B276)</f>
        <v>1.29</v>
      </c>
      <c r="SJ276" s="4">
        <f>SUMIFS('Aceite virgen'!SJ$6:SJ$257,'Aceite virgen'!$A$6:$A$257,"&gt;="&amp;$A276,'Aceite virgen'!$B$6:$B$257,"&lt;="&amp;$B276)</f>
        <v>5.49</v>
      </c>
      <c r="SN276" s="68">
        <f>SUMIFS('Aceite virgen'!SN$6:SN$257,'Aceite virgen'!$A$6:$A$257,"&gt;="&amp;$A276,'Aceite virgen'!$B$6:$B$257,"&lt;="&amp;$B276)</f>
        <v>2.14</v>
      </c>
      <c r="SO276" s="4">
        <f>SUMIFS('Aceite virgen'!SO$6:SO$257,'Aceite virgen'!$A$6:$A$257,"&gt;="&amp;$A276,'Aceite virgen'!$B$6:$B$257,"&lt;="&amp;$B276)</f>
        <v>4.0599999999999996</v>
      </c>
      <c r="SP276" s="4">
        <f>SUMIFS('Aceite virgen'!SP$6:SP$257,'Aceite virgen'!$A$6:$A$257,"&gt;="&amp;$A276,'Aceite virgen'!$B$6:$B$257,"&lt;="&amp;$B276)</f>
        <v>1.1100000000000001</v>
      </c>
      <c r="SQ276" s="4">
        <f>SUMIFS('Aceite virgen'!SQ$6:SQ$257,'Aceite virgen'!$A$6:$A$257,"&gt;="&amp;$A276,'Aceite virgen'!$B$6:$B$257,"&lt;="&amp;$B276)</f>
        <v>2.98</v>
      </c>
      <c r="SU276" s="68">
        <f>SUMIFS('Aceite virgen'!SU$6:SU$257,'Aceite virgen'!$A$6:$A$257,"&gt;="&amp;$A276,'Aceite virgen'!$B$6:$B$257,"&lt;="&amp;$B276)</f>
        <v>1.32</v>
      </c>
      <c r="SV276" s="4">
        <f>SUMIFS('Aceite virgen'!SV$6:SV$257,'Aceite virgen'!$A$6:$A$257,"&gt;="&amp;$A276,'Aceite virgen'!$B$6:$B$257,"&lt;="&amp;$B276)</f>
        <v>0</v>
      </c>
      <c r="SW276" s="4">
        <f>SUMIFS('Aceite virgen'!SW$6:SW$257,'Aceite virgen'!$A$6:$A$257,"&gt;="&amp;$A276,'Aceite virgen'!$B$6:$B$257,"&lt;="&amp;$B276)</f>
        <v>0.8</v>
      </c>
      <c r="SX276" s="4">
        <f>SUMIFS('Aceite virgen'!SX$6:SX$257,'Aceite virgen'!$A$6:$A$257,"&gt;="&amp;$A276,'Aceite virgen'!$B$6:$B$257,"&lt;="&amp;$B276)</f>
        <v>5.05</v>
      </c>
      <c r="TB276" s="68">
        <f>SUMIFS('Aceite virgen'!TB$6:TB$257,'Aceite virgen'!$A$6:$A$257,"&gt;="&amp;$A276,'Aceite virgen'!$B$6:$B$257,"&lt;="&amp;$B276)</f>
        <v>0.95000000000000007</v>
      </c>
      <c r="TC276" s="4">
        <f>SUMIFS('Aceite virgen'!TC$6:TC$257,'Aceite virgen'!$A$6:$A$257,"&gt;="&amp;$A276,'Aceite virgen'!$B$6:$B$257,"&lt;="&amp;$B276)</f>
        <v>4.67</v>
      </c>
      <c r="TD276" s="4">
        <f>SUMIFS('Aceite virgen'!TD$6:TD$257,'Aceite virgen'!$A$6:$A$257,"&gt;="&amp;$A276,'Aceite virgen'!$B$6:$B$257,"&lt;="&amp;$B276)</f>
        <v>0.45</v>
      </c>
      <c r="TE276" s="4">
        <f>SUMIFS('Aceite virgen'!TE$6:TE$257,'Aceite virgen'!$A$6:$A$257,"&gt;="&amp;$A276,'Aceite virgen'!$B$6:$B$257,"&lt;="&amp;$B276)</f>
        <v>0</v>
      </c>
      <c r="TI276" s="68">
        <f>SUMIFS('Aceite virgen'!TI$6:TI$257,'Aceite virgen'!$A$6:$A$257,"&gt;="&amp;$A276,'Aceite virgen'!$B$6:$B$257,"&lt;="&amp;$B276)</f>
        <v>0.87</v>
      </c>
      <c r="TJ276" s="4">
        <f>SUMIFS('Aceite virgen'!TJ$6:TJ$257,'Aceite virgen'!$A$6:$A$257,"&gt;="&amp;$A276,'Aceite virgen'!$B$6:$B$257,"&lt;="&amp;$B276)</f>
        <v>0</v>
      </c>
      <c r="TK276" s="4">
        <f>SUMIFS('Aceite virgen'!TK$6:TK$257,'Aceite virgen'!$A$6:$A$257,"&gt;="&amp;$A276,'Aceite virgen'!$B$6:$B$257,"&lt;="&amp;$B276)</f>
        <v>0.67</v>
      </c>
      <c r="TL276" s="4">
        <f>SUMIFS('Aceite virgen'!TL$6:TL$257,'Aceite virgen'!$A$6:$A$257,"&gt;="&amp;$A276,'Aceite virgen'!$B$6:$B$257,"&lt;="&amp;$B276)</f>
        <v>0</v>
      </c>
      <c r="TP276" s="68">
        <f>SUMIFS('Aceite virgen'!TP$6:TP$257,'Aceite virgen'!$A$6:$A$257,"&gt;="&amp;$A276,'Aceite virgen'!$B$6:$B$257,"&lt;="&amp;$B276)</f>
        <v>1.1499999999999999</v>
      </c>
      <c r="TQ276" s="4">
        <f>SUMIFS('Aceite virgen'!TQ$6:TQ$257,'Aceite virgen'!$A$6:$A$257,"&gt;="&amp;$A276,'Aceite virgen'!$B$6:$B$257,"&lt;="&amp;$B276)</f>
        <v>1.42</v>
      </c>
      <c r="TR276" s="4">
        <f>SUMIFS('Aceite virgen'!TR$6:TR$257,'Aceite virgen'!$A$6:$A$257,"&gt;="&amp;$A276,'Aceite virgen'!$B$6:$B$257,"&lt;="&amp;$B276)</f>
        <v>0.61</v>
      </c>
      <c r="TS276" s="4">
        <f>SUMIFS('Aceite virgen'!TS$6:TS$257,'Aceite virgen'!$A$6:$A$257,"&gt;="&amp;$A276,'Aceite virgen'!$B$6:$B$257,"&lt;="&amp;$B276)</f>
        <v>1.75</v>
      </c>
      <c r="TW276" s="68">
        <f>SUMIFS('Aceite virgen'!TW$6:TW$257,'Aceite virgen'!$A$6:$A$257,"&gt;="&amp;$A276,'Aceite virgen'!$B$6:$B$257,"&lt;="&amp;$B276)</f>
        <v>0.83000000000000007</v>
      </c>
      <c r="TX276" s="4">
        <f>SUMIFS('Aceite virgen'!TX$6:TX$257,'Aceite virgen'!$A$6:$A$257,"&gt;="&amp;$A276,'Aceite virgen'!$B$6:$B$257,"&lt;="&amp;$B276)</f>
        <v>3.73</v>
      </c>
      <c r="TY276" s="4">
        <f>SUMIFS('Aceite virgen'!TY$6:TY$257,'Aceite virgen'!$A$6:$A$257,"&gt;="&amp;$A276,'Aceite virgen'!$B$6:$B$257,"&lt;="&amp;$B276)</f>
        <v>0</v>
      </c>
      <c r="TZ276" s="4">
        <f>SUMIFS('Aceite virgen'!TZ$6:TZ$257,'Aceite virgen'!$A$6:$A$257,"&gt;="&amp;$A276,'Aceite virgen'!$B$6:$B$257,"&lt;="&amp;$B276)</f>
        <v>1.17</v>
      </c>
      <c r="UD276" s="68">
        <f>SUMIFS('Aceite virgen'!UD$6:UD$257,'Aceite virgen'!$A$6:$A$257,"&gt;="&amp;$A276,'Aceite virgen'!$B$6:$B$257,"&lt;="&amp;$B276)</f>
        <v>0.67999999999999994</v>
      </c>
      <c r="UE276" s="4">
        <f>SUMIFS('Aceite virgen'!UE$6:UE$257,'Aceite virgen'!$A$6:$A$257,"&gt;="&amp;$A276,'Aceite virgen'!$B$6:$B$257,"&lt;="&amp;$B276)</f>
        <v>0</v>
      </c>
      <c r="UF276" s="4">
        <f>SUMIFS('Aceite virgen'!UF$6:UF$257,'Aceite virgen'!$A$6:$A$257,"&gt;="&amp;$A276,'Aceite virgen'!$B$6:$B$257,"&lt;="&amp;$B276)</f>
        <v>0.39</v>
      </c>
      <c r="UG276" s="4">
        <f>SUMIFS('Aceite virgen'!UG$6:UG$257,'Aceite virgen'!$A$6:$A$257,"&gt;="&amp;$A276,'Aceite virgen'!$B$6:$B$257,"&lt;="&amp;$B276)</f>
        <v>1.43</v>
      </c>
      <c r="UK276" s="68">
        <f>SUMIFS('Aceite virgen'!UK$6:UK$257,'Aceite virgen'!$A$6:$A$257,"&gt;="&amp;$A276,'Aceite virgen'!$B$6:$B$257,"&lt;="&amp;$B276)</f>
        <v>1.0699999999999998</v>
      </c>
      <c r="UL276" s="4">
        <f>SUMIFS('Aceite virgen'!UL$6:UL$257,'Aceite virgen'!$A$6:$A$257,"&gt;="&amp;$A276,'Aceite virgen'!$B$6:$B$257,"&lt;="&amp;$B276)</f>
        <v>0</v>
      </c>
      <c r="UM276" s="4">
        <f>SUMIFS('Aceite virgen'!UM$6:UM$257,'Aceite virgen'!$A$6:$A$257,"&gt;="&amp;$A276,'Aceite virgen'!$B$6:$B$257,"&lt;="&amp;$B276)</f>
        <v>0.45</v>
      </c>
      <c r="UN276" s="4">
        <f>SUMIFS('Aceite virgen'!UN$6:UN$257,'Aceite virgen'!$A$6:$A$257,"&gt;="&amp;$A276,'Aceite virgen'!$B$6:$B$257,"&lt;="&amp;$B276)</f>
        <v>2.6900000000000004</v>
      </c>
      <c r="UR276" s="68">
        <f>SUMIFS('Aceite virgen'!UR$6:UR$257,'Aceite virgen'!$A$6:$A$257,"&gt;="&amp;$A276,'Aceite virgen'!$B$6:$B$257,"&lt;="&amp;$B276)</f>
        <v>0.72</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5.17</v>
      </c>
      <c r="UY276" s="68">
        <f>SUMIFS('Aceite virgen'!UY$6:UY$257,'Aceite virgen'!$A$6:$A$257,"&gt;="&amp;$A276,'Aceite virgen'!$B$6:$B$257,"&lt;="&amp;$B276)</f>
        <v>0.28000000000000003</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2.0099999999999998</v>
      </c>
      <c r="VF276" s="68">
        <f>SUMIFS('Aceite virgen'!VF$6:VF$257,'Aceite virgen'!$A$6:$A$257,"&gt;="&amp;$A276,'Aceite virgen'!$B$6:$B$257,"&lt;="&amp;$B276)</f>
        <v>0.98</v>
      </c>
      <c r="VG276" s="4">
        <f>SUMIFS('Aceite virgen'!VG$6:VG$257,'Aceite virgen'!$A$6:$A$257,"&gt;="&amp;$A276,'Aceite virgen'!$B$6:$B$257,"&lt;="&amp;$B276)</f>
        <v>4.68</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0.55000000000000004</v>
      </c>
      <c r="VN276" s="4">
        <f>SUMIFS('Aceite virgen'!VN$6:VN$257,'Aceite virgen'!$A$6:$A$257,"&gt;="&amp;$A276,'Aceite virgen'!$B$6:$B$257,"&lt;="&amp;$B276)</f>
        <v>0</v>
      </c>
      <c r="VO276" s="4">
        <f>SUMIFS('Aceite virgen'!VO$6:VO$257,'Aceite virgen'!$A$6:$A$257,"&gt;="&amp;$A276,'Aceite virgen'!$B$6:$B$257,"&lt;="&amp;$B276)</f>
        <v>0.91</v>
      </c>
      <c r="VP276" s="4">
        <f>SUMIFS('Aceite virgen'!VP$6:VP$257,'Aceite virgen'!$A$6:$A$257,"&gt;="&amp;$A276,'Aceite virgen'!$B$6:$B$257,"&lt;="&amp;$B276)</f>
        <v>0</v>
      </c>
      <c r="VT276" s="68">
        <f>SUMIFS('Aceite virgen'!VT$6:VT$257,'Aceite virgen'!$A$6:$A$257,"&gt;="&amp;$A276,'Aceite virgen'!$B$6:$B$257,"&lt;="&amp;$B276)</f>
        <v>0.87</v>
      </c>
      <c r="VU276" s="4">
        <f>SUMIFS('Aceite virgen'!VU$6:VU$257,'Aceite virgen'!$A$6:$A$257,"&gt;="&amp;$A276,'Aceite virgen'!$B$6:$B$257,"&lt;="&amp;$B276)</f>
        <v>0</v>
      </c>
      <c r="VV276" s="4">
        <f>SUMIFS('Aceite virgen'!VV$6:VV$257,'Aceite virgen'!$A$6:$A$257,"&gt;="&amp;$A276,'Aceite virgen'!$B$6:$B$257,"&lt;="&amp;$B276)</f>
        <v>1.59</v>
      </c>
      <c r="VW276" s="4">
        <f>SUMIFS('Aceite virgen'!VW$6:VW$257,'Aceite virgen'!$A$6:$A$257,"&gt;="&amp;$A276,'Aceite virgen'!$B$6:$B$257,"&lt;="&amp;$B276)</f>
        <v>0</v>
      </c>
      <c r="WA276" s="68">
        <f>SUMIFS('Aceite virgen'!WA$6:WA$257,'Aceite virgen'!$A$6:$A$257,"&gt;="&amp;$A276,'Aceite virgen'!$B$6:$B$257,"&lt;="&amp;$B276)</f>
        <v>1.31</v>
      </c>
      <c r="WB276" s="4">
        <f>SUMIFS('Aceite virgen'!WB$6:WB$257,'Aceite virgen'!$A$6:$A$257,"&gt;="&amp;$A276,'Aceite virgen'!$B$6:$B$257,"&lt;="&amp;$B276)</f>
        <v>0</v>
      </c>
      <c r="WC276" s="4">
        <f>SUMIFS('Aceite virgen'!WC$6:WC$257,'Aceite virgen'!$A$6:$A$257,"&gt;="&amp;$A276,'Aceite virgen'!$B$6:$B$257,"&lt;="&amp;$B276)</f>
        <v>1.96</v>
      </c>
      <c r="WD276" s="4">
        <f>SUMIFS('Aceite virgen'!WD$6:WD$257,'Aceite virgen'!$A$6:$A$257,"&gt;="&amp;$A276,'Aceite virgen'!$B$6:$B$257,"&lt;="&amp;$B276)</f>
        <v>0</v>
      </c>
      <c r="WH276" s="68">
        <f>SUMIFS('Aceite virgen'!WH$6:WH$257,'Aceite virgen'!$A$6:$A$257,"&gt;="&amp;$A276,'Aceite virgen'!$B$6:$B$257,"&lt;="&amp;$B276)</f>
        <v>0.6399999999999999</v>
      </c>
      <c r="WI276" s="4">
        <f>SUMIFS('Aceite virgen'!WI$6:WI$257,'Aceite virgen'!$A$6:$A$257,"&gt;="&amp;$A276,'Aceite virgen'!$B$6:$B$257,"&lt;="&amp;$B276)</f>
        <v>0</v>
      </c>
      <c r="WJ276" s="4">
        <f>SUMIFS('Aceite virgen'!WJ$6:WJ$257,'Aceite virgen'!$A$6:$A$257,"&gt;="&amp;$A276,'Aceite virgen'!$B$6:$B$257,"&lt;="&amp;$B276)</f>
        <v>0.67</v>
      </c>
      <c r="WK276" s="4">
        <f>SUMIFS('Aceite virgen'!WK$6:WK$257,'Aceite virgen'!$A$6:$A$257,"&gt;="&amp;$A276,'Aceite virgen'!$B$6:$B$257,"&lt;="&amp;$B276)</f>
        <v>0</v>
      </c>
      <c r="WO276" s="68">
        <f>SUMIFS('Aceite virgen'!WO$6:WO$257,'Aceite virgen'!$A$6:$A$257,"&gt;="&amp;$A276,'Aceite virgen'!$B$6:$B$257,"&lt;="&amp;$B276)</f>
        <v>0.38</v>
      </c>
      <c r="WP276" s="4">
        <f>SUMIFS('Aceite virgen'!WP$6:WP$257,'Aceite virgen'!$A$6:$A$257,"&gt;="&amp;$A276,'Aceite virgen'!$B$6:$B$257,"&lt;="&amp;$B276)</f>
        <v>0</v>
      </c>
      <c r="WQ276" s="4">
        <f>SUMIFS('Aceite virgen'!WQ$6:WQ$257,'Aceite virgen'!$A$6:$A$257,"&gt;="&amp;$A276,'Aceite virgen'!$B$6:$B$257,"&lt;="&amp;$B276)</f>
        <v>0.38</v>
      </c>
      <c r="WR276" s="4">
        <f>SUMIFS('Aceite virgen'!WR$6:WR$257,'Aceite virgen'!$A$6:$A$257,"&gt;="&amp;$A276,'Aceite virgen'!$B$6:$B$257,"&lt;="&amp;$B276)</f>
        <v>0</v>
      </c>
      <c r="WV276" s="68">
        <f>SUMIFS('Aceite virgen'!WV$6:WV$257,'Aceite virgen'!$A$6:$A$257,"&gt;="&amp;$A276,'Aceite virgen'!$B$6:$B$257,"&lt;="&amp;$B276)</f>
        <v>0.38</v>
      </c>
      <c r="WW276" s="4">
        <f>SUMIFS('Aceite virgen'!WW$6:WW$257,'Aceite virgen'!$A$6:$A$257,"&gt;="&amp;$A276,'Aceite virgen'!$B$6:$B$257,"&lt;="&amp;$B276)</f>
        <v>0</v>
      </c>
      <c r="WX276" s="4">
        <f>SUMIFS('Aceite virgen'!WX$6:WX$257,'Aceite virgen'!$A$6:$A$257,"&gt;="&amp;$A276,'Aceite virgen'!$B$6:$B$257,"&lt;="&amp;$B276)</f>
        <v>0.61</v>
      </c>
      <c r="WY276" s="4">
        <f>SUMIFS('Aceite virgen'!WY$6:WY$257,'Aceite virgen'!$A$6:$A$257,"&gt;="&amp;$A276,'Aceite virgen'!$B$6:$B$257,"&lt;="&amp;$B276)</f>
        <v>0</v>
      </c>
      <c r="XC276" s="68">
        <f>SUMIFS('Aceite virgen'!XC$6:XC$257,'Aceite virgen'!$A$6:$A$257,"&gt;="&amp;$A276,'Aceite virgen'!$B$6:$B$257,"&lt;="&amp;$B276)</f>
        <v>0.43</v>
      </c>
      <c r="XD276" s="4">
        <f>SUMIFS('Aceite virgen'!XD$6:XD$257,'Aceite virgen'!$A$6:$A$257,"&gt;="&amp;$A276,'Aceite virgen'!$B$6:$B$257,"&lt;="&amp;$B276)</f>
        <v>0</v>
      </c>
      <c r="XE276" s="4">
        <f>SUMIFS('Aceite virgen'!XE$6:XE$257,'Aceite virgen'!$A$6:$A$257,"&gt;="&amp;$A276,'Aceite virgen'!$B$6:$B$257,"&lt;="&amp;$B276)</f>
        <v>0.5</v>
      </c>
      <c r="XF276" s="4">
        <f>SUMIFS('Aceite virgen'!XF$6:XF$257,'Aceite virgen'!$A$6:$A$257,"&gt;="&amp;$A276,'Aceite virgen'!$B$6:$B$257,"&lt;="&amp;$B276)</f>
        <v>0.64</v>
      </c>
      <c r="XJ276" s="68">
        <f>SUMIFS('Aceite virgen'!XJ$6:XJ$257,'Aceite virgen'!$A$6:$A$257,"&gt;="&amp;$A276,'Aceite virgen'!$B$6:$B$257,"&lt;="&amp;$B276)</f>
        <v>0</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0.54</v>
      </c>
      <c r="XR276" s="4">
        <f>SUMIFS('Aceite virgen'!XR$6:XR$257,'Aceite virgen'!$A$6:$A$257,"&gt;="&amp;$A276,'Aceite virgen'!$B$6:$B$257,"&lt;="&amp;$B276)</f>
        <v>0</v>
      </c>
      <c r="XS276" s="4">
        <f>SUMIFS('Aceite virgen'!XS$6:XS$257,'Aceite virgen'!$A$6:$A$257,"&gt;="&amp;$A276,'Aceite virgen'!$B$6:$B$257,"&lt;="&amp;$B276)</f>
        <v>0.76</v>
      </c>
      <c r="XT276" s="4">
        <f>SUMIFS('Aceite virgen'!XT$6:XT$257,'Aceite virgen'!$A$6:$A$257,"&gt;="&amp;$A276,'Aceite virgen'!$B$6:$B$257,"&lt;="&amp;$B276)</f>
        <v>0</v>
      </c>
      <c r="XX276" s="68">
        <f>SUMIFS('Aceite virgen'!XX$6:XX$257,'Aceite virgen'!$A$6:$A$257,"&gt;="&amp;$A276,'Aceite virgen'!$B$6:$B$257,"&lt;="&amp;$B276)</f>
        <v>22.130000000000003</v>
      </c>
      <c r="XY276" s="4">
        <f>SUMIFS('Aceite virgen'!XY$6:XY$257,'Aceite virgen'!$A$6:$A$257,"&gt;="&amp;$A276,'Aceite virgen'!$B$6:$B$257,"&lt;="&amp;$B276)</f>
        <v>21.32</v>
      </c>
      <c r="XZ276" s="4">
        <f>SUMIFS('Aceite virgen'!XZ$6:XZ$257,'Aceite virgen'!$A$6:$A$257,"&gt;="&amp;$A276,'Aceite virgen'!$B$6:$B$257,"&lt;="&amp;$B276)</f>
        <v>23.990000000000002</v>
      </c>
      <c r="YA276" s="4">
        <f>SUMIFS('Aceite virgen'!YA$6:YA$257,'Aceite virgen'!$A$6:$A$257,"&gt;="&amp;$A276,'Aceite virgen'!$B$6:$B$257,"&lt;="&amp;$B276)</f>
        <v>16.420000000000002</v>
      </c>
      <c r="YE276" s="68">
        <f>SUMIFS('Aceite virgen'!YE$6:YE$257,'Aceite virgen'!$A$6:$A$257,"&gt;="&amp;$A276,'Aceite virgen'!$B$6:$B$257,"&lt;="&amp;$B276)</f>
        <v>38.04</v>
      </c>
      <c r="YF276" s="4">
        <f>SUMIFS('Aceite virgen'!YF$6:YF$257,'Aceite virgen'!$A$6:$A$257,"&gt;="&amp;$A276,'Aceite virgen'!$B$6:$B$257,"&lt;="&amp;$B276)</f>
        <v>19.02</v>
      </c>
      <c r="YG276" s="4">
        <f>SUMIFS('Aceite virgen'!YG$6:YG$257,'Aceite virgen'!$A$6:$A$257,"&gt;="&amp;$A276,'Aceite virgen'!$B$6:$B$257,"&lt;="&amp;$B276)</f>
        <v>42.78</v>
      </c>
      <c r="YH276" s="4">
        <f>SUMIFS('Aceite virgen'!YH$6:YH$257,'Aceite virgen'!$A$6:$A$257,"&gt;="&amp;$A276,'Aceite virgen'!$B$6:$B$257,"&lt;="&amp;$B276)</f>
        <v>39.200000000000003</v>
      </c>
      <c r="YL276" s="68">
        <f>SUMIFS('Aceite virgen'!YL$6:YL$257,'Aceite virgen'!$A$6:$A$257,"&gt;="&amp;$A276,'Aceite virgen'!$B$6:$B$257,"&lt;="&amp;$B276)</f>
        <v>6.19</v>
      </c>
      <c r="YM276" s="4">
        <f>SUMIFS('Aceite virgen'!YM$6:YM$257,'Aceite virgen'!$A$6:$A$257,"&gt;="&amp;$A276,'Aceite virgen'!$B$6:$B$257,"&lt;="&amp;$B276)</f>
        <v>10.4</v>
      </c>
      <c r="YN276" s="4">
        <f>SUMIFS('Aceite virgen'!YN$6:YN$257,'Aceite virgen'!$A$6:$A$257,"&gt;="&amp;$A276,'Aceite virgen'!$B$6:$B$257,"&lt;="&amp;$B276)</f>
        <v>5.53</v>
      </c>
      <c r="YO276" s="4">
        <f>SUMIFS('Aceite virgen'!YO$6:YO$257,'Aceite virgen'!$A$6:$A$257,"&gt;="&amp;$A276,'Aceite virgen'!$B$6:$B$257,"&lt;="&amp;$B276)</f>
        <v>5.64</v>
      </c>
      <c r="YP276" s="4">
        <f>SUMIFS('Aceite virgen'!YP$6:YP$257,'Aceite virgen'!$A$6:$A$257,"&gt;="&amp;$A276,'Aceite virgen'!$B$6:$B$257,"&lt;="&amp;$B276)</f>
        <v>5.19</v>
      </c>
      <c r="YS276" s="68">
        <f>SUMIFS('Aceite virgen'!YS$6:YS$257,'Aceite virgen'!$A$6:$A$257,"&gt;="&amp;$A276,'Aceite virgen'!$B$6:$B$257,"&lt;="&amp;$B276)</f>
        <v>4.9000000000000004</v>
      </c>
      <c r="YT276" s="4">
        <f>SUMIFS('Aceite virgen'!YT$6:YT$257,'Aceite virgen'!$A$6:$A$257,"&gt;="&amp;$A276,'Aceite virgen'!$B$6:$B$257,"&lt;="&amp;$B276)</f>
        <v>6.15</v>
      </c>
      <c r="YU276" s="4">
        <f>SUMIFS('Aceite virgen'!YU$6:YU$257,'Aceite virgen'!$A$6:$A$257,"&gt;="&amp;$A276,'Aceite virgen'!$B$6:$B$257,"&lt;="&amp;$B276)</f>
        <v>4.42</v>
      </c>
      <c r="YV276" s="4">
        <f>SUMIFS('Aceite virgen'!YV$6:YV$257,'Aceite virgen'!$A$6:$A$257,"&gt;="&amp;$A276,'Aceite virgen'!$B$6:$B$257,"&lt;="&amp;$B276)</f>
        <v>4.9400000000000004</v>
      </c>
      <c r="YW276" s="4">
        <f>SUMIFS('Aceite virgen'!YW$6:YW$257,'Aceite virgen'!$A$6:$A$257,"&gt;="&amp;$A276,'Aceite virgen'!$B$6:$B$257,"&lt;="&amp;$B276)</f>
        <v>2.39</v>
      </c>
      <c r="YZ276" s="68">
        <f>SUMIFS('Aceite virgen'!YZ$6:YZ$257,'Aceite virgen'!$A$6:$A$257,"&gt;="&amp;$A276,'Aceite virgen'!$B$6:$B$257,"&lt;="&amp;$B276)</f>
        <v>4.0999999999999996</v>
      </c>
      <c r="ZA276" s="4">
        <f>SUMIFS('Aceite virgen'!ZA$6:ZA$257,'Aceite virgen'!$A$6:$A$257,"&gt;="&amp;$A276,'Aceite virgen'!$B$6:$B$257,"&lt;="&amp;$B276)</f>
        <v>2.99</v>
      </c>
      <c r="ZB276" s="4">
        <f>SUMIFS('Aceite virgen'!ZB$6:ZB$257,'Aceite virgen'!$A$6:$A$257,"&gt;="&amp;$A276,'Aceite virgen'!$B$6:$B$257,"&lt;="&amp;$B276)</f>
        <v>4.38</v>
      </c>
      <c r="ZC276" s="4">
        <f>SUMIFS('Aceite virgen'!ZC$6:ZC$257,'Aceite virgen'!$A$6:$A$257,"&gt;="&amp;$A276,'Aceite virgen'!$B$6:$B$257,"&lt;="&amp;$B276)</f>
        <v>4.8000000000000007</v>
      </c>
      <c r="ZD276" s="4">
        <f>SUMIFS('Aceite virgen'!ZD$6:ZD$257,'Aceite virgen'!$A$6:$A$257,"&gt;="&amp;$A276,'Aceite virgen'!$B$6:$B$257,"&lt;="&amp;$B276)</f>
        <v>3.09</v>
      </c>
      <c r="ZG276" s="68">
        <f>SUMIFS('Aceite virgen'!ZG$6:ZG$257,'Aceite virgen'!$A$6:$A$257,"&gt;="&amp;$A276,'Aceite virgen'!$B$6:$B$257,"&lt;="&amp;$B276)</f>
        <v>5.3199999999999994</v>
      </c>
      <c r="ZH276" s="4">
        <f>SUMIFS('Aceite virgen'!ZH$6:ZH$257,'Aceite virgen'!$A$6:$A$257,"&gt;="&amp;$A276,'Aceite virgen'!$B$6:$B$257,"&lt;="&amp;$B276)</f>
        <v>4.5500000000000007</v>
      </c>
      <c r="ZI276" s="4">
        <f>SUMIFS('Aceite virgen'!ZI$6:ZI$257,'Aceite virgen'!$A$6:$A$257,"&gt;="&amp;$A276,'Aceite virgen'!$B$6:$B$257,"&lt;="&amp;$B276)</f>
        <v>5.64</v>
      </c>
      <c r="ZJ276" s="4">
        <f>SUMIFS('Aceite virgen'!ZJ$6:ZJ$257,'Aceite virgen'!$A$6:$A$257,"&gt;="&amp;$A276,'Aceite virgen'!$B$6:$B$257,"&lt;="&amp;$B276)</f>
        <v>7.07</v>
      </c>
      <c r="ZK276" s="4">
        <f>SUMIFS('Aceite virgen'!ZK$6:ZK$257,'Aceite virgen'!$A$6:$A$257,"&gt;="&amp;$A276,'Aceite virgen'!$B$6:$B$257,"&lt;="&amp;$B276)</f>
        <v>0</v>
      </c>
      <c r="ZN276" s="68">
        <f>SUMIFS('Aceite virgen'!ZN$6:ZN$257,'Aceite virgen'!$A$6:$A$257,"&gt;="&amp;$A276,'Aceite virgen'!$B$6:$B$257,"&lt;="&amp;$B276)</f>
        <v>2.7199999999999998</v>
      </c>
      <c r="ZO276" s="4">
        <f>SUMIFS('Aceite virgen'!ZO$6:ZO$257,'Aceite virgen'!$A$6:$A$257,"&gt;="&amp;$A276,'Aceite virgen'!$B$6:$B$257,"&lt;="&amp;$B276)</f>
        <v>2.83</v>
      </c>
      <c r="ZP276" s="4">
        <f>SUMIFS('Aceite virgen'!ZP$6:ZP$257,'Aceite virgen'!$A$6:$A$257,"&gt;="&amp;$A276,'Aceite virgen'!$B$6:$B$257,"&lt;="&amp;$B276)</f>
        <v>2.11</v>
      </c>
      <c r="ZQ276" s="4">
        <f>SUMIFS('Aceite virgen'!ZQ$6:ZQ$257,'Aceite virgen'!$A$6:$A$257,"&gt;="&amp;$A276,'Aceite virgen'!$B$6:$B$257,"&lt;="&amp;$B276)</f>
        <v>2.59</v>
      </c>
      <c r="ZR276" s="4">
        <f>SUMIFS('Aceite virgen'!ZR$6:ZR$257,'Aceite virgen'!$A$6:$A$257,"&gt;="&amp;$A276,'Aceite virgen'!$B$6:$B$257,"&lt;="&amp;$B276)</f>
        <v>0</v>
      </c>
      <c r="ZU276" s="68">
        <f>SUMIFS('Aceite virgen'!ZU$6:ZU$257,'Aceite virgen'!$A$6:$A$257,"&gt;="&amp;$A276,'Aceite virgen'!$B$6:$B$257,"&lt;="&amp;$B276)</f>
        <v>1.87</v>
      </c>
      <c r="ZV276" s="4">
        <f>SUMIFS('Aceite virgen'!ZV$6:ZV$257,'Aceite virgen'!$A$6:$A$257,"&gt;="&amp;$A276,'Aceite virgen'!$B$6:$B$257,"&lt;="&amp;$B276)</f>
        <v>0</v>
      </c>
      <c r="ZW276" s="4">
        <f>SUMIFS('Aceite virgen'!ZW$6:ZW$257,'Aceite virgen'!$A$6:$A$257,"&gt;="&amp;$A276,'Aceite virgen'!$B$6:$B$257,"&lt;="&amp;$B276)</f>
        <v>2.33</v>
      </c>
      <c r="ZX276" s="4">
        <f>SUMIFS('Aceite virgen'!ZX$6:ZX$257,'Aceite virgen'!$A$6:$A$257,"&gt;="&amp;$A276,'Aceite virgen'!$B$6:$B$257,"&lt;="&amp;$B276)</f>
        <v>3.22</v>
      </c>
      <c r="ZY276" s="4">
        <f>SUMIFS('Aceite virgen'!ZY$6:ZY$257,'Aceite virgen'!$A$6:$A$257,"&gt;="&amp;$A276,'Aceite virgen'!$B$6:$B$257,"&lt;="&amp;$B276)</f>
        <v>0</v>
      </c>
    </row>
    <row r="277" spans="1:701" x14ac:dyDescent="0.25">
      <c r="A277" s="9">
        <f>'TAM Aceite virgen'!B25</f>
        <v>5.0999999999999996</v>
      </c>
      <c r="B277" s="9">
        <f>'TAM Aceite virgen'!C25</f>
        <v>5.25</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0.48</v>
      </c>
      <c r="L277" s="4">
        <f>SUMIFS('Aceite virgen'!L$6:L$257,'Aceite virgen'!$A$6:$A$257,"&gt;="&amp;$A277,'Aceite virgen'!$B$6:$B$257,"&lt;="&amp;$B277)</f>
        <v>0</v>
      </c>
      <c r="M277" s="4">
        <f>SUMIFS('Aceite virgen'!M$6:M$257,'Aceite virgen'!$A$6:$A$257,"&gt;="&amp;$A277,'Aceite virgen'!$B$6:$B$257,"&lt;="&amp;$B277)</f>
        <v>0.63</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1.1299999999999999</v>
      </c>
      <c r="Z277" s="4">
        <f>SUMIFS('Aceite virgen'!Z$6:Z$257,'Aceite virgen'!$A$6:$A$257,"&gt;="&amp;$A277,'Aceite virgen'!$B$6:$B$257,"&lt;="&amp;$B277)</f>
        <v>0</v>
      </c>
      <c r="AA277" s="4">
        <f>SUMIFS('Aceite virgen'!AA$6:AA$257,'Aceite virgen'!$A$6:$A$257,"&gt;="&amp;$A277,'Aceite virgen'!$B$6:$B$257,"&lt;="&amp;$B277)</f>
        <v>1.66</v>
      </c>
      <c r="AB277" s="4">
        <f>SUMIFS('Aceite virgen'!AB$6:AB$257,'Aceite virgen'!$A$6:$A$257,"&gt;="&amp;$A277,'Aceite virgen'!$B$6:$B$257,"&lt;="&amp;$B277)</f>
        <v>0</v>
      </c>
      <c r="AC277" s="9"/>
      <c r="AD277" s="9"/>
      <c r="AE277" s="9"/>
      <c r="AF277" s="4">
        <f>SUMIFS('Aceite virgen'!AF$6:AF$257,'Aceite virgen'!$A$6:$A$257,"&gt;="&amp;$A277,'Aceite virgen'!$B$6:$B$257,"&lt;="&amp;$B277)</f>
        <v>0.16</v>
      </c>
      <c r="AG277" s="4">
        <f>SUMIFS('Aceite virgen'!AG$6:AG$257,'Aceite virgen'!$A$6:$A$257,"&gt;="&amp;$A277,'Aceite virgen'!$B$6:$B$257,"&lt;="&amp;$B277)</f>
        <v>0</v>
      </c>
      <c r="AH277" s="4">
        <f>SUMIFS('Aceite virgen'!AH$6:AH$257,'Aceite virgen'!$A$6:$A$257,"&gt;="&amp;$A277,'Aceite virgen'!$B$6:$B$257,"&lt;="&amp;$B277)</f>
        <v>0.18</v>
      </c>
      <c r="AI277" s="4">
        <f>SUMIFS('Aceite virgen'!AI$6:AI$257,'Aceite virgen'!$A$6:$A$257,"&gt;="&amp;$A277,'Aceite virgen'!$B$6:$B$257,"&lt;="&amp;$B277)</f>
        <v>0</v>
      </c>
      <c r="AJ277" s="9"/>
      <c r="AK277" s="9"/>
      <c r="AL277" s="9"/>
      <c r="AM277" s="4">
        <f>SUMIFS('Aceite virgen'!AM$6:AM$257,'Aceite virgen'!$A$6:$A$257,"&gt;="&amp;$A277,'Aceite virgen'!$B$6:$B$257,"&lt;="&amp;$B277)</f>
        <v>0.1</v>
      </c>
      <c r="AN277" s="4">
        <f>SUMIFS('Aceite virgen'!AN$6:AN$257,'Aceite virgen'!$A$6:$A$257,"&gt;="&amp;$A277,'Aceite virgen'!$B$6:$B$257,"&lt;="&amp;$B277)</f>
        <v>0</v>
      </c>
      <c r="AO277" s="4">
        <f>SUMIFS('Aceite virgen'!AO$6:AO$257,'Aceite virgen'!$A$6:$A$257,"&gt;="&amp;$A277,'Aceite virgen'!$B$6:$B$257,"&lt;="&amp;$B277)</f>
        <v>0.12</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0.59000000000000008</v>
      </c>
      <c r="BI277" s="4">
        <f>SUMIFS('Aceite virgen'!BI$6:BI$257,'Aceite virgen'!$A$6:$A$257,"&gt;="&amp;$A277,'Aceite virgen'!$B$6:$B$257,"&lt;="&amp;$B277)</f>
        <v>7.68</v>
      </c>
      <c r="BJ277" s="4">
        <f>SUMIFS('Aceite virgen'!BJ$6:BJ$257,'Aceite virgen'!$A$6:$A$257,"&gt;="&amp;$A277,'Aceite virgen'!$B$6:$B$257,"&lt;="&amp;$B277)</f>
        <v>0.04</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0.49</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12.81</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0.34</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0.21</v>
      </c>
      <c r="DT277" s="4">
        <f>SUMIFS('Aceite virgen'!DT$6:DT$257,'Aceite virgen'!$A$6:$A$257,"&gt;="&amp;$A277,'Aceite virgen'!$B$6:$B$257,"&lt;="&amp;$B277)</f>
        <v>0</v>
      </c>
      <c r="DU277" s="4">
        <f>SUMIFS('Aceite virgen'!DU$6:DU$257,'Aceite virgen'!$A$6:$A$257,"&gt;="&amp;$A277,'Aceite virgen'!$B$6:$B$257,"&lt;="&amp;$B277)</f>
        <v>0.27</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1.2</v>
      </c>
      <c r="EH277" s="4">
        <f>SUMIFS('Aceite virgen'!EH$6:EH$257,'Aceite virgen'!$A$6:$A$257,"&gt;="&amp;$A277,'Aceite virgen'!$B$6:$B$257,"&lt;="&amp;$B277)</f>
        <v>4.76</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0.48</v>
      </c>
      <c r="FJ277" s="4">
        <f>SUMIFS('Aceite virgen'!FJ$6:FJ$257,'Aceite virgen'!$A$6:$A$257,"&gt;="&amp;$A277,'Aceite virgen'!$B$6:$B$257,"&lt;="&amp;$B277)</f>
        <v>2.31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0.21</v>
      </c>
      <c r="FQ277" s="4">
        <f>SUMIFS('Aceite virgen'!FQ$6:FQ$257,'Aceite virgen'!$A$6:$A$257,"&gt;="&amp;$A277,'Aceite virgen'!$B$6:$B$257,"&lt;="&amp;$B277)</f>
        <v>0</v>
      </c>
      <c r="FR277" s="4">
        <f>SUMIFS('Aceite virgen'!FR$6:FR$257,'Aceite virgen'!$A$6:$A$257,"&gt;="&amp;$A277,'Aceite virgen'!$B$6:$B$257,"&lt;="&amp;$B277)</f>
        <v>0.31</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0.18</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2.36</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0.13</v>
      </c>
      <c r="JY277" s="4">
        <f>SUMIFS('Aceite virgen'!JY$6:JY$257,'Aceite virgen'!$A$6:$A$257,"&gt;="&amp;$A277,'Aceite virgen'!$B$6:$B$257,"&lt;="&amp;$B277)</f>
        <v>0</v>
      </c>
      <c r="JZ277" s="4">
        <f>SUMIFS('Aceite virgen'!JZ$6:JZ$257,'Aceite virgen'!$A$6:$A$257,"&gt;="&amp;$A277,'Aceite virgen'!$B$6:$B$257,"&lt;="&amp;$B277)</f>
        <v>0.21</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0.16</v>
      </c>
      <c r="ON277" s="4">
        <f>SUMIFS('Aceite virgen'!ON$6:ON$257,'Aceite virgen'!$A$6:$A$257,"&gt;="&amp;$A277,'Aceite virgen'!$B$6:$B$257,"&lt;="&amp;$B277)</f>
        <v>0</v>
      </c>
      <c r="OO277" s="4">
        <f>SUMIFS('Aceite virgen'!OO$6:OO$257,'Aceite virgen'!$A$6:$A$257,"&gt;="&amp;$A277,'Aceite virgen'!$B$6:$B$257,"&lt;="&amp;$B277)</f>
        <v>0.26</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0.99</v>
      </c>
      <c r="PI277" s="4">
        <f>SUMIFS('Aceite virgen'!PI$6:PI$257,'Aceite virgen'!$A$6:$A$257,"&gt;="&amp;$A277,'Aceite virgen'!$B$6:$B$257,"&lt;="&amp;$B277)</f>
        <v>4.3600000000000003</v>
      </c>
      <c r="PJ277" s="4">
        <f>SUMIFS('Aceite virgen'!PJ$6:PJ$257,'Aceite virgen'!$A$6:$A$257,"&gt;="&amp;$A277,'Aceite virgen'!$B$6:$B$257,"&lt;="&amp;$B277)</f>
        <v>0.33</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0.26</v>
      </c>
      <c r="QD277" s="4">
        <f>SUMIFS('Aceite virgen'!QD$6:QD$257,'Aceite virgen'!$A$6:$A$257,"&gt;="&amp;$A277,'Aceite virgen'!$B$6:$B$257,"&lt;="&amp;$B277)</f>
        <v>1.26</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0.22</v>
      </c>
      <c r="QK277" s="4">
        <f>SUMIFS('Aceite virgen'!QK$6:QK$257,'Aceite virgen'!$A$6:$A$257,"&gt;="&amp;$A277,'Aceite virgen'!$B$6:$B$257,"&lt;="&amp;$B277)</f>
        <v>0.94</v>
      </c>
      <c r="QL277" s="4">
        <f>SUMIFS('Aceite virgen'!QL$6:QL$257,'Aceite virgen'!$A$6:$A$257,"&gt;="&amp;$A277,'Aceite virgen'!$B$6:$B$257,"&lt;="&amp;$B277)</f>
        <v>0</v>
      </c>
      <c r="QM277" s="4">
        <f>SUMIFS('Aceite virgen'!QM$6:QM$257,'Aceite virgen'!$A$6:$A$257,"&gt;="&amp;$A277,'Aceite virgen'!$B$6:$B$257,"&lt;="&amp;$B277)</f>
        <v>0</v>
      </c>
      <c r="QQ277" s="4">
        <f>SUMIFS('Aceite virgen'!QQ$6:QQ$257,'Aceite virgen'!$A$6:$A$257,"&gt;="&amp;$A277,'Aceite virgen'!$B$6:$B$257,"&lt;="&amp;$B277)</f>
        <v>23.44</v>
      </c>
      <c r="QR277" s="4">
        <f>SUMIFS('Aceite virgen'!QR$6:QR$257,'Aceite virgen'!$A$6:$A$257,"&gt;="&amp;$A277,'Aceite virgen'!$B$6:$B$257,"&lt;="&amp;$B277)</f>
        <v>0</v>
      </c>
      <c r="QS277" s="4">
        <f>SUMIFS('Aceite virgen'!QS$6:QS$257,'Aceite virgen'!$A$6:$A$257,"&gt;="&amp;$A277,'Aceite virgen'!$B$6:$B$257,"&lt;="&amp;$B277)</f>
        <v>33.79</v>
      </c>
      <c r="QT277" s="4">
        <f>SUMIFS('Aceite virgen'!QT$6:QT$257,'Aceite virgen'!$A$6:$A$257,"&gt;="&amp;$A277,'Aceite virgen'!$B$6:$B$257,"&lt;="&amp;$B277)</f>
        <v>9.6000000000000014</v>
      </c>
      <c r="QX277" s="4">
        <f>SUMIFS('Aceite virgen'!QX$6:QX$257,'Aceite virgen'!$A$6:$A$257,"&gt;="&amp;$A277,'Aceite virgen'!$B$6:$B$257,"&lt;="&amp;$B277)</f>
        <v>25.389999999999997</v>
      </c>
      <c r="QY277" s="4">
        <f>SUMIFS('Aceite virgen'!QY$6:QY$257,'Aceite virgen'!$A$6:$A$257,"&gt;="&amp;$A277,'Aceite virgen'!$B$6:$B$257,"&lt;="&amp;$B277)</f>
        <v>11.74</v>
      </c>
      <c r="QZ277" s="4">
        <f>SUMIFS('Aceite virgen'!QZ$6:QZ$257,'Aceite virgen'!$A$6:$A$257,"&gt;="&amp;$A277,'Aceite virgen'!$B$6:$B$257,"&lt;="&amp;$B277)</f>
        <v>35.270000000000003</v>
      </c>
      <c r="RA277" s="4">
        <f>SUMIFS('Aceite virgen'!RA$6:RA$257,'Aceite virgen'!$A$6:$A$257,"&gt;="&amp;$A277,'Aceite virgen'!$B$6:$B$257,"&lt;="&amp;$B277)</f>
        <v>13.18</v>
      </c>
      <c r="RE277" s="4">
        <f>SUMIFS('Aceite virgen'!RE$6:RE$257,'Aceite virgen'!$A$6:$A$257,"&gt;="&amp;$A277,'Aceite virgen'!$B$6:$B$257,"&lt;="&amp;$B277)</f>
        <v>27.839999999999996</v>
      </c>
      <c r="RF277" s="4">
        <f>SUMIFS('Aceite virgen'!RF$6:RF$257,'Aceite virgen'!$A$6:$A$257,"&gt;="&amp;$A277,'Aceite virgen'!$B$6:$B$257,"&lt;="&amp;$B277)</f>
        <v>17.559999999999999</v>
      </c>
      <c r="RG277" s="4">
        <f>SUMIFS('Aceite virgen'!RG$6:RG$257,'Aceite virgen'!$A$6:$A$257,"&gt;="&amp;$A277,'Aceite virgen'!$B$6:$B$257,"&lt;="&amp;$B277)</f>
        <v>43.72</v>
      </c>
      <c r="RH277" s="4">
        <f>SUMIFS('Aceite virgen'!RH$6:RH$257,'Aceite virgen'!$A$6:$A$257,"&gt;="&amp;$A277,'Aceite virgen'!$B$6:$B$257,"&lt;="&amp;$B277)</f>
        <v>2.25</v>
      </c>
      <c r="RL277" s="4">
        <f>SUMIFS('Aceite virgen'!RL$6:RL$257,'Aceite virgen'!$A$6:$A$257,"&gt;="&amp;$A277,'Aceite virgen'!$B$6:$B$257,"&lt;="&amp;$B277)</f>
        <v>30.09</v>
      </c>
      <c r="RM277" s="4">
        <f>SUMIFS('Aceite virgen'!RM$6:RM$257,'Aceite virgen'!$A$6:$A$257,"&gt;="&amp;$A277,'Aceite virgen'!$B$6:$B$257,"&lt;="&amp;$B277)</f>
        <v>10.97</v>
      </c>
      <c r="RN277" s="4">
        <f>SUMIFS('Aceite virgen'!RN$6:RN$257,'Aceite virgen'!$A$6:$A$257,"&gt;="&amp;$A277,'Aceite virgen'!$B$6:$B$257,"&lt;="&amp;$B277)</f>
        <v>41.19</v>
      </c>
      <c r="RO277" s="4">
        <f>SUMIFS('Aceite virgen'!RO$6:RO$257,'Aceite virgen'!$A$6:$A$257,"&gt;="&amp;$A277,'Aceite virgen'!$B$6:$B$257,"&lt;="&amp;$B277)</f>
        <v>24.14</v>
      </c>
      <c r="RS277" s="68">
        <f>SUMIFS('Aceite virgen'!RS$6:RS$257,'Aceite virgen'!$A$6:$A$257,"&gt;="&amp;$A277,'Aceite virgen'!$B$6:$B$257,"&lt;="&amp;$B277)</f>
        <v>23.67</v>
      </c>
      <c r="RT277" s="4">
        <f>SUMIFS('Aceite virgen'!RT$6:RT$257,'Aceite virgen'!$A$6:$A$257,"&gt;="&amp;$A277,'Aceite virgen'!$B$6:$B$257,"&lt;="&amp;$B277)</f>
        <v>9.74</v>
      </c>
      <c r="RU277" s="4">
        <f>SUMIFS('Aceite virgen'!RU$6:RU$257,'Aceite virgen'!$A$6:$A$257,"&gt;="&amp;$A277,'Aceite virgen'!$B$6:$B$257,"&lt;="&amp;$B277)</f>
        <v>30.73</v>
      </c>
      <c r="RV277" s="4">
        <f>SUMIFS('Aceite virgen'!RV$6:RV$257,'Aceite virgen'!$A$6:$A$257,"&gt;="&amp;$A277,'Aceite virgen'!$B$6:$B$257,"&lt;="&amp;$B277)</f>
        <v>14.19</v>
      </c>
      <c r="RZ277" s="68">
        <f>SUMIFS('Aceite virgen'!RZ$6:RZ$257,'Aceite virgen'!$A$6:$A$257,"&gt;="&amp;$A277,'Aceite virgen'!$B$6:$B$257,"&lt;="&amp;$B277)</f>
        <v>6.51</v>
      </c>
      <c r="SA277" s="4">
        <f>SUMIFS('Aceite virgen'!SA$6:SA$257,'Aceite virgen'!$A$6:$A$257,"&gt;="&amp;$A277,'Aceite virgen'!$B$6:$B$257,"&lt;="&amp;$B277)</f>
        <v>21.89</v>
      </c>
      <c r="SB277" s="4">
        <f>SUMIFS('Aceite virgen'!SB$6:SB$257,'Aceite virgen'!$A$6:$A$257,"&gt;="&amp;$A277,'Aceite virgen'!$B$6:$B$257,"&lt;="&amp;$B277)</f>
        <v>4.92</v>
      </c>
      <c r="SC277" s="4">
        <f>SUMIFS('Aceite virgen'!SC$6:SC$257,'Aceite virgen'!$A$6:$A$257,"&gt;="&amp;$A277,'Aceite virgen'!$B$6:$B$257,"&lt;="&amp;$B277)</f>
        <v>1.98</v>
      </c>
      <c r="SG277" s="68">
        <f>SUMIFS('Aceite virgen'!SG$6:SG$257,'Aceite virgen'!$A$6:$A$257,"&gt;="&amp;$A277,'Aceite virgen'!$B$6:$B$257,"&lt;="&amp;$B277)</f>
        <v>3.5999999999999996</v>
      </c>
      <c r="SH277" s="4">
        <f>SUMIFS('Aceite virgen'!SH$6:SH$257,'Aceite virgen'!$A$6:$A$257,"&gt;="&amp;$A277,'Aceite virgen'!$B$6:$B$257,"&lt;="&amp;$B277)</f>
        <v>9.86</v>
      </c>
      <c r="SI277" s="4">
        <f>SUMIFS('Aceite virgen'!SI$6:SI$257,'Aceite virgen'!$A$6:$A$257,"&gt;="&amp;$A277,'Aceite virgen'!$B$6:$B$257,"&lt;="&amp;$B277)</f>
        <v>3.65</v>
      </c>
      <c r="SJ277" s="4">
        <f>SUMIFS('Aceite virgen'!SJ$6:SJ$257,'Aceite virgen'!$A$6:$A$257,"&gt;="&amp;$A277,'Aceite virgen'!$B$6:$B$257,"&lt;="&amp;$B277)</f>
        <v>1.26</v>
      </c>
      <c r="SN277" s="68">
        <f>SUMIFS('Aceite virgen'!SN$6:SN$257,'Aceite virgen'!$A$6:$A$257,"&gt;="&amp;$A277,'Aceite virgen'!$B$6:$B$257,"&lt;="&amp;$B277)</f>
        <v>1.74</v>
      </c>
      <c r="SO277" s="4">
        <f>SUMIFS('Aceite virgen'!SO$6:SO$257,'Aceite virgen'!$A$6:$A$257,"&gt;="&amp;$A277,'Aceite virgen'!$B$6:$B$257,"&lt;="&amp;$B277)</f>
        <v>4.16</v>
      </c>
      <c r="SP277" s="4">
        <f>SUMIFS('Aceite virgen'!SP$6:SP$257,'Aceite virgen'!$A$6:$A$257,"&gt;="&amp;$A277,'Aceite virgen'!$B$6:$B$257,"&lt;="&amp;$B277)</f>
        <v>1.77</v>
      </c>
      <c r="SQ277" s="4">
        <f>SUMIFS('Aceite virgen'!SQ$6:SQ$257,'Aceite virgen'!$A$6:$A$257,"&gt;="&amp;$A277,'Aceite virgen'!$B$6:$B$257,"&lt;="&amp;$B277)</f>
        <v>0</v>
      </c>
      <c r="SU277" s="68">
        <f>SUMIFS('Aceite virgen'!SU$6:SU$257,'Aceite virgen'!$A$6:$A$257,"&gt;="&amp;$A277,'Aceite virgen'!$B$6:$B$257,"&lt;="&amp;$B277)</f>
        <v>0.79</v>
      </c>
      <c r="SV277" s="4">
        <f>SUMIFS('Aceite virgen'!SV$6:SV$257,'Aceite virgen'!$A$6:$A$257,"&gt;="&amp;$A277,'Aceite virgen'!$B$6:$B$257,"&lt;="&amp;$B277)</f>
        <v>0</v>
      </c>
      <c r="SW277" s="4">
        <f>SUMIFS('Aceite virgen'!SW$6:SW$257,'Aceite virgen'!$A$6:$A$257,"&gt;="&amp;$A277,'Aceite virgen'!$B$6:$B$257,"&lt;="&amp;$B277)</f>
        <v>0.77</v>
      </c>
      <c r="SX277" s="4">
        <f>SUMIFS('Aceite virgen'!SX$6:SX$257,'Aceite virgen'!$A$6:$A$257,"&gt;="&amp;$A277,'Aceite virgen'!$B$6:$B$257,"&lt;="&amp;$B277)</f>
        <v>1.86</v>
      </c>
      <c r="TB277" s="68">
        <f>SUMIFS('Aceite virgen'!TB$6:TB$257,'Aceite virgen'!$A$6:$A$257,"&gt;="&amp;$A277,'Aceite virgen'!$B$6:$B$257,"&lt;="&amp;$B277)</f>
        <v>0.46</v>
      </c>
      <c r="TC277" s="4">
        <f>SUMIFS('Aceite virgen'!TC$6:TC$257,'Aceite virgen'!$A$6:$A$257,"&gt;="&amp;$A277,'Aceite virgen'!$B$6:$B$257,"&lt;="&amp;$B277)</f>
        <v>2.0299999999999998</v>
      </c>
      <c r="TD277" s="4">
        <f>SUMIFS('Aceite virgen'!TD$6:TD$257,'Aceite virgen'!$A$6:$A$257,"&gt;="&amp;$A277,'Aceite virgen'!$B$6:$B$257,"&lt;="&amp;$B277)</f>
        <v>0.28000000000000003</v>
      </c>
      <c r="TE277" s="4">
        <f>SUMIFS('Aceite virgen'!TE$6:TE$257,'Aceite virgen'!$A$6:$A$257,"&gt;="&amp;$A277,'Aceite virgen'!$B$6:$B$257,"&lt;="&amp;$B277)</f>
        <v>0</v>
      </c>
      <c r="TI277" s="68">
        <f>SUMIFS('Aceite virgen'!TI$6:TI$257,'Aceite virgen'!$A$6:$A$257,"&gt;="&amp;$A277,'Aceite virgen'!$B$6:$B$257,"&lt;="&amp;$B277)</f>
        <v>0.93</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v>
      </c>
      <c r="TQ277" s="4">
        <f>SUMIFS('Aceite virgen'!TQ$6:TQ$257,'Aceite virgen'!$A$6:$A$257,"&gt;="&amp;$A277,'Aceite virgen'!$B$6:$B$257,"&lt;="&amp;$B277)</f>
        <v>0</v>
      </c>
      <c r="TR277" s="4">
        <f>SUMIFS('Aceite virgen'!TR$6:TR$257,'Aceite virgen'!$A$6:$A$257,"&gt;="&amp;$A277,'Aceite virgen'!$B$6:$B$257,"&lt;="&amp;$B277)</f>
        <v>0</v>
      </c>
      <c r="TS277" s="4">
        <f>SUMIFS('Aceite virgen'!TS$6:TS$257,'Aceite virgen'!$A$6:$A$257,"&gt;="&amp;$A277,'Aceite virgen'!$B$6:$B$257,"&lt;="&amp;$B277)</f>
        <v>0</v>
      </c>
      <c r="TW277" s="68">
        <f>SUMIFS('Aceite virgen'!TW$6:TW$257,'Aceite virgen'!$A$6:$A$257,"&gt;="&amp;$A277,'Aceite virgen'!$B$6:$B$257,"&lt;="&amp;$B277)</f>
        <v>0.46</v>
      </c>
      <c r="TX277" s="4">
        <f>SUMIFS('Aceite virgen'!TX$6:TX$257,'Aceite virgen'!$A$6:$A$257,"&gt;="&amp;$A277,'Aceite virgen'!$B$6:$B$257,"&lt;="&amp;$B277)</f>
        <v>0</v>
      </c>
      <c r="TY277" s="4">
        <f>SUMIFS('Aceite virgen'!TY$6:TY$257,'Aceite virgen'!$A$6:$A$257,"&gt;="&amp;$A277,'Aceite virgen'!$B$6:$B$257,"&lt;="&amp;$B277)</f>
        <v>0</v>
      </c>
      <c r="TZ277" s="4">
        <f>SUMIFS('Aceite virgen'!TZ$6:TZ$257,'Aceite virgen'!$A$6:$A$257,"&gt;="&amp;$A277,'Aceite virgen'!$B$6:$B$257,"&lt;="&amp;$B277)</f>
        <v>3.26</v>
      </c>
      <c r="UD277" s="68">
        <f>SUMIFS('Aceite virgen'!UD$6:UD$257,'Aceite virgen'!$A$6:$A$257,"&gt;="&amp;$A277,'Aceite virgen'!$B$6:$B$257,"&lt;="&amp;$B277)</f>
        <v>1.23</v>
      </c>
      <c r="UE277" s="4">
        <f>SUMIFS('Aceite virgen'!UE$6:UE$257,'Aceite virgen'!$A$6:$A$257,"&gt;="&amp;$A277,'Aceite virgen'!$B$6:$B$257,"&lt;="&amp;$B277)</f>
        <v>0</v>
      </c>
      <c r="UF277" s="4">
        <f>SUMIFS('Aceite virgen'!UF$6:UF$257,'Aceite virgen'!$A$6:$A$257,"&gt;="&amp;$A277,'Aceite virgen'!$B$6:$B$257,"&lt;="&amp;$B277)</f>
        <v>0.67</v>
      </c>
      <c r="UG277" s="4">
        <f>SUMIFS('Aceite virgen'!UG$6:UG$257,'Aceite virgen'!$A$6:$A$257,"&gt;="&amp;$A277,'Aceite virgen'!$B$6:$B$257,"&lt;="&amp;$B277)</f>
        <v>4.5999999999999996</v>
      </c>
      <c r="UK277" s="68">
        <f>SUMIFS('Aceite virgen'!UK$6:UK$257,'Aceite virgen'!$A$6:$A$257,"&gt;="&amp;$A277,'Aceite virgen'!$B$6:$B$257,"&lt;="&amp;$B277)</f>
        <v>0.48</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2.19</v>
      </c>
      <c r="UR277" s="68">
        <f>SUMIFS('Aceite virgen'!UR$6:UR$257,'Aceite virgen'!$A$6:$A$257,"&gt;="&amp;$A277,'Aceite virgen'!$B$6:$B$257,"&lt;="&amp;$B277)</f>
        <v>0.65999999999999992</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4.74</v>
      </c>
      <c r="UY277" s="68">
        <f>SUMIFS('Aceite virgen'!UY$6:UY$257,'Aceite virgen'!$A$6:$A$257,"&gt;="&amp;$A277,'Aceite virgen'!$B$6:$B$257,"&lt;="&amp;$B277)</f>
        <v>1.08</v>
      </c>
      <c r="UZ277" s="4">
        <f>SUMIFS('Aceite virgen'!UZ$6:UZ$257,'Aceite virgen'!$A$6:$A$257,"&gt;="&amp;$A277,'Aceite virgen'!$B$6:$B$257,"&lt;="&amp;$B277)</f>
        <v>0</v>
      </c>
      <c r="VA277" s="4">
        <f>SUMIFS('Aceite virgen'!VA$6:VA$257,'Aceite virgen'!$A$6:$A$257,"&gt;="&amp;$A277,'Aceite virgen'!$B$6:$B$257,"&lt;="&amp;$B277)</f>
        <v>1.71</v>
      </c>
      <c r="VB277" s="4">
        <f>SUMIFS('Aceite virgen'!VB$6:VB$257,'Aceite virgen'!$A$6:$A$257,"&gt;="&amp;$A277,'Aceite virgen'!$B$6:$B$257,"&lt;="&amp;$B277)</f>
        <v>0</v>
      </c>
      <c r="VF277" s="68">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0.23</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1.27</v>
      </c>
      <c r="WH277" s="68">
        <f>SUMIFS('Aceite virgen'!WH$6:WH$257,'Aceite virgen'!$A$6:$A$257,"&gt;="&amp;$A277,'Aceite virgen'!$B$6:$B$257,"&lt;="&amp;$B277)</f>
        <v>0.15</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0.79</v>
      </c>
      <c r="WO277" s="68">
        <f>SUMIFS('Aceite virgen'!WO$6:WO$257,'Aceite virgen'!$A$6:$A$257,"&gt;="&amp;$A277,'Aceite virgen'!$B$6:$B$257,"&lt;="&amp;$B277)</f>
        <v>1</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6.6</v>
      </c>
      <c r="WV277" s="68">
        <f>SUMIFS('Aceite virgen'!WV$6:WV$257,'Aceite virgen'!$A$6:$A$257,"&gt;="&amp;$A277,'Aceite virgen'!$B$6:$B$257,"&lt;="&amp;$B277)</f>
        <v>1.2</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6.69</v>
      </c>
      <c r="XC277" s="68">
        <f>SUMIFS('Aceite virgen'!XC$6:XC$257,'Aceite virgen'!$A$6:$A$257,"&gt;="&amp;$A277,'Aceite virgen'!$B$6:$B$257,"&lt;="&amp;$B277)</f>
        <v>0.7</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3.68</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20.079999999999998</v>
      </c>
      <c r="XR277" s="4">
        <f>SUMIFS('Aceite virgen'!XR$6:XR$257,'Aceite virgen'!$A$6:$A$257,"&gt;="&amp;$A277,'Aceite virgen'!$B$6:$B$257,"&lt;="&amp;$B277)</f>
        <v>19.299999999999997</v>
      </c>
      <c r="XS277" s="4">
        <f>SUMIFS('Aceite virgen'!XS$6:XS$257,'Aceite virgen'!$A$6:$A$257,"&gt;="&amp;$A277,'Aceite virgen'!$B$6:$B$257,"&lt;="&amp;$B277)</f>
        <v>22.529999999999998</v>
      </c>
      <c r="XT277" s="4">
        <f>SUMIFS('Aceite virgen'!XT$6:XT$257,'Aceite virgen'!$A$6:$A$257,"&gt;="&amp;$A277,'Aceite virgen'!$B$6:$B$257,"&lt;="&amp;$B277)</f>
        <v>12.97</v>
      </c>
      <c r="XX277" s="68">
        <f>SUMIFS('Aceite virgen'!XX$6:XX$257,'Aceite virgen'!$A$6:$A$257,"&gt;="&amp;$A277,'Aceite virgen'!$B$6:$B$257,"&lt;="&amp;$B277)</f>
        <v>4.3099999999999996</v>
      </c>
      <c r="XY277" s="4">
        <f>SUMIFS('Aceite virgen'!XY$6:XY$257,'Aceite virgen'!$A$6:$A$257,"&gt;="&amp;$A277,'Aceite virgen'!$B$6:$B$257,"&lt;="&amp;$B277)</f>
        <v>15.54</v>
      </c>
      <c r="XZ277" s="4">
        <f>SUMIFS('Aceite virgen'!XZ$6:XZ$257,'Aceite virgen'!$A$6:$A$257,"&gt;="&amp;$A277,'Aceite virgen'!$B$6:$B$257,"&lt;="&amp;$B277)</f>
        <v>2.25</v>
      </c>
      <c r="YA277" s="4">
        <f>SUMIFS('Aceite virgen'!YA$6:YA$257,'Aceite virgen'!$A$6:$A$257,"&gt;="&amp;$A277,'Aceite virgen'!$B$6:$B$257,"&lt;="&amp;$B277)</f>
        <v>3.06</v>
      </c>
      <c r="YE277" s="68">
        <f>SUMIFS('Aceite virgen'!YE$6:YE$257,'Aceite virgen'!$A$6:$A$257,"&gt;="&amp;$A277,'Aceite virgen'!$B$6:$B$257,"&lt;="&amp;$B277)</f>
        <v>3.9099999999999997</v>
      </c>
      <c r="YF277" s="4">
        <f>SUMIFS('Aceite virgen'!YF$6:YF$257,'Aceite virgen'!$A$6:$A$257,"&gt;="&amp;$A277,'Aceite virgen'!$B$6:$B$257,"&lt;="&amp;$B277)</f>
        <v>4.75</v>
      </c>
      <c r="YG277" s="4">
        <f>SUMIFS('Aceite virgen'!YG$6:YG$257,'Aceite virgen'!$A$6:$A$257,"&gt;="&amp;$A277,'Aceite virgen'!$B$6:$B$257,"&lt;="&amp;$B277)</f>
        <v>3.55</v>
      </c>
      <c r="YH277" s="4">
        <f>SUMIFS('Aceite virgen'!YH$6:YH$257,'Aceite virgen'!$A$6:$A$257,"&gt;="&amp;$A277,'Aceite virgen'!$B$6:$B$257,"&lt;="&amp;$B277)</f>
        <v>5.13</v>
      </c>
      <c r="YL277" s="68">
        <f>SUMIFS('Aceite virgen'!YL$6:YL$257,'Aceite virgen'!$A$6:$A$257,"&gt;="&amp;$A277,'Aceite virgen'!$B$6:$B$257,"&lt;="&amp;$B277)</f>
        <v>2.92</v>
      </c>
      <c r="YM277" s="4">
        <f>SUMIFS('Aceite virgen'!YM$6:YM$257,'Aceite virgen'!$A$6:$A$257,"&gt;="&amp;$A277,'Aceite virgen'!$B$6:$B$257,"&lt;="&amp;$B277)</f>
        <v>6.7299999999999995</v>
      </c>
      <c r="YN277" s="4">
        <f>SUMIFS('Aceite virgen'!YN$6:YN$257,'Aceite virgen'!$A$6:$A$257,"&gt;="&amp;$A277,'Aceite virgen'!$B$6:$B$257,"&lt;="&amp;$B277)</f>
        <v>2.04</v>
      </c>
      <c r="YO277" s="4">
        <f>SUMIFS('Aceite virgen'!YO$6:YO$257,'Aceite virgen'!$A$6:$A$257,"&gt;="&amp;$A277,'Aceite virgen'!$B$6:$B$257,"&lt;="&amp;$B277)</f>
        <v>0</v>
      </c>
      <c r="YP277" s="4">
        <f>SUMIFS('Aceite virgen'!YP$6:YP$257,'Aceite virgen'!$A$6:$A$257,"&gt;="&amp;$A277,'Aceite virgen'!$B$6:$B$257,"&lt;="&amp;$B277)</f>
        <v>8.4700000000000006</v>
      </c>
      <c r="YS277" s="68">
        <f>SUMIFS('Aceite virgen'!YS$6:YS$257,'Aceite virgen'!$A$6:$A$257,"&gt;="&amp;$A277,'Aceite virgen'!$B$6:$B$257,"&lt;="&amp;$B277)</f>
        <v>2.1799999999999997</v>
      </c>
      <c r="YT277" s="4">
        <f>SUMIFS('Aceite virgen'!YT$6:YT$257,'Aceite virgen'!$A$6:$A$257,"&gt;="&amp;$A277,'Aceite virgen'!$B$6:$B$257,"&lt;="&amp;$B277)</f>
        <v>4.09</v>
      </c>
      <c r="YU277" s="4">
        <f>SUMIFS('Aceite virgen'!YU$6:YU$257,'Aceite virgen'!$A$6:$A$257,"&gt;="&amp;$A277,'Aceite virgen'!$B$6:$B$257,"&lt;="&amp;$B277)</f>
        <v>1.94</v>
      </c>
      <c r="YV277" s="4">
        <f>SUMIFS('Aceite virgen'!YV$6:YV$257,'Aceite virgen'!$A$6:$A$257,"&gt;="&amp;$A277,'Aceite virgen'!$B$6:$B$257,"&lt;="&amp;$B277)</f>
        <v>0.22</v>
      </c>
      <c r="YW277" s="4">
        <f>SUMIFS('Aceite virgen'!YW$6:YW$257,'Aceite virgen'!$A$6:$A$257,"&gt;="&amp;$A277,'Aceite virgen'!$B$6:$B$257,"&lt;="&amp;$B277)</f>
        <v>8.75</v>
      </c>
      <c r="YZ277" s="68">
        <f>SUMIFS('Aceite virgen'!YZ$6:YZ$257,'Aceite virgen'!$A$6:$A$257,"&gt;="&amp;$A277,'Aceite virgen'!$B$6:$B$257,"&lt;="&amp;$B277)</f>
        <v>1.3900000000000001</v>
      </c>
      <c r="ZA277" s="4">
        <f>SUMIFS('Aceite virgen'!ZA$6:ZA$257,'Aceite virgen'!$A$6:$A$257,"&gt;="&amp;$A277,'Aceite virgen'!$B$6:$B$257,"&lt;="&amp;$B277)</f>
        <v>7.01</v>
      </c>
      <c r="ZB277" s="4">
        <f>SUMIFS('Aceite virgen'!ZB$6:ZB$257,'Aceite virgen'!$A$6:$A$257,"&gt;="&amp;$A277,'Aceite virgen'!$B$6:$B$257,"&lt;="&amp;$B277)</f>
        <v>0.56000000000000005</v>
      </c>
      <c r="ZC277" s="4">
        <f>SUMIFS('Aceite virgen'!ZC$6:ZC$257,'Aceite virgen'!$A$6:$A$257,"&gt;="&amp;$A277,'Aceite virgen'!$B$6:$B$257,"&lt;="&amp;$B277)</f>
        <v>0</v>
      </c>
      <c r="ZD277" s="4">
        <f>SUMIFS('Aceite virgen'!ZD$6:ZD$257,'Aceite virgen'!$A$6:$A$257,"&gt;="&amp;$A277,'Aceite virgen'!$B$6:$B$257,"&lt;="&amp;$B277)</f>
        <v>2.2599999999999998</v>
      </c>
      <c r="ZG277" s="68">
        <f>SUMIFS('Aceite virgen'!ZG$6:ZG$257,'Aceite virgen'!$A$6:$A$257,"&gt;="&amp;$A277,'Aceite virgen'!$B$6:$B$257,"&lt;="&amp;$B277)</f>
        <v>0.21</v>
      </c>
      <c r="ZH277" s="4">
        <f>SUMIFS('Aceite virgen'!ZH$6:ZH$257,'Aceite virgen'!$A$6:$A$257,"&gt;="&amp;$A277,'Aceite virgen'!$B$6:$B$257,"&lt;="&amp;$B277)</f>
        <v>0.76</v>
      </c>
      <c r="ZI277" s="4">
        <f>SUMIFS('Aceite virgen'!ZI$6:ZI$257,'Aceite virgen'!$A$6:$A$257,"&gt;="&amp;$A277,'Aceite virgen'!$B$6:$B$257,"&lt;="&amp;$B277)</f>
        <v>0.14000000000000001</v>
      </c>
      <c r="ZJ277" s="4">
        <f>SUMIFS('Aceite virgen'!ZJ$6:ZJ$257,'Aceite virgen'!$A$6:$A$257,"&gt;="&amp;$A277,'Aceite virgen'!$B$6:$B$257,"&lt;="&amp;$B277)</f>
        <v>0.18</v>
      </c>
      <c r="ZK277" s="4">
        <f>SUMIFS('Aceite virgen'!ZK$6:ZK$257,'Aceite virgen'!$A$6:$A$257,"&gt;="&amp;$A277,'Aceite virgen'!$B$6:$B$257,"&lt;="&amp;$B277)</f>
        <v>0</v>
      </c>
      <c r="ZN277" s="68">
        <f>SUMIFS('Aceite virgen'!ZN$6:ZN$257,'Aceite virgen'!$A$6:$A$257,"&gt;="&amp;$A277,'Aceite virgen'!$B$6:$B$257,"&lt;="&amp;$B277)</f>
        <v>2.9</v>
      </c>
      <c r="ZO277" s="4">
        <f>SUMIFS('Aceite virgen'!ZO$6:ZO$257,'Aceite virgen'!$A$6:$A$257,"&gt;="&amp;$A277,'Aceite virgen'!$B$6:$B$257,"&lt;="&amp;$B277)</f>
        <v>6.8</v>
      </c>
      <c r="ZP277" s="4">
        <f>SUMIFS('Aceite virgen'!ZP$6:ZP$257,'Aceite virgen'!$A$6:$A$257,"&gt;="&amp;$A277,'Aceite virgen'!$B$6:$B$257,"&lt;="&amp;$B277)</f>
        <v>2.19</v>
      </c>
      <c r="ZQ277" s="4">
        <f>SUMIFS('Aceite virgen'!ZQ$6:ZQ$257,'Aceite virgen'!$A$6:$A$257,"&gt;="&amp;$A277,'Aceite virgen'!$B$6:$B$257,"&lt;="&amp;$B277)</f>
        <v>2.69</v>
      </c>
      <c r="ZR277" s="4">
        <f>SUMIFS('Aceite virgen'!ZR$6:ZR$257,'Aceite virgen'!$A$6:$A$257,"&gt;="&amp;$A277,'Aceite virgen'!$B$6:$B$257,"&lt;="&amp;$B277)</f>
        <v>0</v>
      </c>
      <c r="ZU277" s="68">
        <f>SUMIFS('Aceite virgen'!ZU$6:ZU$257,'Aceite virgen'!$A$6:$A$257,"&gt;="&amp;$A277,'Aceite virgen'!$B$6:$B$257,"&lt;="&amp;$B277)</f>
        <v>0</v>
      </c>
      <c r="ZV277" s="4">
        <f>SUMIFS('Aceite virgen'!ZV$6:ZV$257,'Aceite virgen'!$A$6:$A$257,"&gt;="&amp;$A277,'Aceite virgen'!$B$6:$B$257,"&lt;="&amp;$B277)</f>
        <v>0</v>
      </c>
      <c r="ZW277" s="4">
        <f>SUMIFS('Aceite virgen'!ZW$6:ZW$257,'Aceite virgen'!$A$6:$A$257,"&gt;="&amp;$A277,'Aceite virgen'!$B$6:$B$257,"&lt;="&amp;$B277)</f>
        <v>0</v>
      </c>
      <c r="ZX277" s="4">
        <f>SUMIFS('Aceite virgen'!ZX$6:ZX$257,'Aceite virgen'!$A$6:$A$257,"&gt;="&amp;$A277,'Aceite virgen'!$B$6:$B$257,"&lt;="&amp;$B277)</f>
        <v>0</v>
      </c>
      <c r="ZY277" s="4">
        <f>SUMIFS('Aceite virgen'!ZY$6:ZY$257,'Aceite virgen'!$A$6:$A$257,"&gt;="&amp;$A277,'Aceite virgen'!$B$6:$B$257,"&lt;="&amp;$B277)</f>
        <v>0</v>
      </c>
    </row>
    <row r="278" spans="1:701" x14ac:dyDescent="0.25">
      <c r="A278" s="9">
        <f>'TAM Aceite virgen'!B26</f>
        <v>5.25</v>
      </c>
      <c r="B278" s="9">
        <f>'TAM Aceite virgen'!C26</f>
        <v>5.4</v>
      </c>
      <c r="C278" s="9"/>
      <c r="D278" s="4">
        <f>SUMIFS('Aceite virgen'!D$6:D$257,'Aceite virgen'!$A$6:$A$257,"&gt;="&amp;$A278,'Aceite virgen'!$B$6:$B$257,"&lt;="&amp;$B278)</f>
        <v>1.1800000000000002</v>
      </c>
      <c r="E278" s="4">
        <f>SUMIFS('Aceite virgen'!E$6:E$257,'Aceite virgen'!$A$6:$A$257,"&gt;="&amp;$A278,'Aceite virgen'!$B$6:$B$257,"&lt;="&amp;$B278)</f>
        <v>0</v>
      </c>
      <c r="F278" s="4">
        <f>SUMIFS('Aceite virgen'!F$6:F$257,'Aceite virgen'!$A$6:$A$257,"&gt;="&amp;$A278,'Aceite virgen'!$B$6:$B$257,"&lt;="&amp;$B278)</f>
        <v>0.81</v>
      </c>
      <c r="G278" s="4">
        <f>SUMIFS('Aceite virgen'!G$6:G$257,'Aceite virgen'!$A$6:$A$257,"&gt;="&amp;$A278,'Aceite virgen'!$B$6:$B$257,"&lt;="&amp;$B278)</f>
        <v>6.99</v>
      </c>
      <c r="H278" s="9"/>
      <c r="I278" s="9"/>
      <c r="J278" s="9"/>
      <c r="K278" s="4">
        <f>SUMIFS('Aceite virgen'!K$6:K$257,'Aceite virgen'!$A$6:$A$257,"&gt;="&amp;$A278,'Aceite virgen'!$B$6:$B$257,"&lt;="&amp;$B278)</f>
        <v>0.1</v>
      </c>
      <c r="L278" s="4">
        <f>SUMIFS('Aceite virgen'!L$6:L$257,'Aceite virgen'!$A$6:$A$257,"&gt;="&amp;$A278,'Aceite virgen'!$B$6:$B$257,"&lt;="&amp;$B278)</f>
        <v>0</v>
      </c>
      <c r="M278" s="4">
        <f>SUMIFS('Aceite virgen'!M$6:M$257,'Aceite virgen'!$A$6:$A$257,"&gt;="&amp;$A278,'Aceite virgen'!$B$6:$B$257,"&lt;="&amp;$B278)</f>
        <v>0.13</v>
      </c>
      <c r="N278" s="4">
        <f>SUMIFS('Aceite virgen'!N$6:N$257,'Aceite virgen'!$A$6:$A$257,"&gt;="&amp;$A278,'Aceite virgen'!$B$6:$B$257,"&lt;="&amp;$B278)</f>
        <v>0</v>
      </c>
      <c r="O278" s="9"/>
      <c r="P278" s="9"/>
      <c r="Q278" s="9"/>
      <c r="R278" s="4">
        <f>SUMIFS('Aceite virgen'!R$6:R$257,'Aceite virgen'!$A$6:$A$257,"&gt;="&amp;$A278,'Aceite virgen'!$B$6:$B$257,"&lt;="&amp;$B278)</f>
        <v>0.37</v>
      </c>
      <c r="S278" s="4">
        <f>SUMIFS('Aceite virgen'!S$6:S$257,'Aceite virgen'!$A$6:$A$257,"&gt;="&amp;$A278,'Aceite virgen'!$B$6:$B$257,"&lt;="&amp;$B278)</f>
        <v>2.31</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0.18</v>
      </c>
      <c r="Z278" s="4">
        <f>SUMIFS('Aceite virgen'!Z$6:Z$257,'Aceite virgen'!$A$6:$A$257,"&gt;="&amp;$A278,'Aceite virgen'!$B$6:$B$257,"&lt;="&amp;$B278)</f>
        <v>0</v>
      </c>
      <c r="AA278" s="4">
        <f>SUMIFS('Aceite virgen'!AA$6:AA$257,'Aceite virgen'!$A$6:$A$257,"&gt;="&amp;$A278,'Aceite virgen'!$B$6:$B$257,"&lt;="&amp;$B278)</f>
        <v>0.27</v>
      </c>
      <c r="AB278" s="4">
        <f>SUMIFS('Aceite virgen'!AB$6:AB$257,'Aceite virgen'!$A$6:$A$257,"&gt;="&amp;$A278,'Aceite virgen'!$B$6:$B$257,"&lt;="&amp;$B278)</f>
        <v>0</v>
      </c>
      <c r="AC278" s="9"/>
      <c r="AD278" s="9"/>
      <c r="AE278" s="9"/>
      <c r="AF278" s="4">
        <f>SUMIFS('Aceite virgen'!AF$6:AF$257,'Aceite virgen'!$A$6:$A$257,"&gt;="&amp;$A278,'Aceite virgen'!$B$6:$B$257,"&lt;="&amp;$B278)</f>
        <v>0.21</v>
      </c>
      <c r="AG278" s="4">
        <f>SUMIFS('Aceite virgen'!AG$6:AG$257,'Aceite virgen'!$A$6:$A$257,"&gt;="&amp;$A278,'Aceite virgen'!$B$6:$B$257,"&lt;="&amp;$B278)</f>
        <v>0.88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3.11</v>
      </c>
      <c r="AN278" s="4">
        <f>SUMIFS('Aceite virgen'!AN$6:AN$257,'Aceite virgen'!$A$6:$A$257,"&gt;="&amp;$A278,'Aceite virgen'!$B$6:$B$257,"&lt;="&amp;$B278)</f>
        <v>6.03</v>
      </c>
      <c r="AO278" s="4">
        <f>SUMIFS('Aceite virgen'!AO$6:AO$257,'Aceite virgen'!$A$6:$A$257,"&gt;="&amp;$A278,'Aceite virgen'!$B$6:$B$257,"&lt;="&amp;$B278)</f>
        <v>2.72</v>
      </c>
      <c r="AP278" s="4">
        <f>SUMIFS('Aceite virgen'!AP$6:AP$257,'Aceite virgen'!$A$6:$A$257,"&gt;="&amp;$A278,'Aceite virgen'!$B$6:$B$257,"&lt;="&amp;$B278)</f>
        <v>3.19</v>
      </c>
      <c r="AQ278" s="9"/>
      <c r="AR278" s="9"/>
      <c r="AT278" s="4">
        <f>SUMIFS('Aceite virgen'!AT$6:AT$257,'Aceite virgen'!$A$6:$A$257,"&gt;="&amp;$A278,'Aceite virgen'!$B$6:$B$257,"&lt;="&amp;$B278)</f>
        <v>2.5499999999999998</v>
      </c>
      <c r="AU278" s="4">
        <f>SUMIFS('Aceite virgen'!AU$6:AU$257,'Aceite virgen'!$A$6:$A$257,"&gt;="&amp;$A278,'Aceite virgen'!$B$6:$B$257,"&lt;="&amp;$B278)</f>
        <v>10.9</v>
      </c>
      <c r="AV278" s="4">
        <f>SUMIFS('Aceite virgen'!AV$6:AV$257,'Aceite virgen'!$A$6:$A$257,"&gt;="&amp;$A278,'Aceite virgen'!$B$6:$B$257,"&lt;="&amp;$B278)</f>
        <v>1.54</v>
      </c>
      <c r="AW278" s="4">
        <f>SUMIFS('Aceite virgen'!AW$6:AW$257,'Aceite virgen'!$A$6:$A$257,"&gt;="&amp;$A278,'Aceite virgen'!$B$6:$B$257,"&lt;="&amp;$B278)</f>
        <v>5.78</v>
      </c>
      <c r="BA278" s="4">
        <f>SUMIFS('Aceite virgen'!BA$6:BA$257,'Aceite virgen'!$A$6:$A$257,"&gt;="&amp;A278,'Aceite virgen'!$B$6:$B$257,"&lt;="&amp;B278)</f>
        <v>2.2400000000000002</v>
      </c>
      <c r="BB278" s="4">
        <f>SUMIFS('Aceite virgen'!BB$6:BB$257,'Aceite virgen'!$A$6:$A$257,"&gt;="&amp;$A278,'Aceite virgen'!$B$6:$B$257,"&lt;="&amp;$B278)</f>
        <v>8.879999999999999</v>
      </c>
      <c r="BC278" s="4">
        <f>SUMIFS('Aceite virgen'!BC$6:BC$257,'Aceite virgen'!$A$6:$A$257,"&gt;="&amp;$A278,'Aceite virgen'!$B$6:$B$257,"&lt;="&amp;$B278)</f>
        <v>1.48</v>
      </c>
      <c r="BD278" s="4">
        <f>SUMIFS('Aceite virgen'!BD$6:BD$257,'Aceite virgen'!$A$6:$A$257,"&gt;="&amp;$A278,'Aceite virgen'!$B$6:$B$257,"&lt;="&amp;$B278)</f>
        <v>1.92</v>
      </c>
      <c r="BH278" s="4">
        <f>SUMIFS('Aceite virgen'!BH$6:BH$257,'Aceite virgen'!$A$6:$A$257,"&gt;="&amp;$A278,'Aceite virgen'!$B$6:$B$257,"&lt;="&amp;$B278)</f>
        <v>3.37</v>
      </c>
      <c r="BI278" s="4">
        <f>SUMIFS('Aceite virgen'!BI$6:BI$257,'Aceite virgen'!$A$6:$A$257,"&gt;="&amp;$A278,'Aceite virgen'!$B$6:$B$257,"&lt;="&amp;$B278)</f>
        <v>13.17</v>
      </c>
      <c r="BJ278" s="4">
        <f>SUMIFS('Aceite virgen'!BJ$6:BJ$257,'Aceite virgen'!$A$6:$A$257,"&gt;="&amp;$A278,'Aceite virgen'!$B$6:$B$257,"&lt;="&amp;$B278)</f>
        <v>2.62</v>
      </c>
      <c r="BK278" s="4">
        <f>SUMIFS('Aceite virgen'!BK$6:BK$257,'Aceite virgen'!$A$6:$A$257,"&gt;="&amp;$A278,'Aceite virgen'!$B$6:$B$257,"&lt;="&amp;$B278)</f>
        <v>2.1</v>
      </c>
      <c r="BO278" s="4">
        <f>SUMIFS('Aceite virgen'!BO$6:BO$257,'Aceite virgen'!$A$6:$A$257,"&gt;="&amp;$A278,'Aceite virgen'!$B$6:$B$257,"&lt;="&amp;$B278)</f>
        <v>2.5599999999999996</v>
      </c>
      <c r="BP278" s="4">
        <f>SUMIFS('Aceite virgen'!BP$6:BP$257,'Aceite virgen'!$A$6:$A$257,"&gt;="&amp;$A278,'Aceite virgen'!$B$6:$B$257,"&lt;="&amp;$B278)</f>
        <v>3.36</v>
      </c>
      <c r="BQ278" s="4">
        <f>SUMIFS('Aceite virgen'!BQ$6:BQ$257,'Aceite virgen'!$A$6:$A$257,"&gt;="&amp;$A278,'Aceite virgen'!$B$6:$B$257,"&lt;="&amp;$B278)</f>
        <v>2.06</v>
      </c>
      <c r="BR278" s="4">
        <f>SUMIFS('Aceite virgen'!BR$6:BR$257,'Aceite virgen'!$A$6:$A$257,"&gt;="&amp;$A278,'Aceite virgen'!$B$6:$B$257,"&lt;="&amp;$B278)</f>
        <v>6.58</v>
      </c>
      <c r="BV278" s="4">
        <f>SUMIFS('Aceite virgen'!BV$6:BV$257,'Aceite virgen'!$A$6:$A$257,"&gt;="&amp;$A278,'Aceite virgen'!$B$6:$B$257,"&lt;="&amp;$B278)</f>
        <v>2.2000000000000002</v>
      </c>
      <c r="BW278" s="4">
        <f>SUMIFS('Aceite virgen'!BW$6:BW$257,'Aceite virgen'!$A$6:$A$257,"&gt;="&amp;$A278,'Aceite virgen'!$B$6:$B$257,"&lt;="&amp;$B278)</f>
        <v>6.39</v>
      </c>
      <c r="BX278" s="4">
        <f>SUMIFS('Aceite virgen'!BX$6:BX$257,'Aceite virgen'!$A$6:$A$257,"&gt;="&amp;$A278,'Aceite virgen'!$B$6:$B$257,"&lt;="&amp;$B278)</f>
        <v>1.5</v>
      </c>
      <c r="BY278" s="4">
        <f>SUMIFS('Aceite virgen'!BY$6:BY$257,'Aceite virgen'!$A$6:$A$257,"&gt;="&amp;$A278,'Aceite virgen'!$B$6:$B$257,"&lt;="&amp;$B278)</f>
        <v>6.83</v>
      </c>
      <c r="CC278" s="4">
        <f>SUMIFS('Aceite virgen'!CC$6:CC$257,'Aceite virgen'!$A$6:$A$257,"&gt;="&amp;$A278,'Aceite virgen'!$B$6:$B$257,"&lt;="&amp;$B278)</f>
        <v>1.48</v>
      </c>
      <c r="CD278" s="4">
        <f>SUMIFS('Aceite virgen'!CD$6:CD$257,'Aceite virgen'!$A$6:$A$257,"&gt;="&amp;$A278,'Aceite virgen'!$B$6:$B$257,"&lt;="&amp;$B278)</f>
        <v>2.71</v>
      </c>
      <c r="CE278" s="4">
        <f>SUMIFS('Aceite virgen'!CE$6:CE$257,'Aceite virgen'!$A$6:$A$257,"&gt;="&amp;$A278,'Aceite virgen'!$B$6:$B$257,"&lt;="&amp;$B278)</f>
        <v>1.33</v>
      </c>
      <c r="CF278" s="4">
        <f>SUMIFS('Aceite virgen'!CF$6:CF$257,'Aceite virgen'!$A$6:$A$257,"&gt;="&amp;$A278,'Aceite virgen'!$B$6:$B$257,"&lt;="&amp;$B278)</f>
        <v>0</v>
      </c>
      <c r="CJ278" s="4">
        <f>SUMIFS('Aceite virgen'!CJ$6:CJ$257,'Aceite virgen'!$A$6:$A$257,"&gt;="&amp;$A278,'Aceite virgen'!$B$6:$B$257,"&lt;="&amp;$B278)</f>
        <v>3.21</v>
      </c>
      <c r="CK278" s="4">
        <f>SUMIFS('Aceite virgen'!CK$6:CK$257,'Aceite virgen'!$A$6:$A$257,"&gt;="&amp;$A278,'Aceite virgen'!$B$6:$B$257,"&lt;="&amp;$B278)</f>
        <v>8.82</v>
      </c>
      <c r="CL278" s="4">
        <f>SUMIFS('Aceite virgen'!CL$6:CL$257,'Aceite virgen'!$A$6:$A$257,"&gt;="&amp;$A278,'Aceite virgen'!$B$6:$B$257,"&lt;="&amp;$B278)</f>
        <v>2.83</v>
      </c>
      <c r="CM278" s="4">
        <f>SUMIFS('Aceite virgen'!CM$6:CM$257,'Aceite virgen'!$A$6:$A$257,"&gt;="&amp;$A278,'Aceite virgen'!$B$6:$B$257,"&lt;="&amp;$B278)</f>
        <v>1.21</v>
      </c>
      <c r="CQ278" s="4">
        <f>SUMIFS('Aceite virgen'!CQ$6:CQ$257,'Aceite virgen'!$A$6:$A$257,"&gt;="&amp;$A278,'Aceite virgen'!$B$6:$B$257,"&lt;="&amp;$B278)</f>
        <v>3.42</v>
      </c>
      <c r="CR278" s="4">
        <f>SUMIFS('Aceite virgen'!CR$6:CR$257,'Aceite virgen'!$A$6:$A$257,"&gt;="&amp;$A278,'Aceite virgen'!$B$6:$B$257,"&lt;="&amp;$B278)</f>
        <v>18.2</v>
      </c>
      <c r="CS278" s="4">
        <f>SUMIFS('Aceite virgen'!CS$6:CS$257,'Aceite virgen'!$A$6:$A$257,"&gt;="&amp;$A278,'Aceite virgen'!$B$6:$B$257,"&lt;="&amp;$B278)</f>
        <v>1.65</v>
      </c>
      <c r="CT278" s="4">
        <f>SUMIFS('Aceite virgen'!CT$6:CT$257,'Aceite virgen'!$A$6:$A$257,"&gt;="&amp;$A278,'Aceite virgen'!$B$6:$B$257,"&lt;="&amp;$B278)</f>
        <v>0</v>
      </c>
      <c r="CX278" s="4">
        <f>SUMIFS('Aceite virgen'!CX$6:CX$257,'Aceite virgen'!$A$6:$A$257,"&gt;="&amp;$A278,'Aceite virgen'!$B$6:$B$257,"&lt;="&amp;$B278)</f>
        <v>6.18</v>
      </c>
      <c r="CY278" s="4">
        <f>SUMIFS('Aceite virgen'!CY$6:CY$257,'Aceite virgen'!$A$6:$A$257,"&gt;="&amp;$A278,'Aceite virgen'!$B$6:$B$257,"&lt;="&amp;$B278)</f>
        <v>16.119999999999997</v>
      </c>
      <c r="CZ278" s="4">
        <f>SUMIFS('Aceite virgen'!CZ$6:CZ$257,'Aceite virgen'!$A$6:$A$257,"&gt;="&amp;$A278,'Aceite virgen'!$B$6:$B$257,"&lt;="&amp;$B278)</f>
        <v>4.37</v>
      </c>
      <c r="DA278" s="4">
        <f>SUMIFS('Aceite virgen'!DA$6:DA$257,'Aceite virgen'!$A$6:$A$257,"&gt;="&amp;$A278,'Aceite virgen'!$B$6:$B$257,"&lt;="&amp;$B278)</f>
        <v>6.62</v>
      </c>
      <c r="DE278" s="4">
        <f>SUMIFS('Aceite virgen'!DE$6:DE$257,'Aceite virgen'!$A$6:$A$257,"&gt;="&amp;$A278,'Aceite virgen'!$B$6:$B$257,"&lt;="&amp;$B278)</f>
        <v>3.12</v>
      </c>
      <c r="DF278" s="4">
        <f>SUMIFS('Aceite virgen'!DF$6:DF$257,'Aceite virgen'!$A$6:$A$257,"&gt;="&amp;$A278,'Aceite virgen'!$B$6:$B$257,"&lt;="&amp;$B278)</f>
        <v>6.53</v>
      </c>
      <c r="DG278" s="4">
        <f>SUMIFS('Aceite virgen'!DG$6:DG$257,'Aceite virgen'!$A$6:$A$257,"&gt;="&amp;$A278,'Aceite virgen'!$B$6:$B$257,"&lt;="&amp;$B278)</f>
        <v>1.4700000000000002</v>
      </c>
      <c r="DH278" s="4">
        <f>SUMIFS('Aceite virgen'!DH$6:DH$257,'Aceite virgen'!$A$6:$A$257,"&gt;="&amp;$A278,'Aceite virgen'!$B$6:$B$257,"&lt;="&amp;$B278)</f>
        <v>4.92</v>
      </c>
      <c r="DL278" s="4">
        <f>SUMIFS('Aceite virgen'!DL$6:DL$257,'Aceite virgen'!$A$6:$A$257,"&gt;="&amp;$A278,'Aceite virgen'!$B$6:$B$257,"&lt;="&amp;$B278)</f>
        <v>1.4300000000000002</v>
      </c>
      <c r="DM278" s="4">
        <f>SUMIFS('Aceite virgen'!DM$6:DM$257,'Aceite virgen'!$A$6:$A$257,"&gt;="&amp;$A278,'Aceite virgen'!$B$6:$B$257,"&lt;="&amp;$B278)</f>
        <v>7.14</v>
      </c>
      <c r="DN278" s="4">
        <f>SUMIFS('Aceite virgen'!DN$6:DN$257,'Aceite virgen'!$A$6:$A$257,"&gt;="&amp;$A278,'Aceite virgen'!$B$6:$B$257,"&lt;="&amp;$B278)</f>
        <v>0.15</v>
      </c>
      <c r="DO278" s="4">
        <f>SUMIFS('Aceite virgen'!DO$6:DO$257,'Aceite virgen'!$A$6:$A$257,"&gt;="&amp;$A278,'Aceite virgen'!$B$6:$B$257,"&lt;="&amp;$B278)</f>
        <v>1.52</v>
      </c>
      <c r="DS278" s="4">
        <f>SUMIFS('Aceite virgen'!DS$6:DS$257,'Aceite virgen'!$A$6:$A$257,"&gt;="&amp;$A278,'Aceite virgen'!$B$6:$B$257,"&lt;="&amp;$B278)</f>
        <v>0.8</v>
      </c>
      <c r="DT278" s="4">
        <f>SUMIFS('Aceite virgen'!DT$6:DT$257,'Aceite virgen'!$A$6:$A$257,"&gt;="&amp;$A278,'Aceite virgen'!$B$6:$B$257,"&lt;="&amp;$B278)</f>
        <v>1.2</v>
      </c>
      <c r="DU278" s="4">
        <f>SUMIFS('Aceite virgen'!DU$6:DU$257,'Aceite virgen'!$A$6:$A$257,"&gt;="&amp;$A278,'Aceite virgen'!$B$6:$B$257,"&lt;="&amp;$B278)</f>
        <v>0.17</v>
      </c>
      <c r="DV278" s="4">
        <f>SUMIFS('Aceite virgen'!DV$6:DV$257,'Aceite virgen'!$A$6:$A$257,"&gt;="&amp;$A278,'Aceite virgen'!$B$6:$B$257,"&lt;="&amp;$B278)</f>
        <v>2.5499999999999998</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1.68</v>
      </c>
      <c r="EH278" s="4">
        <f>SUMIFS('Aceite virgen'!EH$6:EH$257,'Aceite virgen'!$A$6:$A$257,"&gt;="&amp;$A278,'Aceite virgen'!$B$6:$B$257,"&lt;="&amp;$B278)</f>
        <v>6.16</v>
      </c>
      <c r="EI278" s="4">
        <f>SUMIFS('Aceite virgen'!EI$6:EI$257,'Aceite virgen'!$A$6:$A$257,"&gt;="&amp;$A278,'Aceite virgen'!$B$6:$B$257,"&lt;="&amp;$B278)</f>
        <v>0.21</v>
      </c>
      <c r="EJ278" s="4">
        <f>SUMIFS('Aceite virgen'!EJ$6:EJ$257,'Aceite virgen'!$A$6:$A$257,"&gt;="&amp;$A278,'Aceite virgen'!$B$6:$B$257,"&lt;="&amp;$B278)</f>
        <v>2.5499999999999998</v>
      </c>
      <c r="EN278" s="4">
        <f>SUMIFS('Aceite virgen'!EN$6:EN$257,'Aceite virgen'!$A$6:$A$257,"&gt;="&amp;$A278,'Aceite virgen'!$B$6:$B$257,"&lt;="&amp;$B278)</f>
        <v>0.34</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0.15</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0.34</v>
      </c>
      <c r="FJ278" s="4">
        <f>SUMIFS('Aceite virgen'!FJ$6:FJ$257,'Aceite virgen'!$A$6:$A$257,"&gt;="&amp;$A278,'Aceite virgen'!$B$6:$B$257,"&lt;="&amp;$B278)</f>
        <v>0</v>
      </c>
      <c r="FK278" s="4">
        <f>SUMIFS('Aceite virgen'!FK$6:FK$257,'Aceite virgen'!$A$6:$A$257,"&gt;="&amp;$A278,'Aceite virgen'!$B$6:$B$257,"&lt;="&amp;$B278)</f>
        <v>0.54</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0.36</v>
      </c>
      <c r="GE278" s="4">
        <f>SUMIFS('Aceite virgen'!GE$6:GE$257,'Aceite virgen'!$A$6:$A$257,"&gt;="&amp;$A278,'Aceite virgen'!$B$6:$B$257,"&lt;="&amp;$B278)</f>
        <v>0</v>
      </c>
      <c r="GF278" s="4">
        <f>SUMIFS('Aceite virgen'!GF$6:GF$257,'Aceite virgen'!$A$6:$A$257,"&gt;="&amp;$A278,'Aceite virgen'!$B$6:$B$257,"&lt;="&amp;$B278)</f>
        <v>0.54</v>
      </c>
      <c r="GG278" s="4">
        <f>SUMIFS('Aceite virgen'!GG$6:GG$257,'Aceite virgen'!$A$6:$A$257,"&gt;="&amp;$A278,'Aceite virgen'!$B$6:$B$257,"&lt;="&amp;$B278)</f>
        <v>0</v>
      </c>
      <c r="GK278" s="4">
        <f>SUMIFS('Aceite virgen'!GK$6:GK$257,'Aceite virgen'!$A$6:$A$257,"&gt;="&amp;$A278,'Aceite virgen'!$B$6:$B$257,"&lt;="&amp;$B278)</f>
        <v>0.16</v>
      </c>
      <c r="GL278" s="4">
        <f>SUMIFS('Aceite virgen'!GL$6:GL$257,'Aceite virgen'!$A$6:$A$257,"&gt;="&amp;$A278,'Aceite virgen'!$B$6:$B$257,"&lt;="&amp;$B278)</f>
        <v>0</v>
      </c>
      <c r="GM278" s="4">
        <f>SUMIFS('Aceite virgen'!GM$6:GM$257,'Aceite virgen'!$A$6:$A$257,"&gt;="&amp;$A278,'Aceite virgen'!$B$6:$B$257,"&lt;="&amp;$B278)</f>
        <v>0.24</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0.18</v>
      </c>
      <c r="GZ278" s="4">
        <f>SUMIFS('Aceite virgen'!GZ$6:GZ$257,'Aceite virgen'!$A$6:$A$257,"&gt;="&amp;$A278,'Aceite virgen'!$B$6:$B$257,"&lt;="&amp;$B278)</f>
        <v>0</v>
      </c>
      <c r="HA278" s="4">
        <f>SUMIFS('Aceite virgen'!HA$6:HA$257,'Aceite virgen'!$A$6:$A$257,"&gt;="&amp;$A278,'Aceite virgen'!$B$6:$B$257,"&lt;="&amp;$B278)</f>
        <v>0.24</v>
      </c>
      <c r="HB278" s="4">
        <f>SUMIFS('Aceite virgen'!HB$6:HB$257,'Aceite virgen'!$A$6:$A$257,"&gt;="&amp;$A278,'Aceite virgen'!$B$6:$B$257,"&lt;="&amp;$B278)</f>
        <v>0</v>
      </c>
      <c r="HF278" s="4">
        <f>SUMIFS('Aceite virgen'!HF$6:HF$257,'Aceite virgen'!$A$6:$A$257,"&gt;="&amp;$A278,'Aceite virgen'!$B$6:$B$257,"&lt;="&amp;$B278)</f>
        <v>0.78</v>
      </c>
      <c r="HG278" s="4">
        <f>SUMIFS('Aceite virgen'!HG$6:HG$257,'Aceite virgen'!$A$6:$A$257,"&gt;="&amp;$A278,'Aceite virgen'!$B$6:$B$257,"&lt;="&amp;$B278)</f>
        <v>0</v>
      </c>
      <c r="HH278" s="4">
        <f>SUMIFS('Aceite virgen'!HH$6:HH$257,'Aceite virgen'!$A$6:$A$257,"&gt;="&amp;$A278,'Aceite virgen'!$B$6:$B$257,"&lt;="&amp;$B278)</f>
        <v>1.0900000000000001</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0.15</v>
      </c>
      <c r="IB278" s="4">
        <f>SUMIFS('Aceite virgen'!IB$6:IB$257,'Aceite virgen'!$A$6:$A$257,"&gt;="&amp;$A278,'Aceite virgen'!$B$6:$B$257,"&lt;="&amp;$B278)</f>
        <v>0</v>
      </c>
      <c r="IC278" s="4">
        <f>SUMIFS('Aceite virgen'!IC$6:IC$257,'Aceite virgen'!$A$6:$A$257,"&gt;="&amp;$A278,'Aceite virgen'!$B$6:$B$257,"&lt;="&amp;$B278)</f>
        <v>0.25</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0.12</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0.67</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1.62</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0.1</v>
      </c>
      <c r="KM278" s="4">
        <f>SUMIFS('Aceite virgen'!KM$6:KM$257,'Aceite virgen'!$A$6:$A$257,"&gt;="&amp;$A278,'Aceite virgen'!$B$6:$B$257,"&lt;="&amp;$B278)</f>
        <v>0.71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0.22</v>
      </c>
      <c r="LA278" s="4">
        <f>SUMIFS('Aceite virgen'!LA$6:LA$257,'Aceite virgen'!$A$6:$A$257,"&gt;="&amp;$A278,'Aceite virgen'!$B$6:$B$257,"&lt;="&amp;$B278)</f>
        <v>1.59</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0.2</v>
      </c>
      <c r="LV278" s="4">
        <f>SUMIFS('Aceite virgen'!LV$6:LV$257,'Aceite virgen'!$A$6:$A$257,"&gt;="&amp;$A278,'Aceite virgen'!$B$6:$B$257,"&lt;="&amp;$B278)</f>
        <v>1.75</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0.4</v>
      </c>
      <c r="MC278" s="4">
        <f>SUMIFS('Aceite virgen'!MC$6:MC$257,'Aceite virgen'!$A$6:$A$257,"&gt;="&amp;$A278,'Aceite virgen'!$B$6:$B$257,"&lt;="&amp;$B278)</f>
        <v>3.87</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0.38</v>
      </c>
      <c r="OG278" s="4">
        <f>SUMIFS('Aceite virgen'!OG$6:OG$257,'Aceite virgen'!$A$6:$A$257,"&gt;="&amp;$A278,'Aceite virgen'!$B$6:$B$257,"&lt;="&amp;$B278)</f>
        <v>2.2000000000000002</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0.26</v>
      </c>
      <c r="OU278" s="4">
        <f>SUMIFS('Aceite virgen'!OU$6:OU$257,'Aceite virgen'!$A$6:$A$257,"&gt;="&amp;$A278,'Aceite virgen'!$B$6:$B$257,"&lt;="&amp;$B278)</f>
        <v>1.83</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1.56</v>
      </c>
      <c r="PB278" s="4">
        <f>SUMIFS('Aceite virgen'!PB$6:PB$257,'Aceite virgen'!$A$6:$A$257,"&gt;="&amp;$A278,'Aceite virgen'!$B$6:$B$257,"&lt;="&amp;$B278)</f>
        <v>7.58</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0.75</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0.49</v>
      </c>
      <c r="QD278" s="4">
        <f>SUMIFS('Aceite virgen'!QD$6:QD$257,'Aceite virgen'!$A$6:$A$257,"&gt;="&amp;$A278,'Aceite virgen'!$B$6:$B$257,"&lt;="&amp;$B278)</f>
        <v>0</v>
      </c>
      <c r="QE278" s="4">
        <f>SUMIFS('Aceite virgen'!QE$6:QE$257,'Aceite virgen'!$A$6:$A$257,"&gt;="&amp;$A278,'Aceite virgen'!$B$6:$B$257,"&lt;="&amp;$B278)</f>
        <v>0.9</v>
      </c>
      <c r="QF278" s="4">
        <f>SUMIFS('Aceite virgen'!QF$6:QF$257,'Aceite virgen'!$A$6:$A$257,"&gt;="&amp;$A278,'Aceite virgen'!$B$6:$B$257,"&lt;="&amp;$B278)</f>
        <v>0</v>
      </c>
      <c r="QJ278" s="4">
        <f>SUMIFS('Aceite virgen'!QJ$6:QJ$257,'Aceite virgen'!$A$6:$A$257,"&gt;="&amp;$A278,'Aceite virgen'!$B$6:$B$257,"&lt;="&amp;$B278)</f>
        <v>0.5</v>
      </c>
      <c r="QK278" s="4">
        <f>SUMIFS('Aceite virgen'!QK$6:QK$257,'Aceite virgen'!$A$6:$A$257,"&gt;="&amp;$A278,'Aceite virgen'!$B$6:$B$257,"&lt;="&amp;$B278)</f>
        <v>1.02</v>
      </c>
      <c r="QL278" s="4">
        <f>SUMIFS('Aceite virgen'!QL$6:QL$257,'Aceite virgen'!$A$6:$A$257,"&gt;="&amp;$A278,'Aceite virgen'!$B$6:$B$257,"&lt;="&amp;$B278)</f>
        <v>0.5</v>
      </c>
      <c r="QM278" s="4">
        <f>SUMIFS('Aceite virgen'!QM$6:QM$257,'Aceite virgen'!$A$6:$A$257,"&gt;="&amp;$A278,'Aceite virgen'!$B$6:$B$257,"&lt;="&amp;$B278)</f>
        <v>0</v>
      </c>
      <c r="QQ278" s="4">
        <f>SUMIFS('Aceite virgen'!QQ$6:QQ$257,'Aceite virgen'!$A$6:$A$257,"&gt;="&amp;$A278,'Aceite virgen'!$B$6:$B$257,"&lt;="&amp;$B278)</f>
        <v>0.85</v>
      </c>
      <c r="QR278" s="4">
        <f>SUMIFS('Aceite virgen'!QR$6:QR$257,'Aceite virgen'!$A$6:$A$257,"&gt;="&amp;$A278,'Aceite virgen'!$B$6:$B$257,"&lt;="&amp;$B278)</f>
        <v>3.97</v>
      </c>
      <c r="QS278" s="4">
        <f>SUMIFS('Aceite virgen'!QS$6:QS$257,'Aceite virgen'!$A$6:$A$257,"&gt;="&amp;$A278,'Aceite virgen'!$B$6:$B$257,"&lt;="&amp;$B278)</f>
        <v>0.3</v>
      </c>
      <c r="QT278" s="4">
        <f>SUMIFS('Aceite virgen'!QT$6:QT$257,'Aceite virgen'!$A$6:$A$257,"&gt;="&amp;$A278,'Aceite virgen'!$B$6:$B$257,"&lt;="&amp;$B278)</f>
        <v>0</v>
      </c>
      <c r="QX278" s="4">
        <f>SUMIFS('Aceite virgen'!QX$6:QX$257,'Aceite virgen'!$A$6:$A$257,"&gt;="&amp;$A278,'Aceite virgen'!$B$6:$B$257,"&lt;="&amp;$B278)</f>
        <v>6.8900000000000006</v>
      </c>
      <c r="QY278" s="4">
        <f>SUMIFS('Aceite virgen'!QY$6:QY$257,'Aceite virgen'!$A$6:$A$257,"&gt;="&amp;$A278,'Aceite virgen'!$B$6:$B$257,"&lt;="&amp;$B278)</f>
        <v>7.52</v>
      </c>
      <c r="QZ278" s="4">
        <f>SUMIFS('Aceite virgen'!QZ$6:QZ$257,'Aceite virgen'!$A$6:$A$257,"&gt;="&amp;$A278,'Aceite virgen'!$B$6:$B$257,"&lt;="&amp;$B278)</f>
        <v>8.4</v>
      </c>
      <c r="RA278" s="4">
        <f>SUMIFS('Aceite virgen'!RA$6:RA$257,'Aceite virgen'!$A$6:$A$257,"&gt;="&amp;$A278,'Aceite virgen'!$B$6:$B$257,"&lt;="&amp;$B278)</f>
        <v>0.56000000000000005</v>
      </c>
      <c r="RE278" s="4">
        <f>SUMIFS('Aceite virgen'!RE$6:RE$257,'Aceite virgen'!$A$6:$A$257,"&gt;="&amp;$A278,'Aceite virgen'!$B$6:$B$257,"&lt;="&amp;$B278)</f>
        <v>4.0999999999999996</v>
      </c>
      <c r="RF278" s="4">
        <f>SUMIFS('Aceite virgen'!RF$6:RF$257,'Aceite virgen'!$A$6:$A$257,"&gt;="&amp;$A278,'Aceite virgen'!$B$6:$B$257,"&lt;="&amp;$B278)</f>
        <v>0</v>
      </c>
      <c r="RG278" s="4">
        <f>SUMIFS('Aceite virgen'!RG$6:RG$257,'Aceite virgen'!$A$6:$A$257,"&gt;="&amp;$A278,'Aceite virgen'!$B$6:$B$257,"&lt;="&amp;$B278)</f>
        <v>6.27</v>
      </c>
      <c r="RH278" s="4">
        <f>SUMIFS('Aceite virgen'!RH$6:RH$257,'Aceite virgen'!$A$6:$A$257,"&gt;="&amp;$A278,'Aceite virgen'!$B$6:$B$257,"&lt;="&amp;$B278)</f>
        <v>2.5299999999999998</v>
      </c>
      <c r="RL278" s="4">
        <f>SUMIFS('Aceite virgen'!RL$6:RL$257,'Aceite virgen'!$A$6:$A$257,"&gt;="&amp;$A278,'Aceite virgen'!$B$6:$B$257,"&lt;="&amp;$B278)</f>
        <v>2.0300000000000002</v>
      </c>
      <c r="RM278" s="4">
        <f>SUMIFS('Aceite virgen'!RM$6:RM$257,'Aceite virgen'!$A$6:$A$257,"&gt;="&amp;$A278,'Aceite virgen'!$B$6:$B$257,"&lt;="&amp;$B278)</f>
        <v>1.39</v>
      </c>
      <c r="RN278" s="4">
        <f>SUMIFS('Aceite virgen'!RN$6:RN$257,'Aceite virgen'!$A$6:$A$257,"&gt;="&amp;$A278,'Aceite virgen'!$B$6:$B$257,"&lt;="&amp;$B278)</f>
        <v>0.75</v>
      </c>
      <c r="RO278" s="4">
        <f>SUMIFS('Aceite virgen'!RO$6:RO$257,'Aceite virgen'!$A$6:$A$257,"&gt;="&amp;$A278,'Aceite virgen'!$B$6:$B$257,"&lt;="&amp;$B278)</f>
        <v>4.76</v>
      </c>
      <c r="RS278" s="68">
        <f>SUMIFS('Aceite virgen'!RS$6:RS$257,'Aceite virgen'!$A$6:$A$257,"&gt;="&amp;$A278,'Aceite virgen'!$B$6:$B$257,"&lt;="&amp;$B278)</f>
        <v>2.06</v>
      </c>
      <c r="RT278" s="4">
        <f>SUMIFS('Aceite virgen'!RT$6:RT$257,'Aceite virgen'!$A$6:$A$257,"&gt;="&amp;$A278,'Aceite virgen'!$B$6:$B$257,"&lt;="&amp;$B278)</f>
        <v>0</v>
      </c>
      <c r="RU278" s="4">
        <f>SUMIFS('Aceite virgen'!RU$6:RU$257,'Aceite virgen'!$A$6:$A$257,"&gt;="&amp;$A278,'Aceite virgen'!$B$6:$B$257,"&lt;="&amp;$B278)</f>
        <v>2.3899999999999997</v>
      </c>
      <c r="RV278" s="4">
        <f>SUMIFS('Aceite virgen'!RV$6:RV$257,'Aceite virgen'!$A$6:$A$257,"&gt;="&amp;$A278,'Aceite virgen'!$B$6:$B$257,"&lt;="&amp;$B278)</f>
        <v>1.7</v>
      </c>
      <c r="RZ278" s="68">
        <f>SUMIFS('Aceite virgen'!RZ$6:RZ$257,'Aceite virgen'!$A$6:$A$257,"&gt;="&amp;$A278,'Aceite virgen'!$B$6:$B$257,"&lt;="&amp;$B278)</f>
        <v>6.73</v>
      </c>
      <c r="SA278" s="4">
        <f>SUMIFS('Aceite virgen'!SA$6:SA$257,'Aceite virgen'!$A$6:$A$257,"&gt;="&amp;$A278,'Aceite virgen'!$B$6:$B$257,"&lt;="&amp;$B278)</f>
        <v>19.579999999999998</v>
      </c>
      <c r="SB278" s="4">
        <f>SUMIFS('Aceite virgen'!SB$6:SB$257,'Aceite virgen'!$A$6:$A$257,"&gt;="&amp;$A278,'Aceite virgen'!$B$6:$B$257,"&lt;="&amp;$B278)</f>
        <v>3.1399999999999997</v>
      </c>
      <c r="SC278" s="4">
        <f>SUMIFS('Aceite virgen'!SC$6:SC$257,'Aceite virgen'!$A$6:$A$257,"&gt;="&amp;$A278,'Aceite virgen'!$B$6:$B$257,"&lt;="&amp;$B278)</f>
        <v>9.129999999999999</v>
      </c>
      <c r="SG278" s="68">
        <f>SUMIFS('Aceite virgen'!SG$6:SG$257,'Aceite virgen'!$A$6:$A$257,"&gt;="&amp;$A278,'Aceite virgen'!$B$6:$B$257,"&lt;="&amp;$B278)</f>
        <v>5.67</v>
      </c>
      <c r="SH278" s="4">
        <f>SUMIFS('Aceite virgen'!SH$6:SH$257,'Aceite virgen'!$A$6:$A$257,"&gt;="&amp;$A278,'Aceite virgen'!$B$6:$B$257,"&lt;="&amp;$B278)</f>
        <v>18.09</v>
      </c>
      <c r="SI278" s="4">
        <f>SUMIFS('Aceite virgen'!SI$6:SI$257,'Aceite virgen'!$A$6:$A$257,"&gt;="&amp;$A278,'Aceite virgen'!$B$6:$B$257,"&lt;="&amp;$B278)</f>
        <v>4.1400000000000006</v>
      </c>
      <c r="SJ278" s="4">
        <f>SUMIFS('Aceite virgen'!SJ$6:SJ$257,'Aceite virgen'!$A$6:$A$257,"&gt;="&amp;$A278,'Aceite virgen'!$B$6:$B$257,"&lt;="&amp;$B278)</f>
        <v>4.68</v>
      </c>
      <c r="SN278" s="68">
        <f>SUMIFS('Aceite virgen'!SN$6:SN$257,'Aceite virgen'!$A$6:$A$257,"&gt;="&amp;$A278,'Aceite virgen'!$B$6:$B$257,"&lt;="&amp;$B278)</f>
        <v>3.74</v>
      </c>
      <c r="SO278" s="4">
        <f>SUMIFS('Aceite virgen'!SO$6:SO$257,'Aceite virgen'!$A$6:$A$257,"&gt;="&amp;$A278,'Aceite virgen'!$B$6:$B$257,"&lt;="&amp;$B278)</f>
        <v>14.34</v>
      </c>
      <c r="SP278" s="4">
        <f>SUMIFS('Aceite virgen'!SP$6:SP$257,'Aceite virgen'!$A$6:$A$257,"&gt;="&amp;$A278,'Aceite virgen'!$B$6:$B$257,"&lt;="&amp;$B278)</f>
        <v>2.65</v>
      </c>
      <c r="SQ278" s="4">
        <f>SUMIFS('Aceite virgen'!SQ$6:SQ$257,'Aceite virgen'!$A$6:$A$257,"&gt;="&amp;$A278,'Aceite virgen'!$B$6:$B$257,"&lt;="&amp;$B278)</f>
        <v>0</v>
      </c>
      <c r="SU278" s="68">
        <f>SUMIFS('Aceite virgen'!SU$6:SU$257,'Aceite virgen'!$A$6:$A$257,"&gt;="&amp;$A278,'Aceite virgen'!$B$6:$B$257,"&lt;="&amp;$B278)</f>
        <v>2.27</v>
      </c>
      <c r="SV278" s="4">
        <f>SUMIFS('Aceite virgen'!SV$6:SV$257,'Aceite virgen'!$A$6:$A$257,"&gt;="&amp;$A278,'Aceite virgen'!$B$6:$B$257,"&lt;="&amp;$B278)</f>
        <v>7.75</v>
      </c>
      <c r="SW278" s="4">
        <f>SUMIFS('Aceite virgen'!SW$6:SW$257,'Aceite virgen'!$A$6:$A$257,"&gt;="&amp;$A278,'Aceite virgen'!$B$6:$B$257,"&lt;="&amp;$B278)</f>
        <v>0.99</v>
      </c>
      <c r="SX278" s="4">
        <f>SUMIFS('Aceite virgen'!SX$6:SX$257,'Aceite virgen'!$A$6:$A$257,"&gt;="&amp;$A278,'Aceite virgen'!$B$6:$B$257,"&lt;="&amp;$B278)</f>
        <v>1.31</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0.57000000000000006</v>
      </c>
      <c r="TX278" s="4">
        <f>SUMIFS('Aceite virgen'!TX$6:TX$257,'Aceite virgen'!$A$6:$A$257,"&gt;="&amp;$A278,'Aceite virgen'!$B$6:$B$257,"&lt;="&amp;$B278)</f>
        <v>1.04</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0.76</v>
      </c>
      <c r="UL278" s="4">
        <f>SUMIFS('Aceite virgen'!UL$6:UL$257,'Aceite virgen'!$A$6:$A$257,"&gt;="&amp;$A278,'Aceite virgen'!$B$6:$B$257,"&lt;="&amp;$B278)</f>
        <v>4.3899999999999997</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0.2</v>
      </c>
      <c r="VG278" s="4">
        <f>SUMIFS('Aceite virgen'!VG$6:VG$257,'Aceite virgen'!$A$6:$A$257,"&gt;="&amp;$A278,'Aceite virgen'!$B$6:$B$257,"&lt;="&amp;$B278)</f>
        <v>0</v>
      </c>
      <c r="VH278" s="4">
        <f>SUMIFS('Aceite virgen'!VH$6:VH$257,'Aceite virgen'!$A$6:$A$257,"&gt;="&amp;$A278,'Aceite virgen'!$B$6:$B$257,"&lt;="&amp;$B278)</f>
        <v>0.32</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0.42</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0.76</v>
      </c>
      <c r="WW278" s="4">
        <f>SUMIFS('Aceite virgen'!WW$6:WW$257,'Aceite virgen'!$A$6:$A$257,"&gt;="&amp;$A278,'Aceite virgen'!$B$6:$B$257,"&lt;="&amp;$B278)</f>
        <v>0</v>
      </c>
      <c r="WX278" s="4">
        <f>SUMIFS('Aceite virgen'!WX$6:WX$257,'Aceite virgen'!$A$6:$A$257,"&gt;="&amp;$A278,'Aceite virgen'!$B$6:$B$257,"&lt;="&amp;$B278)</f>
        <v>1.2</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0.81</v>
      </c>
      <c r="XK278" s="4">
        <f>SUMIFS('Aceite virgen'!XK$6:XK$257,'Aceite virgen'!$A$6:$A$257,"&gt;="&amp;$A278,'Aceite virgen'!$B$6:$B$257,"&lt;="&amp;$B278)</f>
        <v>4.1100000000000003</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0.22999999999999998</v>
      </c>
      <c r="XR278" s="4">
        <f>SUMIFS('Aceite virgen'!XR$6:XR$257,'Aceite virgen'!$A$6:$A$257,"&gt;="&amp;$A278,'Aceite virgen'!$B$6:$B$257,"&lt;="&amp;$B278)</f>
        <v>0</v>
      </c>
      <c r="XS278" s="4">
        <f>SUMIFS('Aceite virgen'!XS$6:XS$257,'Aceite virgen'!$A$6:$A$257,"&gt;="&amp;$A278,'Aceite virgen'!$B$6:$B$257,"&lt;="&amp;$B278)</f>
        <v>0.37</v>
      </c>
      <c r="XT278" s="4">
        <f>SUMIFS('Aceite virgen'!XT$6:XT$257,'Aceite virgen'!$A$6:$A$257,"&gt;="&amp;$A278,'Aceite virgen'!$B$6:$B$257,"&lt;="&amp;$B278)</f>
        <v>0</v>
      </c>
      <c r="XX278" s="68">
        <f>SUMIFS('Aceite virgen'!XX$6:XX$257,'Aceite virgen'!$A$6:$A$257,"&gt;="&amp;$A278,'Aceite virgen'!$B$6:$B$257,"&lt;="&amp;$B278)</f>
        <v>29.33</v>
      </c>
      <c r="XY278" s="4">
        <f>SUMIFS('Aceite virgen'!XY$6:XY$257,'Aceite virgen'!$A$6:$A$257,"&gt;="&amp;$A278,'Aceite virgen'!$B$6:$B$257,"&lt;="&amp;$B278)</f>
        <v>5.97</v>
      </c>
      <c r="XZ278" s="4">
        <f>SUMIFS('Aceite virgen'!XZ$6:XZ$257,'Aceite virgen'!$A$6:$A$257,"&gt;="&amp;$A278,'Aceite virgen'!$B$6:$B$257,"&lt;="&amp;$B278)</f>
        <v>37.150000000000006</v>
      </c>
      <c r="YA278" s="4">
        <f>SUMIFS('Aceite virgen'!YA$6:YA$257,'Aceite virgen'!$A$6:$A$257,"&gt;="&amp;$A278,'Aceite virgen'!$B$6:$B$257,"&lt;="&amp;$B278)</f>
        <v>26.86</v>
      </c>
      <c r="YE278" s="68">
        <f>SUMIFS('Aceite virgen'!YE$6:YE$257,'Aceite virgen'!$A$6:$A$257,"&gt;="&amp;$A278,'Aceite virgen'!$B$6:$B$257,"&lt;="&amp;$B278)</f>
        <v>13.4</v>
      </c>
      <c r="YF278" s="4">
        <f>SUMIFS('Aceite virgen'!YF$6:YF$257,'Aceite virgen'!$A$6:$A$257,"&gt;="&amp;$A278,'Aceite virgen'!$B$6:$B$257,"&lt;="&amp;$B278)</f>
        <v>18.45</v>
      </c>
      <c r="YG278" s="4">
        <f>SUMIFS('Aceite virgen'!YG$6:YG$257,'Aceite virgen'!$A$6:$A$257,"&gt;="&amp;$A278,'Aceite virgen'!$B$6:$B$257,"&lt;="&amp;$B278)</f>
        <v>9.08</v>
      </c>
      <c r="YH278" s="4">
        <f>SUMIFS('Aceite virgen'!YH$6:YH$257,'Aceite virgen'!$A$6:$A$257,"&gt;="&amp;$A278,'Aceite virgen'!$B$6:$B$257,"&lt;="&amp;$B278)</f>
        <v>21.25</v>
      </c>
      <c r="YL278" s="68">
        <f>SUMIFS('Aceite virgen'!YL$6:YL$257,'Aceite virgen'!$A$6:$A$257,"&gt;="&amp;$A278,'Aceite virgen'!$B$6:$B$257,"&lt;="&amp;$B278)</f>
        <v>3.38</v>
      </c>
      <c r="YM278" s="4">
        <f>SUMIFS('Aceite virgen'!YM$6:YM$257,'Aceite virgen'!$A$6:$A$257,"&gt;="&amp;$A278,'Aceite virgen'!$B$6:$B$257,"&lt;="&amp;$B278)</f>
        <v>5.04</v>
      </c>
      <c r="YN278" s="4">
        <f>SUMIFS('Aceite virgen'!YN$6:YN$257,'Aceite virgen'!$A$6:$A$257,"&gt;="&amp;$A278,'Aceite virgen'!$B$6:$B$257,"&lt;="&amp;$B278)</f>
        <v>3.22</v>
      </c>
      <c r="YO278" s="4">
        <f>SUMIFS('Aceite virgen'!YO$6:YO$257,'Aceite virgen'!$A$6:$A$257,"&gt;="&amp;$A278,'Aceite virgen'!$B$6:$B$257,"&lt;="&amp;$B278)</f>
        <v>3.54</v>
      </c>
      <c r="YP278" s="4">
        <f>SUMIFS('Aceite virgen'!YP$6:YP$257,'Aceite virgen'!$A$6:$A$257,"&gt;="&amp;$A278,'Aceite virgen'!$B$6:$B$257,"&lt;="&amp;$B278)</f>
        <v>2.1800000000000002</v>
      </c>
      <c r="YS278" s="68">
        <f>SUMIFS('Aceite virgen'!YS$6:YS$257,'Aceite virgen'!$A$6:$A$257,"&gt;="&amp;$A278,'Aceite virgen'!$B$6:$B$257,"&lt;="&amp;$B278)</f>
        <v>2.4</v>
      </c>
      <c r="YT278" s="4">
        <f>SUMIFS('Aceite virgen'!YT$6:YT$257,'Aceite virgen'!$A$6:$A$257,"&gt;="&amp;$A278,'Aceite virgen'!$B$6:$B$257,"&lt;="&amp;$B278)</f>
        <v>0</v>
      </c>
      <c r="YU278" s="4">
        <f>SUMIFS('Aceite virgen'!YU$6:YU$257,'Aceite virgen'!$A$6:$A$257,"&gt;="&amp;$A278,'Aceite virgen'!$B$6:$B$257,"&lt;="&amp;$B278)</f>
        <v>2.5300000000000002</v>
      </c>
      <c r="YV278" s="4">
        <f>SUMIFS('Aceite virgen'!YV$6:YV$257,'Aceite virgen'!$A$6:$A$257,"&gt;="&amp;$A278,'Aceite virgen'!$B$6:$B$257,"&lt;="&amp;$B278)</f>
        <v>1.37</v>
      </c>
      <c r="YW278" s="4">
        <f>SUMIFS('Aceite virgen'!YW$6:YW$257,'Aceite virgen'!$A$6:$A$257,"&gt;="&amp;$A278,'Aceite virgen'!$B$6:$B$257,"&lt;="&amp;$B278)</f>
        <v>7.16</v>
      </c>
      <c r="YZ278" s="68">
        <f>SUMIFS('Aceite virgen'!YZ$6:YZ$257,'Aceite virgen'!$A$6:$A$257,"&gt;="&amp;$A278,'Aceite virgen'!$B$6:$B$257,"&lt;="&amp;$B278)</f>
        <v>0.59</v>
      </c>
      <c r="ZA278" s="4">
        <f>SUMIFS('Aceite virgen'!ZA$6:ZA$257,'Aceite virgen'!$A$6:$A$257,"&gt;="&amp;$A278,'Aceite virgen'!$B$6:$B$257,"&lt;="&amp;$B278)</f>
        <v>0</v>
      </c>
      <c r="ZB278" s="4">
        <f>SUMIFS('Aceite virgen'!ZB$6:ZB$257,'Aceite virgen'!$A$6:$A$257,"&gt;="&amp;$A278,'Aceite virgen'!$B$6:$B$257,"&lt;="&amp;$B278)</f>
        <v>0.69</v>
      </c>
      <c r="ZC278" s="4">
        <f>SUMIFS('Aceite virgen'!ZC$6:ZC$257,'Aceite virgen'!$A$6:$A$257,"&gt;="&amp;$A278,'Aceite virgen'!$B$6:$B$257,"&lt;="&amp;$B278)</f>
        <v>0</v>
      </c>
      <c r="ZD278" s="4">
        <f>SUMIFS('Aceite virgen'!ZD$6:ZD$257,'Aceite virgen'!$A$6:$A$257,"&gt;="&amp;$A278,'Aceite virgen'!$B$6:$B$257,"&lt;="&amp;$B278)</f>
        <v>2.78</v>
      </c>
      <c r="ZG278" s="68">
        <f>SUMIFS('Aceite virgen'!ZG$6:ZG$257,'Aceite virgen'!$A$6:$A$257,"&gt;="&amp;$A278,'Aceite virgen'!$B$6:$B$257,"&lt;="&amp;$B278)</f>
        <v>1.21</v>
      </c>
      <c r="ZH278" s="4">
        <f>SUMIFS('Aceite virgen'!ZH$6:ZH$257,'Aceite virgen'!$A$6:$A$257,"&gt;="&amp;$A278,'Aceite virgen'!$B$6:$B$257,"&lt;="&amp;$B278)</f>
        <v>0</v>
      </c>
      <c r="ZI278" s="4">
        <f>SUMIFS('Aceite virgen'!ZI$6:ZI$257,'Aceite virgen'!$A$6:$A$257,"&gt;="&amp;$A278,'Aceite virgen'!$B$6:$B$257,"&lt;="&amp;$B278)</f>
        <v>1.44</v>
      </c>
      <c r="ZJ278" s="4">
        <f>SUMIFS('Aceite virgen'!ZJ$6:ZJ$257,'Aceite virgen'!$A$6:$A$257,"&gt;="&amp;$A278,'Aceite virgen'!$B$6:$B$257,"&lt;="&amp;$B278)</f>
        <v>1.01</v>
      </c>
      <c r="ZK278" s="4">
        <f>SUMIFS('Aceite virgen'!ZK$6:ZK$257,'Aceite virgen'!$A$6:$A$257,"&gt;="&amp;$A278,'Aceite virgen'!$B$6:$B$257,"&lt;="&amp;$B278)</f>
        <v>3.14</v>
      </c>
      <c r="ZN278" s="68">
        <f>SUMIFS('Aceite virgen'!ZN$6:ZN$257,'Aceite virgen'!$A$6:$A$257,"&gt;="&amp;$A278,'Aceite virgen'!$B$6:$B$257,"&lt;="&amp;$B278)</f>
        <v>0.33</v>
      </c>
      <c r="ZO278" s="4">
        <f>SUMIFS('Aceite virgen'!ZO$6:ZO$257,'Aceite virgen'!$A$6:$A$257,"&gt;="&amp;$A278,'Aceite virgen'!$B$6:$B$257,"&lt;="&amp;$B278)</f>
        <v>0</v>
      </c>
      <c r="ZP278" s="4">
        <f>SUMIFS('Aceite virgen'!ZP$6:ZP$257,'Aceite virgen'!$A$6:$A$257,"&gt;="&amp;$A278,'Aceite virgen'!$B$6:$B$257,"&lt;="&amp;$B278)</f>
        <v>0.43</v>
      </c>
      <c r="ZQ278" s="4">
        <f>SUMIFS('Aceite virgen'!ZQ$6:ZQ$257,'Aceite virgen'!$A$6:$A$257,"&gt;="&amp;$A278,'Aceite virgen'!$B$6:$B$257,"&lt;="&amp;$B278)</f>
        <v>0.54</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row>
    <row r="279" spans="1:701" x14ac:dyDescent="0.25">
      <c r="A279" s="9">
        <f>'TAM Aceite virgen'!B27</f>
        <v>5.4</v>
      </c>
      <c r="B279" s="9">
        <f>'TAM Aceite virgen'!C27</f>
        <v>5.55</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0.26</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0.04</v>
      </c>
      <c r="AN279" s="4">
        <f>SUMIFS('Aceite virgen'!AN$6:AN$257,'Aceite virgen'!$A$6:$A$257,"&gt;="&amp;$A279,'Aceite virgen'!$B$6:$B$257,"&lt;="&amp;$B279)</f>
        <v>0</v>
      </c>
      <c r="AO279" s="4">
        <f>SUMIFS('Aceite virgen'!AO$6:AO$257,'Aceite virgen'!$A$6:$A$257,"&gt;="&amp;$A279,'Aceite virgen'!$B$6:$B$257,"&lt;="&amp;$B279)</f>
        <v>0.05</v>
      </c>
      <c r="AP279" s="4">
        <f>SUMIFS('Aceite virgen'!AP$6:AP$257,'Aceite virgen'!$A$6:$A$257,"&gt;="&amp;$A279,'Aceite virgen'!$B$6:$B$257,"&lt;="&amp;$B279)</f>
        <v>0</v>
      </c>
      <c r="AQ279" s="9"/>
      <c r="AR279" s="9"/>
      <c r="AT279" s="4">
        <f>SUMIFS('Aceite virgen'!AT$6:AT$257,'Aceite virgen'!$A$6:$A$257,"&gt;="&amp;$A279,'Aceite virgen'!$B$6:$B$257,"&lt;="&amp;$B279)</f>
        <v>0.5</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0.03</v>
      </c>
      <c r="BI279" s="4">
        <f>SUMIFS('Aceite virgen'!BI$6:BI$257,'Aceite virgen'!$A$6:$A$257,"&gt;="&amp;$A279,'Aceite virgen'!$B$6:$B$257,"&lt;="&amp;$B279)</f>
        <v>0</v>
      </c>
      <c r="BJ279" s="4">
        <f>SUMIFS('Aceite virgen'!BJ$6:BJ$257,'Aceite virgen'!$A$6:$A$257,"&gt;="&amp;$A279,'Aceite virgen'!$B$6:$B$257,"&lt;="&amp;$B279)</f>
        <v>0.04</v>
      </c>
      <c r="BK279" s="4">
        <f>SUMIFS('Aceite virgen'!BK$6:BK$257,'Aceite virgen'!$A$6:$A$257,"&gt;="&amp;$A279,'Aceite virgen'!$B$6:$B$257,"&lt;="&amp;$B279)</f>
        <v>0</v>
      </c>
      <c r="BO279" s="4">
        <f>SUMIFS('Aceite virgen'!BO$6:BO$257,'Aceite virgen'!$A$6:$A$257,"&gt;="&amp;$A279,'Aceite virgen'!$B$6:$B$257,"&lt;="&amp;$B279)</f>
        <v>0.31999999999999995</v>
      </c>
      <c r="BP279" s="4">
        <f>SUMIFS('Aceite virgen'!BP$6:BP$257,'Aceite virgen'!$A$6:$A$257,"&gt;="&amp;$A279,'Aceite virgen'!$B$6:$B$257,"&lt;="&amp;$B279)</f>
        <v>0</v>
      </c>
      <c r="BQ279" s="4">
        <f>SUMIFS('Aceite virgen'!BQ$6:BQ$257,'Aceite virgen'!$A$6:$A$257,"&gt;="&amp;$A279,'Aceite virgen'!$B$6:$B$257,"&lt;="&amp;$B279)</f>
        <v>0.03</v>
      </c>
      <c r="BR279" s="4">
        <f>SUMIFS('Aceite virgen'!BR$6:BR$257,'Aceite virgen'!$A$6:$A$257,"&gt;="&amp;$A279,'Aceite virgen'!$B$6:$B$257,"&lt;="&amp;$B279)</f>
        <v>0</v>
      </c>
      <c r="BV279" s="4">
        <f>SUMIFS('Aceite virgen'!BV$6:BV$257,'Aceite virgen'!$A$6:$A$257,"&gt;="&amp;$A279,'Aceite virgen'!$B$6:$B$257,"&lt;="&amp;$B279)</f>
        <v>0.05</v>
      </c>
      <c r="BW279" s="4">
        <f>SUMIFS('Aceite virgen'!BW$6:BW$257,'Aceite virgen'!$A$6:$A$257,"&gt;="&amp;$A279,'Aceite virgen'!$B$6:$B$257,"&lt;="&amp;$B279)</f>
        <v>0</v>
      </c>
      <c r="BX279" s="4">
        <f>SUMIFS('Aceite virgen'!BX$6:BX$257,'Aceite virgen'!$A$6:$A$257,"&gt;="&amp;$A279,'Aceite virgen'!$B$6:$B$257,"&lt;="&amp;$B279)</f>
        <v>0.06</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1</v>
      </c>
      <c r="CY279" s="4">
        <f>SUMIFS('Aceite virgen'!CY$6:CY$257,'Aceite virgen'!$A$6:$A$257,"&gt;="&amp;$A279,'Aceite virgen'!$B$6:$B$257,"&lt;="&amp;$B279)</f>
        <v>6.03</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1.05</v>
      </c>
      <c r="DF279" s="4">
        <f>SUMIFS('Aceite virgen'!DF$6:DF$257,'Aceite virgen'!$A$6:$A$257,"&gt;="&amp;$A279,'Aceite virgen'!$B$6:$B$257,"&lt;="&amp;$B279)</f>
        <v>4.78</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0.13</v>
      </c>
      <c r="DT279" s="4">
        <f>SUMIFS('Aceite virgen'!DT$6:DT$257,'Aceite virgen'!$A$6:$A$257,"&gt;="&amp;$A279,'Aceite virgen'!$B$6:$B$257,"&lt;="&amp;$B279)</f>
        <v>1.0900000000000001</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1.81</v>
      </c>
      <c r="EA279" s="4">
        <f>SUMIFS('Aceite virgen'!EA$6:EA$257,'Aceite virgen'!$A$6:$A$257,"&gt;="&amp;$A279,'Aceite virgen'!$B$6:$B$257,"&lt;="&amp;$B279)</f>
        <v>7.42</v>
      </c>
      <c r="EB279" s="4">
        <f>SUMIFS('Aceite virgen'!EB$6:EB$257,'Aceite virgen'!$A$6:$A$257,"&gt;="&amp;$A279,'Aceite virgen'!$B$6:$B$257,"&lt;="&amp;$B279)</f>
        <v>0.94</v>
      </c>
      <c r="EC279" s="4">
        <f>SUMIFS('Aceite virgen'!EC$6:EC$257,'Aceite virgen'!$A$6:$A$257,"&gt;="&amp;$A279,'Aceite virgen'!$B$6:$B$257,"&lt;="&amp;$B279)</f>
        <v>0</v>
      </c>
      <c r="EG279" s="4">
        <f>SUMIFS('Aceite virgen'!EG$6:EG$257,'Aceite virgen'!$A$6:$A$257,"&gt;="&amp;$A279,'Aceite virgen'!$B$6:$B$257,"&lt;="&amp;$B279)</f>
        <v>0.27</v>
      </c>
      <c r="EH279" s="4">
        <f>SUMIFS('Aceite virgen'!EH$6:EH$257,'Aceite virgen'!$A$6:$A$257,"&gt;="&amp;$A279,'Aceite virgen'!$B$6:$B$257,"&lt;="&amp;$B279)</f>
        <v>1.18</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0.53</v>
      </c>
      <c r="EO279" s="4">
        <f>SUMIFS('Aceite virgen'!EO$6:EO$257,'Aceite virgen'!$A$6:$A$257,"&gt;="&amp;$A279,'Aceite virgen'!$B$6:$B$257,"&lt;="&amp;$B279)</f>
        <v>0.99</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0.85</v>
      </c>
      <c r="GL279" s="4">
        <f>SUMIFS('Aceite virgen'!GL$6:GL$257,'Aceite virgen'!$A$6:$A$257,"&gt;="&amp;$A279,'Aceite virgen'!$B$6:$B$257,"&lt;="&amp;$B279)</f>
        <v>0.75</v>
      </c>
      <c r="GM279" s="4">
        <f>SUMIFS('Aceite virgen'!GM$6:GM$257,'Aceite virgen'!$A$6:$A$257,"&gt;="&amp;$A279,'Aceite virgen'!$B$6:$B$257,"&lt;="&amp;$B279)</f>
        <v>1.06</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0.61</v>
      </c>
      <c r="IB279" s="4">
        <f>SUMIFS('Aceite virgen'!IB$6:IB$257,'Aceite virgen'!$A$6:$A$257,"&gt;="&amp;$A279,'Aceite virgen'!$B$6:$B$257,"&lt;="&amp;$B279)</f>
        <v>0</v>
      </c>
      <c r="IC279" s="4">
        <f>SUMIFS('Aceite virgen'!IC$6:IC$257,'Aceite virgen'!$A$6:$A$257,"&gt;="&amp;$A279,'Aceite virgen'!$B$6:$B$257,"&lt;="&amp;$B279)</f>
        <v>0.99</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0.16</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0.54</v>
      </c>
      <c r="KM279" s="4">
        <f>SUMIFS('Aceite virgen'!KM$6:KM$257,'Aceite virgen'!$A$6:$A$257,"&gt;="&amp;$A279,'Aceite virgen'!$B$6:$B$257,"&lt;="&amp;$B279)</f>
        <v>0</v>
      </c>
      <c r="KN279" s="4">
        <f>SUMIFS('Aceite virgen'!KN$6:KN$257,'Aceite virgen'!$A$6:$A$257,"&gt;="&amp;$A279,'Aceite virgen'!$B$6:$B$257,"&lt;="&amp;$B279)</f>
        <v>0.87</v>
      </c>
      <c r="KO279" s="4">
        <f>SUMIFS('Aceite virgen'!KO$6:KO$257,'Aceite virgen'!$A$6:$A$257,"&gt;="&amp;$A279,'Aceite virgen'!$B$6:$B$257,"&lt;="&amp;$B279)</f>
        <v>0</v>
      </c>
      <c r="KS279" s="4">
        <f>SUMIFS('Aceite virgen'!KS$6:KS$257,'Aceite virgen'!$A$6:$A$257,"&gt;="&amp;$A279,'Aceite virgen'!$B$6:$B$257,"&lt;="&amp;$B279)</f>
        <v>0.12</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0.42</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0.44</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2.99</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0.82</v>
      </c>
      <c r="NS279" s="4">
        <f>SUMIFS('Aceite virgen'!NS$6:NS$257,'Aceite virgen'!$A$6:$A$257,"&gt;="&amp;$A279,'Aceite virgen'!$B$6:$B$257,"&lt;="&amp;$B279)</f>
        <v>4.99</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0.17</v>
      </c>
      <c r="NZ279" s="4">
        <f>SUMIFS('Aceite virgen'!NZ$6:NZ$257,'Aceite virgen'!$A$6:$A$257,"&gt;="&amp;$A279,'Aceite virgen'!$B$6:$B$257,"&lt;="&amp;$B279)</f>
        <v>1</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0.36</v>
      </c>
      <c r="OG279" s="4">
        <f>SUMIFS('Aceite virgen'!OG$6:OG$257,'Aceite virgen'!$A$6:$A$257,"&gt;="&amp;$A279,'Aceite virgen'!$B$6:$B$257,"&lt;="&amp;$B279)</f>
        <v>1.19</v>
      </c>
      <c r="OH279" s="4">
        <f>SUMIFS('Aceite virgen'!OH$6:OH$257,'Aceite virgen'!$A$6:$A$257,"&gt;="&amp;$A279,'Aceite virgen'!$B$6:$B$257,"&lt;="&amp;$B279)</f>
        <v>0.24</v>
      </c>
      <c r="OI279" s="4">
        <f>SUMIFS('Aceite virgen'!OI$6:OI$257,'Aceite virgen'!$A$6:$A$257,"&gt;="&amp;$A279,'Aceite virgen'!$B$6:$B$257,"&lt;="&amp;$B279)</f>
        <v>0</v>
      </c>
      <c r="OM279" s="4">
        <f>SUMIFS('Aceite virgen'!OM$6:OM$257,'Aceite virgen'!$A$6:$A$257,"&gt;="&amp;$A279,'Aceite virgen'!$B$6:$B$257,"&lt;="&amp;$B279)</f>
        <v>1.8299999999999998</v>
      </c>
      <c r="ON279" s="4">
        <f>SUMIFS('Aceite virgen'!ON$6:ON$257,'Aceite virgen'!$A$6:$A$257,"&gt;="&amp;$A279,'Aceite virgen'!$B$6:$B$257,"&lt;="&amp;$B279)</f>
        <v>10.65</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0.92</v>
      </c>
      <c r="OU279" s="4">
        <f>SUMIFS('Aceite virgen'!OU$6:OU$257,'Aceite virgen'!$A$6:$A$257,"&gt;="&amp;$A279,'Aceite virgen'!$B$6:$B$257,"&lt;="&amp;$B279)</f>
        <v>1.75</v>
      </c>
      <c r="OV279" s="4">
        <f>SUMIFS('Aceite virgen'!OV$6:OV$257,'Aceite virgen'!$A$6:$A$257,"&gt;="&amp;$A279,'Aceite virgen'!$B$6:$B$257,"&lt;="&amp;$B279)</f>
        <v>1.07</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0.22</v>
      </c>
      <c r="PP279" s="4">
        <f>SUMIFS('Aceite virgen'!PP$6:PP$257,'Aceite virgen'!$A$6:$A$257,"&gt;="&amp;$A279,'Aceite virgen'!$B$6:$B$257,"&lt;="&amp;$B279)</f>
        <v>0</v>
      </c>
      <c r="PQ279" s="4">
        <f>SUMIFS('Aceite virgen'!PQ$6:PQ$257,'Aceite virgen'!$A$6:$A$257,"&gt;="&amp;$A279,'Aceite virgen'!$B$6:$B$257,"&lt;="&amp;$B279)</f>
        <v>0.4</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0.19</v>
      </c>
      <c r="QK279" s="4">
        <f>SUMIFS('Aceite virgen'!QK$6:QK$257,'Aceite virgen'!$A$6:$A$257,"&gt;="&amp;$A279,'Aceite virgen'!$B$6:$B$257,"&lt;="&amp;$B279)</f>
        <v>0</v>
      </c>
      <c r="QL279" s="4">
        <f>SUMIFS('Aceite virgen'!QL$6:QL$257,'Aceite virgen'!$A$6:$A$257,"&gt;="&amp;$A279,'Aceite virgen'!$B$6:$B$257,"&lt;="&amp;$B279)</f>
        <v>0.34</v>
      </c>
      <c r="QM279" s="4">
        <f>SUMIFS('Aceite virgen'!QM$6:QM$257,'Aceite virgen'!$A$6:$A$257,"&gt;="&amp;$A279,'Aceite virgen'!$B$6:$B$257,"&lt;="&amp;$B279)</f>
        <v>0</v>
      </c>
      <c r="QQ279" s="4">
        <f>SUMIFS('Aceite virgen'!QQ$6:QQ$257,'Aceite virgen'!$A$6:$A$257,"&gt;="&amp;$A279,'Aceite virgen'!$B$6:$B$257,"&lt;="&amp;$B279)</f>
        <v>0.87</v>
      </c>
      <c r="QR279" s="4">
        <f>SUMIFS('Aceite virgen'!QR$6:QR$257,'Aceite virgen'!$A$6:$A$257,"&gt;="&amp;$A279,'Aceite virgen'!$B$6:$B$257,"&lt;="&amp;$B279)</f>
        <v>0</v>
      </c>
      <c r="QS279" s="4">
        <f>SUMIFS('Aceite virgen'!QS$6:QS$257,'Aceite virgen'!$A$6:$A$257,"&gt;="&amp;$A279,'Aceite virgen'!$B$6:$B$257,"&lt;="&amp;$B279)</f>
        <v>1.37</v>
      </c>
      <c r="QT279" s="4">
        <f>SUMIFS('Aceite virgen'!QT$6:QT$257,'Aceite virgen'!$A$6:$A$257,"&gt;="&amp;$A279,'Aceite virgen'!$B$6:$B$257,"&lt;="&amp;$B279)</f>
        <v>0</v>
      </c>
      <c r="QX279" s="4">
        <f>SUMIFS('Aceite virgen'!QX$6:QX$257,'Aceite virgen'!$A$6:$A$257,"&gt;="&amp;$A279,'Aceite virgen'!$B$6:$B$257,"&lt;="&amp;$B279)</f>
        <v>5.8100000000000005</v>
      </c>
      <c r="QY279" s="4">
        <f>SUMIFS('Aceite virgen'!QY$6:QY$257,'Aceite virgen'!$A$6:$A$257,"&gt;="&amp;$A279,'Aceite virgen'!$B$6:$B$257,"&lt;="&amp;$B279)</f>
        <v>4.13</v>
      </c>
      <c r="QZ279" s="4">
        <f>SUMIFS('Aceite virgen'!QZ$6:QZ$257,'Aceite virgen'!$A$6:$A$257,"&gt;="&amp;$A279,'Aceite virgen'!$B$6:$B$257,"&lt;="&amp;$B279)</f>
        <v>7.8</v>
      </c>
      <c r="RA279" s="4">
        <f>SUMIFS('Aceite virgen'!RA$6:RA$257,'Aceite virgen'!$A$6:$A$257,"&gt;="&amp;$A279,'Aceite virgen'!$B$6:$B$257,"&lt;="&amp;$B279)</f>
        <v>0</v>
      </c>
      <c r="RE279" s="4">
        <f>SUMIFS('Aceite virgen'!RE$6:RE$257,'Aceite virgen'!$A$6:$A$257,"&gt;="&amp;$A279,'Aceite virgen'!$B$6:$B$257,"&lt;="&amp;$B279)</f>
        <v>0.85000000000000009</v>
      </c>
      <c r="RF279" s="4">
        <f>SUMIFS('Aceite virgen'!RF$6:RF$257,'Aceite virgen'!$A$6:$A$257,"&gt;="&amp;$A279,'Aceite virgen'!$B$6:$B$257,"&lt;="&amp;$B279)</f>
        <v>0</v>
      </c>
      <c r="RG279" s="4">
        <f>SUMIFS('Aceite virgen'!RG$6:RG$257,'Aceite virgen'!$A$6:$A$257,"&gt;="&amp;$A279,'Aceite virgen'!$B$6:$B$257,"&lt;="&amp;$B279)</f>
        <v>1.24</v>
      </c>
      <c r="RH279" s="4">
        <f>SUMIFS('Aceite virgen'!RH$6:RH$257,'Aceite virgen'!$A$6:$A$257,"&gt;="&amp;$A279,'Aceite virgen'!$B$6:$B$257,"&lt;="&amp;$B279)</f>
        <v>0.63</v>
      </c>
      <c r="RL279" s="4">
        <f>SUMIFS('Aceite virgen'!RL$6:RL$257,'Aceite virgen'!$A$6:$A$257,"&gt;="&amp;$A279,'Aceite virgen'!$B$6:$B$257,"&lt;="&amp;$B279)</f>
        <v>2.89</v>
      </c>
      <c r="RM279" s="4">
        <f>SUMIFS('Aceite virgen'!RM$6:RM$257,'Aceite virgen'!$A$6:$A$257,"&gt;="&amp;$A279,'Aceite virgen'!$B$6:$B$257,"&lt;="&amp;$B279)</f>
        <v>6.34</v>
      </c>
      <c r="RN279" s="4">
        <f>SUMIFS('Aceite virgen'!RN$6:RN$257,'Aceite virgen'!$A$6:$A$257,"&gt;="&amp;$A279,'Aceite virgen'!$B$6:$B$257,"&lt;="&amp;$B279)</f>
        <v>2.5300000000000002</v>
      </c>
      <c r="RO279" s="4">
        <f>SUMIFS('Aceite virgen'!RO$6:RO$257,'Aceite virgen'!$A$6:$A$257,"&gt;="&amp;$A279,'Aceite virgen'!$B$6:$B$257,"&lt;="&amp;$B279)</f>
        <v>0</v>
      </c>
      <c r="RS279" s="68">
        <f>SUMIFS('Aceite virgen'!RS$6:RS$257,'Aceite virgen'!$A$6:$A$257,"&gt;="&amp;$A279,'Aceite virgen'!$B$6:$B$257,"&lt;="&amp;$B279)</f>
        <v>6.6</v>
      </c>
      <c r="RT279" s="4">
        <f>SUMIFS('Aceite virgen'!RT$6:RT$257,'Aceite virgen'!$A$6:$A$257,"&gt;="&amp;$A279,'Aceite virgen'!$B$6:$B$257,"&lt;="&amp;$B279)</f>
        <v>2.9</v>
      </c>
      <c r="RU279" s="4">
        <f>SUMIFS('Aceite virgen'!RU$6:RU$257,'Aceite virgen'!$A$6:$A$257,"&gt;="&amp;$A279,'Aceite virgen'!$B$6:$B$257,"&lt;="&amp;$B279)</f>
        <v>5.4700000000000006</v>
      </c>
      <c r="RV279" s="4">
        <f>SUMIFS('Aceite virgen'!RV$6:RV$257,'Aceite virgen'!$A$6:$A$257,"&gt;="&amp;$A279,'Aceite virgen'!$B$6:$B$257,"&lt;="&amp;$B279)</f>
        <v>14.81</v>
      </c>
      <c r="RZ279" s="68">
        <f>SUMIFS('Aceite virgen'!RZ$6:RZ$257,'Aceite virgen'!$A$6:$A$257,"&gt;="&amp;$A279,'Aceite virgen'!$B$6:$B$257,"&lt;="&amp;$B279)</f>
        <v>20.46</v>
      </c>
      <c r="SA279" s="4">
        <f>SUMIFS('Aceite virgen'!SA$6:SA$257,'Aceite virgen'!$A$6:$A$257,"&gt;="&amp;$A279,'Aceite virgen'!$B$6:$B$257,"&lt;="&amp;$B279)</f>
        <v>3.09</v>
      </c>
      <c r="SB279" s="4">
        <f>SUMIFS('Aceite virgen'!SB$6:SB$257,'Aceite virgen'!$A$6:$A$257,"&gt;="&amp;$A279,'Aceite virgen'!$B$6:$B$257,"&lt;="&amp;$B279)</f>
        <v>23.93</v>
      </c>
      <c r="SC279" s="4">
        <f>SUMIFS('Aceite virgen'!SC$6:SC$257,'Aceite virgen'!$A$6:$A$257,"&gt;="&amp;$A279,'Aceite virgen'!$B$6:$B$257,"&lt;="&amp;$B279)</f>
        <v>19.59</v>
      </c>
      <c r="SG279" s="68">
        <f>SUMIFS('Aceite virgen'!SG$6:SG$257,'Aceite virgen'!$A$6:$A$257,"&gt;="&amp;$A279,'Aceite virgen'!$B$6:$B$257,"&lt;="&amp;$B279)</f>
        <v>9.9700000000000006</v>
      </c>
      <c r="SH279" s="4">
        <f>SUMIFS('Aceite virgen'!SH$6:SH$257,'Aceite virgen'!$A$6:$A$257,"&gt;="&amp;$A279,'Aceite virgen'!$B$6:$B$257,"&lt;="&amp;$B279)</f>
        <v>0</v>
      </c>
      <c r="SI279" s="4">
        <f>SUMIFS('Aceite virgen'!SI$6:SI$257,'Aceite virgen'!$A$6:$A$257,"&gt;="&amp;$A279,'Aceite virgen'!$B$6:$B$257,"&lt;="&amp;$B279)</f>
        <v>14.06</v>
      </c>
      <c r="SJ279" s="4">
        <f>SUMIFS('Aceite virgen'!SJ$6:SJ$257,'Aceite virgen'!$A$6:$A$257,"&gt;="&amp;$A279,'Aceite virgen'!$B$6:$B$257,"&lt;="&amp;$B279)</f>
        <v>2.27</v>
      </c>
      <c r="SN279" s="68">
        <f>SUMIFS('Aceite virgen'!SN$6:SN$257,'Aceite virgen'!$A$6:$A$257,"&gt;="&amp;$A279,'Aceite virgen'!$B$6:$B$257,"&lt;="&amp;$B279)</f>
        <v>2.38</v>
      </c>
      <c r="SO279" s="4">
        <f>SUMIFS('Aceite virgen'!SO$6:SO$257,'Aceite virgen'!$A$6:$A$257,"&gt;="&amp;$A279,'Aceite virgen'!$B$6:$B$257,"&lt;="&amp;$B279)</f>
        <v>3.92</v>
      </c>
      <c r="SP279" s="4">
        <f>SUMIFS('Aceite virgen'!SP$6:SP$257,'Aceite virgen'!$A$6:$A$257,"&gt;="&amp;$A279,'Aceite virgen'!$B$6:$B$257,"&lt;="&amp;$B279)</f>
        <v>1.6</v>
      </c>
      <c r="SQ279" s="4">
        <f>SUMIFS('Aceite virgen'!SQ$6:SQ$257,'Aceite virgen'!$A$6:$A$257,"&gt;="&amp;$A279,'Aceite virgen'!$B$6:$B$257,"&lt;="&amp;$B279)</f>
        <v>1.78</v>
      </c>
      <c r="SU279" s="68">
        <f>SUMIFS('Aceite virgen'!SU$6:SU$257,'Aceite virgen'!$A$6:$A$257,"&gt;="&amp;$A279,'Aceite virgen'!$B$6:$B$257,"&lt;="&amp;$B279)</f>
        <v>0.24</v>
      </c>
      <c r="SV279" s="4">
        <f>SUMIFS('Aceite virgen'!SV$6:SV$257,'Aceite virgen'!$A$6:$A$257,"&gt;="&amp;$A279,'Aceite virgen'!$B$6:$B$257,"&lt;="&amp;$B279)</f>
        <v>0</v>
      </c>
      <c r="SW279" s="4">
        <f>SUMIFS('Aceite virgen'!SW$6:SW$257,'Aceite virgen'!$A$6:$A$257,"&gt;="&amp;$A279,'Aceite virgen'!$B$6:$B$257,"&lt;="&amp;$B279)</f>
        <v>0</v>
      </c>
      <c r="SX279" s="4">
        <f>SUMIFS('Aceite virgen'!SX$6:SX$257,'Aceite virgen'!$A$6:$A$257,"&gt;="&amp;$A279,'Aceite virgen'!$B$6:$B$257,"&lt;="&amp;$B279)</f>
        <v>0</v>
      </c>
      <c r="TB279" s="68">
        <f>SUMIFS('Aceite virgen'!TB$6:TB$257,'Aceite virgen'!$A$6:$A$257,"&gt;="&amp;$A279,'Aceite virgen'!$B$6:$B$257,"&lt;="&amp;$B279)</f>
        <v>0.33</v>
      </c>
      <c r="TC279" s="4">
        <f>SUMIFS('Aceite virgen'!TC$6:TC$257,'Aceite virgen'!$A$6:$A$257,"&gt;="&amp;$A279,'Aceite virgen'!$B$6:$B$257,"&lt;="&amp;$B279)</f>
        <v>0</v>
      </c>
      <c r="TD279" s="4">
        <f>SUMIFS('Aceite virgen'!TD$6:TD$257,'Aceite virgen'!$A$6:$A$257,"&gt;="&amp;$A279,'Aceite virgen'!$B$6:$B$257,"&lt;="&amp;$B279)</f>
        <v>0.53</v>
      </c>
      <c r="TE279" s="4">
        <f>SUMIFS('Aceite virgen'!TE$6:TE$257,'Aceite virgen'!$A$6:$A$257,"&gt;="&amp;$A279,'Aceite virgen'!$B$6:$B$257,"&lt;="&amp;$B279)</f>
        <v>0</v>
      </c>
      <c r="TI279" s="68">
        <f>SUMIFS('Aceite virgen'!TI$6:TI$257,'Aceite virgen'!$A$6:$A$257,"&gt;="&amp;$A279,'Aceite virgen'!$B$6:$B$257,"&lt;="&amp;$B279)</f>
        <v>0.56000000000000005</v>
      </c>
      <c r="TJ279" s="4">
        <f>SUMIFS('Aceite virgen'!TJ$6:TJ$257,'Aceite virgen'!$A$6:$A$257,"&gt;="&amp;$A279,'Aceite virgen'!$B$6:$B$257,"&lt;="&amp;$B279)</f>
        <v>1.43</v>
      </c>
      <c r="TK279" s="4">
        <f>SUMIFS('Aceite virgen'!TK$6:TK$257,'Aceite virgen'!$A$6:$A$257,"&gt;="&amp;$A279,'Aceite virgen'!$B$6:$B$257,"&lt;="&amp;$B279)</f>
        <v>0.43</v>
      </c>
      <c r="TL279" s="4">
        <f>SUMIFS('Aceite virgen'!TL$6:TL$257,'Aceite virgen'!$A$6:$A$257,"&gt;="&amp;$A279,'Aceite virgen'!$B$6:$B$257,"&lt;="&amp;$B279)</f>
        <v>0</v>
      </c>
      <c r="TP279" s="68">
        <f>SUMIFS('Aceite virgen'!TP$6:TP$257,'Aceite virgen'!$A$6:$A$257,"&gt;="&amp;$A279,'Aceite virgen'!$B$6:$B$257,"&lt;="&amp;$B279)</f>
        <v>0.2</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0.66</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0.18</v>
      </c>
      <c r="UL279" s="4">
        <f>SUMIFS('Aceite virgen'!UL$6:UL$257,'Aceite virgen'!$A$6:$A$257,"&gt;="&amp;$A279,'Aceite virgen'!$B$6:$B$257,"&lt;="&amp;$B279)</f>
        <v>0</v>
      </c>
      <c r="UM279" s="4">
        <f>SUMIFS('Aceite virgen'!UM$6:UM$257,'Aceite virgen'!$A$6:$A$257,"&gt;="&amp;$A279,'Aceite virgen'!$B$6:$B$257,"&lt;="&amp;$B279)</f>
        <v>0.32</v>
      </c>
      <c r="UN279" s="4">
        <f>SUMIFS('Aceite virgen'!UN$6:UN$257,'Aceite virgen'!$A$6:$A$257,"&gt;="&amp;$A279,'Aceite virgen'!$B$6:$B$257,"&lt;="&amp;$B279)</f>
        <v>0</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0.44</v>
      </c>
      <c r="VG279" s="4">
        <f>SUMIFS('Aceite virgen'!VG$6:VG$257,'Aceite virgen'!$A$6:$A$257,"&gt;="&amp;$A279,'Aceite virgen'!$B$6:$B$257,"&lt;="&amp;$B279)</f>
        <v>3.88</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0.99</v>
      </c>
      <c r="VU279" s="4">
        <f>SUMIFS('Aceite virgen'!VU$6:VU$257,'Aceite virgen'!$A$6:$A$257,"&gt;="&amp;$A279,'Aceite virgen'!$B$6:$B$257,"&lt;="&amp;$B279)</f>
        <v>0</v>
      </c>
      <c r="VV279" s="4">
        <f>SUMIFS('Aceite virgen'!VV$6:VV$257,'Aceite virgen'!$A$6:$A$257,"&gt;="&amp;$A279,'Aceite virgen'!$B$6:$B$257,"&lt;="&amp;$B279)</f>
        <v>0.88</v>
      </c>
      <c r="VW279" s="4">
        <f>SUMIFS('Aceite virgen'!VW$6:VW$257,'Aceite virgen'!$A$6:$A$257,"&gt;="&amp;$A279,'Aceite virgen'!$B$6:$B$257,"&lt;="&amp;$B279)</f>
        <v>0</v>
      </c>
      <c r="WA279" s="68">
        <f>SUMIFS('Aceite virgen'!WA$6:WA$257,'Aceite virgen'!$A$6:$A$257,"&gt;="&amp;$A279,'Aceite virgen'!$B$6:$B$257,"&lt;="&amp;$B279)</f>
        <v>0.3</v>
      </c>
      <c r="WB279" s="4">
        <f>SUMIFS('Aceite virgen'!WB$6:WB$257,'Aceite virgen'!$A$6:$A$257,"&gt;="&amp;$A279,'Aceite virgen'!$B$6:$B$257,"&lt;="&amp;$B279)</f>
        <v>0</v>
      </c>
      <c r="WC279" s="4">
        <f>SUMIFS('Aceite virgen'!WC$6:WC$257,'Aceite virgen'!$A$6:$A$257,"&gt;="&amp;$A279,'Aceite virgen'!$B$6:$B$257,"&lt;="&amp;$B279)</f>
        <v>0.44</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1.01</v>
      </c>
      <c r="WP279" s="4">
        <f>SUMIFS('Aceite virgen'!WP$6:WP$257,'Aceite virgen'!$A$6:$A$257,"&gt;="&amp;$A279,'Aceite virgen'!$B$6:$B$257,"&lt;="&amp;$B279)</f>
        <v>3.15</v>
      </c>
      <c r="WQ279" s="4">
        <f>SUMIFS('Aceite virgen'!WQ$6:WQ$257,'Aceite virgen'!$A$6:$A$257,"&gt;="&amp;$A279,'Aceite virgen'!$B$6:$B$257,"&lt;="&amp;$B279)</f>
        <v>0.49</v>
      </c>
      <c r="WR279" s="4">
        <f>SUMIFS('Aceite virgen'!WR$6:WR$257,'Aceite virgen'!$A$6:$A$257,"&gt;="&amp;$A279,'Aceite virgen'!$B$6:$B$257,"&lt;="&amp;$B279)</f>
        <v>0</v>
      </c>
      <c r="WV279" s="68">
        <f>SUMIFS('Aceite virgen'!WV$6:WV$257,'Aceite virgen'!$A$6:$A$257,"&gt;="&amp;$A279,'Aceite virgen'!$B$6:$B$257,"&lt;="&amp;$B279)</f>
        <v>0.19</v>
      </c>
      <c r="WW279" s="4">
        <f>SUMIFS('Aceite virgen'!WW$6:WW$257,'Aceite virgen'!$A$6:$A$257,"&gt;="&amp;$A279,'Aceite virgen'!$B$6:$B$257,"&lt;="&amp;$B279)</f>
        <v>0.69</v>
      </c>
      <c r="WX279" s="4">
        <f>SUMIFS('Aceite virgen'!WX$6:WX$257,'Aceite virgen'!$A$6:$A$257,"&gt;="&amp;$A279,'Aceite virgen'!$B$6:$B$257,"&lt;="&amp;$B279)</f>
        <v>0.14000000000000001</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8">
        <f>SUMIFS('Aceite virgen'!XQ$6:XQ$257,'Aceite virgen'!$A$6:$A$257,"&gt;="&amp;$A279,'Aceite virgen'!$B$6:$B$257,"&lt;="&amp;$B279)</f>
        <v>40.17</v>
      </c>
      <c r="XR279" s="4">
        <f>SUMIFS('Aceite virgen'!XR$6:XR$257,'Aceite virgen'!$A$6:$A$257,"&gt;="&amp;$A279,'Aceite virgen'!$B$6:$B$257,"&lt;="&amp;$B279)</f>
        <v>18.27</v>
      </c>
      <c r="XS279" s="4">
        <f>SUMIFS('Aceite virgen'!XS$6:XS$257,'Aceite virgen'!$A$6:$A$257,"&gt;="&amp;$A279,'Aceite virgen'!$B$6:$B$257,"&lt;="&amp;$B279)</f>
        <v>44.6</v>
      </c>
      <c r="XT279" s="4">
        <f>SUMIFS('Aceite virgen'!XT$6:XT$257,'Aceite virgen'!$A$6:$A$257,"&gt;="&amp;$A279,'Aceite virgen'!$B$6:$B$257,"&lt;="&amp;$B279)</f>
        <v>53.11</v>
      </c>
      <c r="XX279" s="68">
        <f>SUMIFS('Aceite virgen'!XX$6:XX$257,'Aceite virgen'!$A$6:$A$257,"&gt;="&amp;$A279,'Aceite virgen'!$B$6:$B$257,"&lt;="&amp;$B279)</f>
        <v>12.219999999999999</v>
      </c>
      <c r="XY279" s="4">
        <f>SUMIFS('Aceite virgen'!XY$6:XY$257,'Aceite virgen'!$A$6:$A$257,"&gt;="&amp;$A279,'Aceite virgen'!$B$6:$B$257,"&lt;="&amp;$B279)</f>
        <v>1.78</v>
      </c>
      <c r="XZ279" s="4">
        <f>SUMIFS('Aceite virgen'!XZ$6:XZ$257,'Aceite virgen'!$A$6:$A$257,"&gt;="&amp;$A279,'Aceite virgen'!$B$6:$B$257,"&lt;="&amp;$B279)</f>
        <v>7.82</v>
      </c>
      <c r="YA279" s="4">
        <f>SUMIFS('Aceite virgen'!YA$6:YA$257,'Aceite virgen'!$A$6:$A$257,"&gt;="&amp;$A279,'Aceite virgen'!$B$6:$B$257,"&lt;="&amp;$B279)</f>
        <v>38.21</v>
      </c>
      <c r="YE279" s="68">
        <f>SUMIFS('Aceite virgen'!YE$6:YE$257,'Aceite virgen'!$A$6:$A$257,"&gt;="&amp;$A279,'Aceite virgen'!$B$6:$B$257,"&lt;="&amp;$B279)</f>
        <v>3.5199999999999996</v>
      </c>
      <c r="YF279" s="4">
        <f>SUMIFS('Aceite virgen'!YF$6:YF$257,'Aceite virgen'!$A$6:$A$257,"&gt;="&amp;$A279,'Aceite virgen'!$B$6:$B$257,"&lt;="&amp;$B279)</f>
        <v>0</v>
      </c>
      <c r="YG279" s="4">
        <f>SUMIFS('Aceite virgen'!YG$6:YG$257,'Aceite virgen'!$A$6:$A$257,"&gt;="&amp;$A279,'Aceite virgen'!$B$6:$B$257,"&lt;="&amp;$B279)</f>
        <v>2.5099999999999998</v>
      </c>
      <c r="YH279" s="4">
        <f>SUMIFS('Aceite virgen'!YH$6:YH$257,'Aceite virgen'!$A$6:$A$257,"&gt;="&amp;$A279,'Aceite virgen'!$B$6:$B$257,"&lt;="&amp;$B279)</f>
        <v>7.26</v>
      </c>
      <c r="YL279" s="68">
        <f>SUMIFS('Aceite virgen'!YL$6:YL$257,'Aceite virgen'!$A$6:$A$257,"&gt;="&amp;$A279,'Aceite virgen'!$B$6:$B$257,"&lt;="&amp;$B279)</f>
        <v>0.48000000000000004</v>
      </c>
      <c r="YM279" s="4">
        <f>SUMIFS('Aceite virgen'!YM$6:YM$257,'Aceite virgen'!$A$6:$A$257,"&gt;="&amp;$A279,'Aceite virgen'!$B$6:$B$257,"&lt;="&amp;$B279)</f>
        <v>0</v>
      </c>
      <c r="YN279" s="4">
        <f>SUMIFS('Aceite virgen'!YN$6:YN$257,'Aceite virgen'!$A$6:$A$257,"&gt;="&amp;$A279,'Aceite virgen'!$B$6:$B$257,"&lt;="&amp;$B279)</f>
        <v>0.56000000000000005</v>
      </c>
      <c r="YO279" s="4">
        <f>SUMIFS('Aceite virgen'!YO$6:YO$257,'Aceite virgen'!$A$6:$A$257,"&gt;="&amp;$A279,'Aceite virgen'!$B$6:$B$257,"&lt;="&amp;$B279)</f>
        <v>0.31</v>
      </c>
      <c r="YP279" s="4">
        <f>SUMIFS('Aceite virgen'!YP$6:YP$257,'Aceite virgen'!$A$6:$A$257,"&gt;="&amp;$A279,'Aceite virgen'!$B$6:$B$257,"&lt;="&amp;$B279)</f>
        <v>1.38</v>
      </c>
      <c r="YS279" s="68">
        <f>SUMIFS('Aceite virgen'!YS$6:YS$257,'Aceite virgen'!$A$6:$A$257,"&gt;="&amp;$A279,'Aceite virgen'!$B$6:$B$257,"&lt;="&amp;$B279)</f>
        <v>1.67</v>
      </c>
      <c r="YT279" s="4">
        <f>SUMIFS('Aceite virgen'!YT$6:YT$257,'Aceite virgen'!$A$6:$A$257,"&gt;="&amp;$A279,'Aceite virgen'!$B$6:$B$257,"&lt;="&amp;$B279)</f>
        <v>3.73</v>
      </c>
      <c r="YU279" s="4">
        <f>SUMIFS('Aceite virgen'!YU$6:YU$257,'Aceite virgen'!$A$6:$A$257,"&gt;="&amp;$A279,'Aceite virgen'!$B$6:$B$257,"&lt;="&amp;$B279)</f>
        <v>1.38</v>
      </c>
      <c r="YV279" s="4">
        <f>SUMIFS('Aceite virgen'!YV$6:YV$257,'Aceite virgen'!$A$6:$A$257,"&gt;="&amp;$A279,'Aceite virgen'!$B$6:$B$257,"&lt;="&amp;$B279)</f>
        <v>1.73</v>
      </c>
      <c r="YW279" s="4">
        <f>SUMIFS('Aceite virgen'!YW$6:YW$257,'Aceite virgen'!$A$6:$A$257,"&gt;="&amp;$A279,'Aceite virgen'!$B$6:$B$257,"&lt;="&amp;$B279)</f>
        <v>0</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v>
      </c>
      <c r="ZH279" s="4">
        <f>SUMIFS('Aceite virgen'!ZH$6:ZH$257,'Aceite virgen'!$A$6:$A$257,"&gt;="&amp;$A279,'Aceite virgen'!$B$6:$B$257,"&lt;="&amp;$B279)</f>
        <v>0</v>
      </c>
      <c r="ZI279" s="4">
        <f>SUMIFS('Aceite virgen'!ZI$6:ZI$257,'Aceite virgen'!$A$6:$A$257,"&gt;="&amp;$A279,'Aceite virgen'!$B$6:$B$257,"&lt;="&amp;$B279)</f>
        <v>0</v>
      </c>
      <c r="ZJ279" s="4">
        <f>SUMIFS('Aceite virgen'!ZJ$6:ZJ$257,'Aceite virgen'!$A$6:$A$257,"&gt;="&amp;$A279,'Aceite virgen'!$B$6:$B$257,"&lt;="&amp;$B279)</f>
        <v>0</v>
      </c>
      <c r="ZK279" s="4">
        <f>SUMIFS('Aceite virgen'!ZK$6:ZK$257,'Aceite virgen'!$A$6:$A$257,"&gt;="&amp;$A279,'Aceite virgen'!$B$6:$B$257,"&lt;="&amp;$B279)</f>
        <v>0</v>
      </c>
      <c r="ZN279" s="68">
        <f>SUMIFS('Aceite virgen'!ZN$6:ZN$257,'Aceite virgen'!$A$6:$A$257,"&gt;="&amp;$A279,'Aceite virgen'!$B$6:$B$257,"&lt;="&amp;$B279)</f>
        <v>0.78</v>
      </c>
      <c r="ZO279" s="4">
        <f>SUMIFS('Aceite virgen'!ZO$6:ZO$257,'Aceite virgen'!$A$6:$A$257,"&gt;="&amp;$A279,'Aceite virgen'!$B$6:$B$257,"&lt;="&amp;$B279)</f>
        <v>0</v>
      </c>
      <c r="ZP279" s="4">
        <f>SUMIFS('Aceite virgen'!ZP$6:ZP$257,'Aceite virgen'!$A$6:$A$257,"&gt;="&amp;$A279,'Aceite virgen'!$B$6:$B$257,"&lt;="&amp;$B279)</f>
        <v>1.03</v>
      </c>
      <c r="ZQ279" s="4">
        <f>SUMIFS('Aceite virgen'!ZQ$6:ZQ$257,'Aceite virgen'!$A$6:$A$257,"&gt;="&amp;$A279,'Aceite virgen'!$B$6:$B$257,"&lt;="&amp;$B279)</f>
        <v>1.27</v>
      </c>
      <c r="ZR279" s="4">
        <f>SUMIFS('Aceite virgen'!ZR$6:ZR$257,'Aceite virgen'!$A$6:$A$257,"&gt;="&amp;$A279,'Aceite virgen'!$B$6:$B$257,"&lt;="&amp;$B279)</f>
        <v>0</v>
      </c>
      <c r="ZU279" s="68">
        <f>SUMIFS('Aceite virgen'!ZU$6:ZU$257,'Aceite virgen'!$A$6:$A$257,"&gt;="&amp;$A279,'Aceite virgen'!$B$6:$B$257,"&lt;="&amp;$B279)</f>
        <v>0</v>
      </c>
      <c r="ZV279" s="4">
        <f>SUMIFS('Aceite virgen'!ZV$6:ZV$257,'Aceite virgen'!$A$6:$A$257,"&gt;="&amp;$A279,'Aceite virgen'!$B$6:$B$257,"&lt;="&amp;$B279)</f>
        <v>0</v>
      </c>
      <c r="ZW279" s="4">
        <f>SUMIFS('Aceite virgen'!ZW$6:ZW$257,'Aceite virgen'!$A$6:$A$257,"&gt;="&amp;$A279,'Aceite virgen'!$B$6:$B$257,"&lt;="&amp;$B279)</f>
        <v>0</v>
      </c>
      <c r="ZX279" s="4">
        <f>SUMIFS('Aceite virgen'!ZX$6:ZX$257,'Aceite virgen'!$A$6:$A$257,"&gt;="&amp;$A279,'Aceite virgen'!$B$6:$B$257,"&lt;="&amp;$B279)</f>
        <v>0</v>
      </c>
      <c r="ZY279" s="4">
        <f>SUMIFS('Aceite virgen'!ZY$6:ZY$257,'Aceite virgen'!$A$6:$A$257,"&gt;="&amp;$A279,'Aceite virgen'!$B$6:$B$257,"&lt;="&amp;$B279)</f>
        <v>0</v>
      </c>
    </row>
    <row r="280" spans="1:701" x14ac:dyDescent="0.25">
      <c r="A280" s="9">
        <f>'TAM Aceite virgen'!B28</f>
        <v>5.55</v>
      </c>
      <c r="B280" s="9">
        <f>'TAM Aceite virgen'!C28</f>
        <v>5.7</v>
      </c>
      <c r="C280" s="9"/>
      <c r="D280" s="4">
        <f>SUMIFS('Aceite virgen'!D$6:D$257,'Aceite virgen'!$A$6:$A$257,"&gt;="&amp;$A280,'Aceite virgen'!$B$6:$B$257,"&lt;="&amp;$B280)</f>
        <v>0.57999999999999996</v>
      </c>
      <c r="E280" s="4">
        <f>SUMIFS('Aceite virgen'!E$6:E$257,'Aceite virgen'!$A$6:$A$257,"&gt;="&amp;$A280,'Aceite virgen'!$B$6:$B$257,"&lt;="&amp;$B280)</f>
        <v>0</v>
      </c>
      <c r="F280" s="4">
        <f>SUMIFS('Aceite virgen'!F$6:F$257,'Aceite virgen'!$A$6:$A$257,"&gt;="&amp;$A280,'Aceite virgen'!$B$6:$B$257,"&lt;="&amp;$B280)</f>
        <v>0.6</v>
      </c>
      <c r="G280" s="4">
        <f>SUMIFS('Aceite virgen'!G$6:G$257,'Aceite virgen'!$A$6:$A$257,"&gt;="&amp;$A280,'Aceite virgen'!$B$6:$B$257,"&lt;="&amp;$B280)</f>
        <v>1.63</v>
      </c>
      <c r="H280" s="9"/>
      <c r="I280" s="9"/>
      <c r="J280" s="9"/>
      <c r="K280" s="4">
        <f>SUMIFS('Aceite virgen'!K$6:K$257,'Aceite virgen'!$A$6:$A$257,"&gt;="&amp;$A280,'Aceite virgen'!$B$6:$B$257,"&lt;="&amp;$B280)</f>
        <v>1.23</v>
      </c>
      <c r="L280" s="4">
        <f>SUMIFS('Aceite virgen'!L$6:L$257,'Aceite virgen'!$A$6:$A$257,"&gt;="&amp;$A280,'Aceite virgen'!$B$6:$B$257,"&lt;="&amp;$B280)</f>
        <v>0</v>
      </c>
      <c r="M280" s="4">
        <f>SUMIFS('Aceite virgen'!M$6:M$257,'Aceite virgen'!$A$6:$A$257,"&gt;="&amp;$A280,'Aceite virgen'!$B$6:$B$257,"&lt;="&amp;$B280)</f>
        <v>1.45</v>
      </c>
      <c r="N280" s="4">
        <f>SUMIFS('Aceite virgen'!N$6:N$257,'Aceite virgen'!$A$6:$A$257,"&gt;="&amp;$A280,'Aceite virgen'!$B$6:$B$257,"&lt;="&amp;$B280)</f>
        <v>2.02</v>
      </c>
      <c r="O280" s="9"/>
      <c r="P280" s="9"/>
      <c r="Q280" s="9"/>
      <c r="R280" s="4">
        <f>SUMIFS('Aceite virgen'!R$6:R$257,'Aceite virgen'!$A$6:$A$257,"&gt;="&amp;$A280,'Aceite virgen'!$B$6:$B$257,"&lt;="&amp;$B280)</f>
        <v>0.47</v>
      </c>
      <c r="S280" s="4">
        <f>SUMIFS('Aceite virgen'!S$6:S$257,'Aceite virgen'!$A$6:$A$257,"&gt;="&amp;$A280,'Aceite virgen'!$B$6:$B$257,"&lt;="&amp;$B280)</f>
        <v>0</v>
      </c>
      <c r="T280" s="4">
        <f>SUMIFS('Aceite virgen'!T$6:T$257,'Aceite virgen'!$A$6:$A$257,"&gt;="&amp;$A280,'Aceite virgen'!$B$6:$B$257,"&lt;="&amp;$B280)</f>
        <v>0.13</v>
      </c>
      <c r="U280" s="4">
        <f>SUMIFS('Aceite virgen'!U$6:U$257,'Aceite virgen'!$A$6:$A$257,"&gt;="&amp;$A280,'Aceite virgen'!$B$6:$B$257,"&lt;="&amp;$B280)</f>
        <v>4.5</v>
      </c>
      <c r="V280" s="9"/>
      <c r="W280" s="9"/>
      <c r="X280" s="9"/>
      <c r="Y280" s="4">
        <f>SUMIFS('Aceite virgen'!Y$6:Y$257,'Aceite virgen'!$A$6:$A$257,"&gt;="&amp;$A280,'Aceite virgen'!$B$6:$B$257,"&lt;="&amp;$B280)</f>
        <v>0.3</v>
      </c>
      <c r="Z280" s="4">
        <f>SUMIFS('Aceite virgen'!Z$6:Z$257,'Aceite virgen'!$A$6:$A$257,"&gt;="&amp;$A280,'Aceite virgen'!$B$6:$B$257,"&lt;="&amp;$B280)</f>
        <v>0.35</v>
      </c>
      <c r="AA280" s="4">
        <f>SUMIFS('Aceite virgen'!AA$6:AA$257,'Aceite virgen'!$A$6:$A$257,"&gt;="&amp;$A280,'Aceite virgen'!$B$6:$B$257,"&lt;="&amp;$B280)</f>
        <v>0.19</v>
      </c>
      <c r="AB280" s="4">
        <f>SUMIFS('Aceite virgen'!AB$6:AB$257,'Aceite virgen'!$A$6:$A$257,"&gt;="&amp;$A280,'Aceite virgen'!$B$6:$B$257,"&lt;="&amp;$B280)</f>
        <v>1.39</v>
      </c>
      <c r="AC280" s="9"/>
      <c r="AD280" s="9"/>
      <c r="AE280" s="9"/>
      <c r="AF280" s="4">
        <f>SUMIFS('Aceite virgen'!AF$6:AF$257,'Aceite virgen'!$A$6:$A$257,"&gt;="&amp;$A280,'Aceite virgen'!$B$6:$B$257,"&lt;="&amp;$B280)</f>
        <v>0.03</v>
      </c>
      <c r="AG280" s="4">
        <f>SUMIFS('Aceite virgen'!AG$6:AG$257,'Aceite virgen'!$A$6:$A$257,"&gt;="&amp;$A280,'Aceite virgen'!$B$6:$B$257,"&lt;="&amp;$B280)</f>
        <v>0</v>
      </c>
      <c r="AH280" s="4">
        <f>SUMIFS('Aceite virgen'!AH$6:AH$257,'Aceite virgen'!$A$6:$A$257,"&gt;="&amp;$A280,'Aceite virgen'!$B$6:$B$257,"&lt;="&amp;$B280)</f>
        <v>0.04</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0.44</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0.43</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0.56999999999999995</v>
      </c>
      <c r="BW280" s="4">
        <f>SUMIFS('Aceite virgen'!BW$6:BW$257,'Aceite virgen'!$A$6:$A$257,"&gt;="&amp;$A280,'Aceite virgen'!$B$6:$B$257,"&lt;="&amp;$B280)</f>
        <v>2.46</v>
      </c>
      <c r="BX280" s="4">
        <f>SUMIFS('Aceite virgen'!BX$6:BX$257,'Aceite virgen'!$A$6:$A$257,"&gt;="&amp;$A280,'Aceite virgen'!$B$6:$B$257,"&lt;="&amp;$B280)</f>
        <v>0.03</v>
      </c>
      <c r="BY280" s="4">
        <f>SUMIFS('Aceite virgen'!BY$6:BY$257,'Aceite virgen'!$A$6:$A$257,"&gt;="&amp;$A280,'Aceite virgen'!$B$6:$B$257,"&lt;="&amp;$B280)</f>
        <v>0</v>
      </c>
      <c r="CC280" s="4">
        <f>SUMIFS('Aceite virgen'!CC$6:CC$257,'Aceite virgen'!$A$6:$A$257,"&gt;="&amp;$A280,'Aceite virgen'!$B$6:$B$257,"&lt;="&amp;$B280)</f>
        <v>1.63</v>
      </c>
      <c r="CD280" s="4">
        <f>SUMIFS('Aceite virgen'!CD$6:CD$257,'Aceite virgen'!$A$6:$A$257,"&gt;="&amp;$A280,'Aceite virgen'!$B$6:$B$257,"&lt;="&amp;$B280)</f>
        <v>6.66</v>
      </c>
      <c r="CE280" s="4">
        <f>SUMIFS('Aceite virgen'!CE$6:CE$257,'Aceite virgen'!$A$6:$A$257,"&gt;="&amp;$A280,'Aceite virgen'!$B$6:$B$257,"&lt;="&amp;$B280)</f>
        <v>0.82</v>
      </c>
      <c r="CF280" s="4">
        <f>SUMIFS('Aceite virgen'!CF$6:CF$257,'Aceite virgen'!$A$6:$A$257,"&gt;="&amp;$A280,'Aceite virgen'!$B$6:$B$257,"&lt;="&amp;$B280)</f>
        <v>0</v>
      </c>
      <c r="CJ280" s="4">
        <f>SUMIFS('Aceite virgen'!CJ$6:CJ$257,'Aceite virgen'!$A$6:$A$257,"&gt;="&amp;$A280,'Aceite virgen'!$B$6:$B$257,"&lt;="&amp;$B280)</f>
        <v>1.06</v>
      </c>
      <c r="CK280" s="4">
        <f>SUMIFS('Aceite virgen'!CK$6:CK$257,'Aceite virgen'!$A$6:$A$257,"&gt;="&amp;$A280,'Aceite virgen'!$B$6:$B$257,"&lt;="&amp;$B280)</f>
        <v>5.32</v>
      </c>
      <c r="CL280" s="4">
        <f>SUMIFS('Aceite virgen'!CL$6:CL$257,'Aceite virgen'!$A$6:$A$257,"&gt;="&amp;$A280,'Aceite virgen'!$B$6:$B$257,"&lt;="&amp;$B280)</f>
        <v>0.35</v>
      </c>
      <c r="CM280" s="4">
        <f>SUMIFS('Aceite virgen'!CM$6:CM$257,'Aceite virgen'!$A$6:$A$257,"&gt;="&amp;$A280,'Aceite virgen'!$B$6:$B$257,"&lt;="&amp;$B280)</f>
        <v>0</v>
      </c>
      <c r="CQ280" s="4">
        <f>SUMIFS('Aceite virgen'!CQ$6:CQ$257,'Aceite virgen'!$A$6:$A$257,"&gt;="&amp;$A280,'Aceite virgen'!$B$6:$B$257,"&lt;="&amp;$B280)</f>
        <v>2.94</v>
      </c>
      <c r="CR280" s="4">
        <f>SUMIFS('Aceite virgen'!CR$6:CR$257,'Aceite virgen'!$A$6:$A$257,"&gt;="&amp;$A280,'Aceite virgen'!$B$6:$B$257,"&lt;="&amp;$B280)</f>
        <v>14.66</v>
      </c>
      <c r="CS280" s="4">
        <f>SUMIFS('Aceite virgen'!CS$6:CS$257,'Aceite virgen'!$A$6:$A$257,"&gt;="&amp;$A280,'Aceite virgen'!$B$6:$B$257,"&lt;="&amp;$B280)</f>
        <v>1.25</v>
      </c>
      <c r="CT280" s="4">
        <f>SUMIFS('Aceite virgen'!CT$6:CT$257,'Aceite virgen'!$A$6:$A$257,"&gt;="&amp;$A280,'Aceite virgen'!$B$6:$B$257,"&lt;="&amp;$B280)</f>
        <v>0</v>
      </c>
      <c r="CX280" s="4">
        <f>SUMIFS('Aceite virgen'!CX$6:CX$257,'Aceite virgen'!$A$6:$A$257,"&gt;="&amp;$A280,'Aceite virgen'!$B$6:$B$257,"&lt;="&amp;$B280)</f>
        <v>1.07</v>
      </c>
      <c r="CY280" s="4">
        <f>SUMIFS('Aceite virgen'!CY$6:CY$257,'Aceite virgen'!$A$6:$A$257,"&gt;="&amp;$A280,'Aceite virgen'!$B$6:$B$257,"&lt;="&amp;$B280)</f>
        <v>2.66</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0.93</v>
      </c>
      <c r="DF280" s="4">
        <f>SUMIFS('Aceite virgen'!DF$6:DF$257,'Aceite virgen'!$A$6:$A$257,"&gt;="&amp;$A280,'Aceite virgen'!$B$6:$B$257,"&lt;="&amp;$B280)</f>
        <v>0</v>
      </c>
      <c r="DG280" s="4">
        <f>SUMIFS('Aceite virgen'!DG$6:DG$257,'Aceite virgen'!$A$6:$A$257,"&gt;="&amp;$A280,'Aceite virgen'!$B$6:$B$257,"&lt;="&amp;$B280)</f>
        <v>0.53</v>
      </c>
      <c r="DH280" s="4">
        <f>SUMIFS('Aceite virgen'!DH$6:DH$257,'Aceite virgen'!$A$6:$A$257,"&gt;="&amp;$A280,'Aceite virgen'!$B$6:$B$257,"&lt;="&amp;$B280)</f>
        <v>0</v>
      </c>
      <c r="DL280" s="4">
        <f>SUMIFS('Aceite virgen'!DL$6:DL$257,'Aceite virgen'!$A$6:$A$257,"&gt;="&amp;$A280,'Aceite virgen'!$B$6:$B$257,"&lt;="&amp;$B280)</f>
        <v>1.46</v>
      </c>
      <c r="DM280" s="4">
        <f>SUMIFS('Aceite virgen'!DM$6:DM$257,'Aceite virgen'!$A$6:$A$257,"&gt;="&amp;$A280,'Aceite virgen'!$B$6:$B$257,"&lt;="&amp;$B280)</f>
        <v>0.72</v>
      </c>
      <c r="DN280" s="4">
        <f>SUMIFS('Aceite virgen'!DN$6:DN$257,'Aceite virgen'!$A$6:$A$257,"&gt;="&amp;$A280,'Aceite virgen'!$B$6:$B$257,"&lt;="&amp;$B280)</f>
        <v>1.17</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0.22</v>
      </c>
      <c r="EO280" s="4">
        <f>SUMIFS('Aceite virgen'!EO$6:EO$257,'Aceite virgen'!$A$6:$A$257,"&gt;="&amp;$A280,'Aceite virgen'!$B$6:$B$257,"&lt;="&amp;$B280)</f>
        <v>0</v>
      </c>
      <c r="EP280" s="4">
        <f>SUMIFS('Aceite virgen'!EP$6:EP$257,'Aceite virgen'!$A$6:$A$257,"&gt;="&amp;$A280,'Aceite virgen'!$B$6:$B$257,"&lt;="&amp;$B280)</f>
        <v>0.39</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0.16</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0.51</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1.19</v>
      </c>
      <c r="MQ280" s="4">
        <f>SUMIFS('Aceite virgen'!MQ$6:MQ$257,'Aceite virgen'!$A$6:$A$257,"&gt;="&amp;$A280,'Aceite virgen'!$B$6:$B$257,"&lt;="&amp;$B280)</f>
        <v>0</v>
      </c>
      <c r="MR280" s="4">
        <f>SUMIFS('Aceite virgen'!MR$6:MR$257,'Aceite virgen'!$A$6:$A$257,"&gt;="&amp;$A280,'Aceite virgen'!$B$6:$B$257,"&lt;="&amp;$B280)</f>
        <v>1.78</v>
      </c>
      <c r="MS280" s="4">
        <f>SUMIFS('Aceite virgen'!MS$6:MS$257,'Aceite virgen'!$A$6:$A$257,"&gt;="&amp;$A280,'Aceite virgen'!$B$6:$B$257,"&lt;="&amp;$B280)</f>
        <v>0</v>
      </c>
      <c r="MW280" s="4">
        <f>SUMIFS('Aceite virgen'!MW$6:MW$257,'Aceite virgen'!$A$6:$A$257,"&gt;="&amp;$A280,'Aceite virgen'!$B$6:$B$257,"&lt;="&amp;$B280)</f>
        <v>0.69</v>
      </c>
      <c r="MX280" s="4">
        <f>SUMIFS('Aceite virgen'!MX$6:MX$257,'Aceite virgen'!$A$6:$A$257,"&gt;="&amp;$A280,'Aceite virgen'!$B$6:$B$257,"&lt;="&amp;$B280)</f>
        <v>2.33</v>
      </c>
      <c r="MY280" s="4">
        <f>SUMIFS('Aceite virgen'!MY$6:MY$257,'Aceite virgen'!$A$6:$A$257,"&gt;="&amp;$A280,'Aceite virgen'!$B$6:$B$257,"&lt;="&amp;$B280)</f>
        <v>0.63</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0.39</v>
      </c>
      <c r="ON280" s="4">
        <f>SUMIFS('Aceite virgen'!ON$6:ON$257,'Aceite virgen'!$A$6:$A$257,"&gt;="&amp;$A280,'Aceite virgen'!$B$6:$B$257,"&lt;="&amp;$B280)</f>
        <v>0</v>
      </c>
      <c r="OO280" s="4">
        <f>SUMIFS('Aceite virgen'!OO$6:OO$257,'Aceite virgen'!$A$6:$A$257,"&gt;="&amp;$A280,'Aceite virgen'!$B$6:$B$257,"&lt;="&amp;$B280)</f>
        <v>0.45</v>
      </c>
      <c r="OP280" s="4">
        <f>SUMIFS('Aceite virgen'!OP$6:OP$257,'Aceite virgen'!$A$6:$A$257,"&gt;="&amp;$A280,'Aceite virgen'!$B$6:$B$257,"&lt;="&amp;$B280)</f>
        <v>0</v>
      </c>
      <c r="OT280" s="4">
        <f>SUMIFS('Aceite virgen'!OT$6:OT$257,'Aceite virgen'!$A$6:$A$257,"&gt;="&amp;$A280,'Aceite virgen'!$B$6:$B$257,"&lt;="&amp;$B280)</f>
        <v>2.2000000000000002</v>
      </c>
      <c r="OU280" s="4">
        <f>SUMIFS('Aceite virgen'!OU$6:OU$257,'Aceite virgen'!$A$6:$A$257,"&gt;="&amp;$A280,'Aceite virgen'!$B$6:$B$257,"&lt;="&amp;$B280)</f>
        <v>13.06</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1.67</v>
      </c>
      <c r="QK280" s="4">
        <f>SUMIFS('Aceite virgen'!QK$6:QK$257,'Aceite virgen'!$A$6:$A$257,"&gt;="&amp;$A280,'Aceite virgen'!$B$6:$B$257,"&lt;="&amp;$B280)</f>
        <v>0</v>
      </c>
      <c r="QL280" s="4">
        <f>SUMIFS('Aceite virgen'!QL$6:QL$257,'Aceite virgen'!$A$6:$A$257,"&gt;="&amp;$A280,'Aceite virgen'!$B$6:$B$257,"&lt;="&amp;$B280)</f>
        <v>1.87</v>
      </c>
      <c r="QM280" s="4">
        <f>SUMIFS('Aceite virgen'!QM$6:QM$257,'Aceite virgen'!$A$6:$A$257,"&gt;="&amp;$A280,'Aceite virgen'!$B$6:$B$257,"&lt;="&amp;$B280)</f>
        <v>3.37</v>
      </c>
      <c r="QQ280" s="4">
        <f>SUMIFS('Aceite virgen'!QQ$6:QQ$257,'Aceite virgen'!$A$6:$A$257,"&gt;="&amp;$A280,'Aceite virgen'!$B$6:$B$257,"&lt;="&amp;$B280)</f>
        <v>0.91</v>
      </c>
      <c r="QR280" s="4">
        <f>SUMIFS('Aceite virgen'!QR$6:QR$257,'Aceite virgen'!$A$6:$A$257,"&gt;="&amp;$A280,'Aceite virgen'!$B$6:$B$257,"&lt;="&amp;$B280)</f>
        <v>0</v>
      </c>
      <c r="QS280" s="4">
        <f>SUMIFS('Aceite virgen'!QS$6:QS$257,'Aceite virgen'!$A$6:$A$257,"&gt;="&amp;$A280,'Aceite virgen'!$B$6:$B$257,"&lt;="&amp;$B280)</f>
        <v>0.72</v>
      </c>
      <c r="QT280" s="4">
        <f>SUMIFS('Aceite virgen'!QT$6:QT$257,'Aceite virgen'!$A$6:$A$257,"&gt;="&amp;$A280,'Aceite virgen'!$B$6:$B$257,"&lt;="&amp;$B280)</f>
        <v>0.98</v>
      </c>
      <c r="QX280" s="4">
        <f>SUMIFS('Aceite virgen'!QX$6:QX$257,'Aceite virgen'!$A$6:$A$257,"&gt;="&amp;$A280,'Aceite virgen'!$B$6:$B$257,"&lt;="&amp;$B280)</f>
        <v>0.67</v>
      </c>
      <c r="QY280" s="4">
        <f>SUMIFS('Aceite virgen'!QY$6:QY$257,'Aceite virgen'!$A$6:$A$257,"&gt;="&amp;$A280,'Aceite virgen'!$B$6:$B$257,"&lt;="&amp;$B280)</f>
        <v>1.34</v>
      </c>
      <c r="QZ280" s="4">
        <f>SUMIFS('Aceite virgen'!QZ$6:QZ$257,'Aceite virgen'!$A$6:$A$257,"&gt;="&amp;$A280,'Aceite virgen'!$B$6:$B$257,"&lt;="&amp;$B280)</f>
        <v>0.74</v>
      </c>
      <c r="RA280" s="4">
        <f>SUMIFS('Aceite virgen'!RA$6:RA$257,'Aceite virgen'!$A$6:$A$257,"&gt;="&amp;$A280,'Aceite virgen'!$B$6:$B$257,"&lt;="&amp;$B280)</f>
        <v>0</v>
      </c>
      <c r="RE280" s="4">
        <f>SUMIFS('Aceite virgen'!RE$6:RE$257,'Aceite virgen'!$A$6:$A$257,"&gt;="&amp;$A280,'Aceite virgen'!$B$6:$B$257,"&lt;="&amp;$B280)</f>
        <v>4.3599999999999994</v>
      </c>
      <c r="RF280" s="4">
        <f>SUMIFS('Aceite virgen'!RF$6:RF$257,'Aceite virgen'!$A$6:$A$257,"&gt;="&amp;$A280,'Aceite virgen'!$B$6:$B$257,"&lt;="&amp;$B280)</f>
        <v>5.9</v>
      </c>
      <c r="RG280" s="4">
        <f>SUMIFS('Aceite virgen'!RG$6:RG$257,'Aceite virgen'!$A$6:$A$257,"&gt;="&amp;$A280,'Aceite virgen'!$B$6:$B$257,"&lt;="&amp;$B280)</f>
        <v>4.99</v>
      </c>
      <c r="RH280" s="4">
        <f>SUMIFS('Aceite virgen'!RH$6:RH$257,'Aceite virgen'!$A$6:$A$257,"&gt;="&amp;$A280,'Aceite virgen'!$B$6:$B$257,"&lt;="&amp;$B280)</f>
        <v>2.91</v>
      </c>
      <c r="RL280" s="4">
        <f>SUMIFS('Aceite virgen'!RL$6:RL$257,'Aceite virgen'!$A$6:$A$257,"&gt;="&amp;$A280,'Aceite virgen'!$B$6:$B$257,"&lt;="&amp;$B280)</f>
        <v>3.2300000000000004</v>
      </c>
      <c r="RM280" s="4">
        <f>SUMIFS('Aceite virgen'!RM$6:RM$257,'Aceite virgen'!$A$6:$A$257,"&gt;="&amp;$A280,'Aceite virgen'!$B$6:$B$257,"&lt;="&amp;$B280)</f>
        <v>5.7</v>
      </c>
      <c r="RN280" s="4">
        <f>SUMIFS('Aceite virgen'!RN$6:RN$257,'Aceite virgen'!$A$6:$A$257,"&gt;="&amp;$A280,'Aceite virgen'!$B$6:$B$257,"&lt;="&amp;$B280)</f>
        <v>2.34</v>
      </c>
      <c r="RO280" s="4">
        <f>SUMIFS('Aceite virgen'!RO$6:RO$257,'Aceite virgen'!$A$6:$A$257,"&gt;="&amp;$A280,'Aceite virgen'!$B$6:$B$257,"&lt;="&amp;$B280)</f>
        <v>3.91</v>
      </c>
      <c r="RS280" s="68">
        <f>SUMIFS('Aceite virgen'!RS$6:RS$257,'Aceite virgen'!$A$6:$A$257,"&gt;="&amp;$A280,'Aceite virgen'!$B$6:$B$257,"&lt;="&amp;$B280)</f>
        <v>14.69</v>
      </c>
      <c r="RT280" s="4">
        <f>SUMIFS('Aceite virgen'!RT$6:RT$257,'Aceite virgen'!$A$6:$A$257,"&gt;="&amp;$A280,'Aceite virgen'!$B$6:$B$257,"&lt;="&amp;$B280)</f>
        <v>12.1</v>
      </c>
      <c r="RU280" s="4">
        <f>SUMIFS('Aceite virgen'!RU$6:RU$257,'Aceite virgen'!$A$6:$A$257,"&gt;="&amp;$A280,'Aceite virgen'!$B$6:$B$257,"&lt;="&amp;$B280)</f>
        <v>17.619999999999997</v>
      </c>
      <c r="RV280" s="4">
        <f>SUMIFS('Aceite virgen'!RV$6:RV$257,'Aceite virgen'!$A$6:$A$257,"&gt;="&amp;$A280,'Aceite virgen'!$B$6:$B$257,"&lt;="&amp;$B280)</f>
        <v>8.31</v>
      </c>
      <c r="RZ280" s="68">
        <f>SUMIFS('Aceite virgen'!RZ$6:RZ$257,'Aceite virgen'!$A$6:$A$257,"&gt;="&amp;$A280,'Aceite virgen'!$B$6:$B$257,"&lt;="&amp;$B280)</f>
        <v>41.05</v>
      </c>
      <c r="SA280" s="4">
        <f>SUMIFS('Aceite virgen'!SA$6:SA$257,'Aceite virgen'!$A$6:$A$257,"&gt;="&amp;$A280,'Aceite virgen'!$B$6:$B$257,"&lt;="&amp;$B280)</f>
        <v>10.32</v>
      </c>
      <c r="SB280" s="4">
        <f>SUMIFS('Aceite virgen'!SB$6:SB$257,'Aceite virgen'!$A$6:$A$257,"&gt;="&amp;$A280,'Aceite virgen'!$B$6:$B$257,"&lt;="&amp;$B280)</f>
        <v>49.15</v>
      </c>
      <c r="SC280" s="4">
        <f>SUMIFS('Aceite virgen'!SC$6:SC$257,'Aceite virgen'!$A$6:$A$257,"&gt;="&amp;$A280,'Aceite virgen'!$B$6:$B$257,"&lt;="&amp;$B280)</f>
        <v>42.73</v>
      </c>
      <c r="SG280" s="68">
        <f>SUMIFS('Aceite virgen'!SG$6:SG$257,'Aceite virgen'!$A$6:$A$257,"&gt;="&amp;$A280,'Aceite virgen'!$B$6:$B$257,"&lt;="&amp;$B280)</f>
        <v>20.93</v>
      </c>
      <c r="SH280" s="4">
        <f>SUMIFS('Aceite virgen'!SH$6:SH$257,'Aceite virgen'!$A$6:$A$257,"&gt;="&amp;$A280,'Aceite virgen'!$B$6:$B$257,"&lt;="&amp;$B280)</f>
        <v>7.95</v>
      </c>
      <c r="SI280" s="4">
        <f>SUMIFS('Aceite virgen'!SI$6:SI$257,'Aceite virgen'!$A$6:$A$257,"&gt;="&amp;$A280,'Aceite virgen'!$B$6:$B$257,"&lt;="&amp;$B280)</f>
        <v>20.849999999999998</v>
      </c>
      <c r="SJ280" s="4">
        <f>SUMIFS('Aceite virgen'!SJ$6:SJ$257,'Aceite virgen'!$A$6:$A$257,"&gt;="&amp;$A280,'Aceite virgen'!$B$6:$B$257,"&lt;="&amp;$B280)</f>
        <v>33.28</v>
      </c>
      <c r="SN280" s="68">
        <f>SUMIFS('Aceite virgen'!SN$6:SN$257,'Aceite virgen'!$A$6:$A$257,"&gt;="&amp;$A280,'Aceite virgen'!$B$6:$B$257,"&lt;="&amp;$B280)</f>
        <v>3.48</v>
      </c>
      <c r="SO280" s="4">
        <f>SUMIFS('Aceite virgen'!SO$6:SO$257,'Aceite virgen'!$A$6:$A$257,"&gt;="&amp;$A280,'Aceite virgen'!$B$6:$B$257,"&lt;="&amp;$B280)</f>
        <v>6.16</v>
      </c>
      <c r="SP280" s="4">
        <f>SUMIFS('Aceite virgen'!SP$6:SP$257,'Aceite virgen'!$A$6:$A$257,"&gt;="&amp;$A280,'Aceite virgen'!$B$6:$B$257,"&lt;="&amp;$B280)</f>
        <v>2.4</v>
      </c>
      <c r="SQ280" s="4">
        <f>SUMIFS('Aceite virgen'!SQ$6:SQ$257,'Aceite virgen'!$A$6:$A$257,"&gt;="&amp;$A280,'Aceite virgen'!$B$6:$B$257,"&lt;="&amp;$B280)</f>
        <v>0</v>
      </c>
      <c r="SU280" s="68">
        <f>SUMIFS('Aceite virgen'!SU$6:SU$257,'Aceite virgen'!$A$6:$A$257,"&gt;="&amp;$A280,'Aceite virgen'!$B$6:$B$257,"&lt;="&amp;$B280)</f>
        <v>4.5999999999999996</v>
      </c>
      <c r="SV280" s="4">
        <f>SUMIFS('Aceite virgen'!SV$6:SV$257,'Aceite virgen'!$A$6:$A$257,"&gt;="&amp;$A280,'Aceite virgen'!$B$6:$B$257,"&lt;="&amp;$B280)</f>
        <v>17.29</v>
      </c>
      <c r="SW280" s="4">
        <f>SUMIFS('Aceite virgen'!SW$6:SW$257,'Aceite virgen'!$A$6:$A$257,"&gt;="&amp;$A280,'Aceite virgen'!$B$6:$B$257,"&lt;="&amp;$B280)</f>
        <v>1.45</v>
      </c>
      <c r="SX280" s="4">
        <f>SUMIFS('Aceite virgen'!SX$6:SX$257,'Aceite virgen'!$A$6:$A$257,"&gt;="&amp;$A280,'Aceite virgen'!$B$6:$B$257,"&lt;="&amp;$B280)</f>
        <v>0</v>
      </c>
      <c r="TB280" s="68">
        <f>SUMIFS('Aceite virgen'!TB$6:TB$257,'Aceite virgen'!$A$6:$A$257,"&gt;="&amp;$A280,'Aceite virgen'!$B$6:$B$257,"&lt;="&amp;$B280)</f>
        <v>1.24</v>
      </c>
      <c r="TC280" s="4">
        <f>SUMIFS('Aceite virgen'!TC$6:TC$257,'Aceite virgen'!$A$6:$A$257,"&gt;="&amp;$A280,'Aceite virgen'!$B$6:$B$257,"&lt;="&amp;$B280)</f>
        <v>5.99</v>
      </c>
      <c r="TD280" s="4">
        <f>SUMIFS('Aceite virgen'!TD$6:TD$257,'Aceite virgen'!$A$6:$A$257,"&gt;="&amp;$A280,'Aceite virgen'!$B$6:$B$257,"&lt;="&amp;$B280)</f>
        <v>0.32</v>
      </c>
      <c r="TE280" s="4">
        <f>SUMIFS('Aceite virgen'!TE$6:TE$257,'Aceite virgen'!$A$6:$A$257,"&gt;="&amp;$A280,'Aceite virgen'!$B$6:$B$257,"&lt;="&amp;$B280)</f>
        <v>0.95</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0.52</v>
      </c>
      <c r="TX280" s="4">
        <f>SUMIFS('Aceite virgen'!TX$6:TX$257,'Aceite virgen'!$A$6:$A$257,"&gt;="&amp;$A280,'Aceite virgen'!$B$6:$B$257,"&lt;="&amp;$B280)</f>
        <v>0</v>
      </c>
      <c r="TY280" s="4">
        <f>SUMIFS('Aceite virgen'!TY$6:TY$257,'Aceite virgen'!$A$6:$A$257,"&gt;="&amp;$A280,'Aceite virgen'!$B$6:$B$257,"&lt;="&amp;$B280)</f>
        <v>0.81</v>
      </c>
      <c r="TZ280" s="4">
        <f>SUMIFS('Aceite virgen'!TZ$6:TZ$257,'Aceite virgen'!$A$6:$A$257,"&gt;="&amp;$A280,'Aceite virgen'!$B$6:$B$257,"&lt;="&amp;$B280)</f>
        <v>0</v>
      </c>
      <c r="UD280" s="68">
        <f>SUMIFS('Aceite virgen'!UD$6:UD$257,'Aceite virgen'!$A$6:$A$257,"&gt;="&amp;$A280,'Aceite virgen'!$B$6:$B$257,"&lt;="&amp;$B280)</f>
        <v>0.3</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0.39</v>
      </c>
      <c r="US280" s="4">
        <f>SUMIFS('Aceite virgen'!US$6:US$257,'Aceite virgen'!$A$6:$A$257,"&gt;="&amp;$A280,'Aceite virgen'!$B$6:$B$257,"&lt;="&amp;$B280)</f>
        <v>1.72</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0.93</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4.2300000000000004</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0.11</v>
      </c>
      <c r="XD280" s="4">
        <f>SUMIFS('Aceite virgen'!XD$6:XD$257,'Aceite virgen'!$A$6:$A$257,"&gt;="&amp;$A280,'Aceite virgen'!$B$6:$B$257,"&lt;="&amp;$B280)</f>
        <v>0</v>
      </c>
      <c r="XE280" s="4">
        <f>SUMIFS('Aceite virgen'!XE$6:XE$257,'Aceite virgen'!$A$6:$A$257,"&gt;="&amp;$A280,'Aceite virgen'!$B$6:$B$257,"&lt;="&amp;$B280)</f>
        <v>0.18</v>
      </c>
      <c r="XF280" s="4">
        <f>SUMIFS('Aceite virgen'!XF$6:XF$257,'Aceite virgen'!$A$6:$A$257,"&gt;="&amp;$A280,'Aceite virgen'!$B$6:$B$257,"&lt;="&amp;$B280)</f>
        <v>0</v>
      </c>
      <c r="XJ280" s="68">
        <f>SUMIFS('Aceite virgen'!XJ$6:XJ$257,'Aceite virgen'!$A$6:$A$257,"&gt;="&amp;$A280,'Aceite virgen'!$B$6:$B$257,"&lt;="&amp;$B280)</f>
        <v>3.57</v>
      </c>
      <c r="XK280" s="4">
        <f>SUMIFS('Aceite virgen'!XK$6:XK$257,'Aceite virgen'!$A$6:$A$257,"&gt;="&amp;$A280,'Aceite virgen'!$B$6:$B$257,"&lt;="&amp;$B280)</f>
        <v>14.48</v>
      </c>
      <c r="XL280" s="4">
        <f>SUMIFS('Aceite virgen'!XL$6:XL$257,'Aceite virgen'!$A$6:$A$257,"&gt;="&amp;$A280,'Aceite virgen'!$B$6:$B$257,"&lt;="&amp;$B280)</f>
        <v>1.32</v>
      </c>
      <c r="XM280" s="4">
        <f>SUMIFS('Aceite virgen'!XM$6:XM$257,'Aceite virgen'!$A$6:$A$257,"&gt;="&amp;$A280,'Aceite virgen'!$B$6:$B$257,"&lt;="&amp;$B280)</f>
        <v>0</v>
      </c>
      <c r="XQ280" s="68">
        <f>SUMIFS('Aceite virgen'!XQ$6:XQ$257,'Aceite virgen'!$A$6:$A$257,"&gt;="&amp;$A280,'Aceite virgen'!$B$6:$B$257,"&lt;="&amp;$B280)</f>
        <v>4.0600000000000005</v>
      </c>
      <c r="XR280" s="4">
        <f>SUMIFS('Aceite virgen'!XR$6:XR$257,'Aceite virgen'!$A$6:$A$257,"&gt;="&amp;$A280,'Aceite virgen'!$B$6:$B$257,"&lt;="&amp;$B280)</f>
        <v>15.15</v>
      </c>
      <c r="XS280" s="4">
        <f>SUMIFS('Aceite virgen'!XS$6:XS$257,'Aceite virgen'!$A$6:$A$257,"&gt;="&amp;$A280,'Aceite virgen'!$B$6:$B$257,"&lt;="&amp;$B280)</f>
        <v>2.11</v>
      </c>
      <c r="XT280" s="4">
        <f>SUMIFS('Aceite virgen'!XT$6:XT$257,'Aceite virgen'!$A$6:$A$257,"&gt;="&amp;$A280,'Aceite virgen'!$B$6:$B$257,"&lt;="&amp;$B280)</f>
        <v>0</v>
      </c>
      <c r="XX280" s="68">
        <f>SUMIFS('Aceite virgen'!XX$6:XX$257,'Aceite virgen'!$A$6:$A$257,"&gt;="&amp;$A280,'Aceite virgen'!$B$6:$B$257,"&lt;="&amp;$B280)</f>
        <v>0.14000000000000001</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8">
        <f>SUMIFS('Aceite virgen'!YE$6:YE$257,'Aceite virgen'!$A$6:$A$257,"&gt;="&amp;$A280,'Aceite virgen'!$B$6:$B$257,"&lt;="&amp;$B280)</f>
        <v>2</v>
      </c>
      <c r="YF280" s="4">
        <f>SUMIFS('Aceite virgen'!YF$6:YF$257,'Aceite virgen'!$A$6:$A$257,"&gt;="&amp;$A280,'Aceite virgen'!$B$6:$B$257,"&lt;="&amp;$B280)</f>
        <v>0</v>
      </c>
      <c r="YG280" s="4">
        <f>SUMIFS('Aceite virgen'!YG$6:YG$257,'Aceite virgen'!$A$6:$A$257,"&gt;="&amp;$A280,'Aceite virgen'!$B$6:$B$257,"&lt;="&amp;$B280)</f>
        <v>0.91</v>
      </c>
      <c r="YH280" s="4">
        <f>SUMIFS('Aceite virgen'!YH$6:YH$257,'Aceite virgen'!$A$6:$A$257,"&gt;="&amp;$A280,'Aceite virgen'!$B$6:$B$257,"&lt;="&amp;$B280)</f>
        <v>6.08</v>
      </c>
      <c r="YL280" s="68">
        <f>SUMIFS('Aceite virgen'!YL$6:YL$257,'Aceite virgen'!$A$6:$A$257,"&gt;="&amp;$A280,'Aceite virgen'!$B$6:$B$257,"&lt;="&amp;$B280)</f>
        <v>2.33</v>
      </c>
      <c r="YM280" s="4">
        <f>SUMIFS('Aceite virgen'!YM$6:YM$257,'Aceite virgen'!$A$6:$A$257,"&gt;="&amp;$A280,'Aceite virgen'!$B$6:$B$257,"&lt;="&amp;$B280)</f>
        <v>0</v>
      </c>
      <c r="YN280" s="4">
        <f>SUMIFS('Aceite virgen'!YN$6:YN$257,'Aceite virgen'!$A$6:$A$257,"&gt;="&amp;$A280,'Aceite virgen'!$B$6:$B$257,"&lt;="&amp;$B280)</f>
        <v>2.74</v>
      </c>
      <c r="YO280" s="4">
        <f>SUMIFS('Aceite virgen'!YO$6:YO$257,'Aceite virgen'!$A$6:$A$257,"&gt;="&amp;$A280,'Aceite virgen'!$B$6:$B$257,"&lt;="&amp;$B280)</f>
        <v>1.81</v>
      </c>
      <c r="YP280" s="4">
        <f>SUMIFS('Aceite virgen'!YP$6:YP$257,'Aceite virgen'!$A$6:$A$257,"&gt;="&amp;$A280,'Aceite virgen'!$B$6:$B$257,"&lt;="&amp;$B280)</f>
        <v>5.64</v>
      </c>
      <c r="YS280" s="68">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8">
        <f>SUMIFS('Aceite virgen'!YZ$6:YZ$257,'Aceite virgen'!$A$6:$A$257,"&gt;="&amp;$A280,'Aceite virgen'!$B$6:$B$257,"&lt;="&amp;$B280)</f>
        <v>0.36</v>
      </c>
      <c r="ZA280" s="4">
        <f>SUMIFS('Aceite virgen'!ZA$6:ZA$257,'Aceite virgen'!$A$6:$A$257,"&gt;="&amp;$A280,'Aceite virgen'!$B$6:$B$257,"&lt;="&amp;$B280)</f>
        <v>0</v>
      </c>
      <c r="ZB280" s="4">
        <f>SUMIFS('Aceite virgen'!ZB$6:ZB$257,'Aceite virgen'!$A$6:$A$257,"&gt;="&amp;$A280,'Aceite virgen'!$B$6:$B$257,"&lt;="&amp;$B280)</f>
        <v>0.42</v>
      </c>
      <c r="ZC280" s="4">
        <f>SUMIFS('Aceite virgen'!ZC$6:ZC$257,'Aceite virgen'!$A$6:$A$257,"&gt;="&amp;$A280,'Aceite virgen'!$B$6:$B$257,"&lt;="&amp;$B280)</f>
        <v>0</v>
      </c>
      <c r="ZD280" s="4">
        <f>SUMIFS('Aceite virgen'!ZD$6:ZD$257,'Aceite virgen'!$A$6:$A$257,"&gt;="&amp;$A280,'Aceite virgen'!$B$6:$B$257,"&lt;="&amp;$B280)</f>
        <v>1.72</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0.84000000000000008</v>
      </c>
      <c r="ZO280" s="4">
        <f>SUMIFS('Aceite virgen'!ZO$6:ZO$257,'Aceite virgen'!$A$6:$A$257,"&gt;="&amp;$A280,'Aceite virgen'!$B$6:$B$257,"&lt;="&amp;$B280)</f>
        <v>0.95</v>
      </c>
      <c r="ZP280" s="4">
        <f>SUMIFS('Aceite virgen'!ZP$6:ZP$257,'Aceite virgen'!$A$6:$A$257,"&gt;="&amp;$A280,'Aceite virgen'!$B$6:$B$257,"&lt;="&amp;$B280)</f>
        <v>0.89</v>
      </c>
      <c r="ZQ280" s="4">
        <f>SUMIFS('Aceite virgen'!ZQ$6:ZQ$257,'Aceite virgen'!$A$6:$A$257,"&gt;="&amp;$A280,'Aceite virgen'!$B$6:$B$257,"&lt;="&amp;$B280)</f>
        <v>1.0900000000000001</v>
      </c>
      <c r="ZR280" s="4">
        <f>SUMIFS('Aceite virgen'!ZR$6:ZR$257,'Aceite virgen'!$A$6:$A$257,"&gt;="&amp;$A280,'Aceite virgen'!$B$6:$B$257,"&lt;="&amp;$B280)</f>
        <v>0</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row>
    <row r="281" spans="1:701" x14ac:dyDescent="0.25">
      <c r="A281" s="9">
        <f>'TAM Aceite virgen'!B29</f>
        <v>5.7</v>
      </c>
      <c r="B281" s="9">
        <f>'TAM Aceite virgen'!C29</f>
        <v>5.85</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0.09</v>
      </c>
      <c r="Z281" s="4">
        <f>SUMIFS('Aceite virgen'!Z$6:Z$257,'Aceite virgen'!$A$6:$A$257,"&gt;="&amp;$A281,'Aceite virgen'!$B$6:$B$257,"&lt;="&amp;$B281)</f>
        <v>0.52</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0.27</v>
      </c>
      <c r="AG281" s="4">
        <f>SUMIFS('Aceite virgen'!AG$6:AG$257,'Aceite virgen'!$A$6:$A$257,"&gt;="&amp;$A281,'Aceite virgen'!$B$6:$B$257,"&lt;="&amp;$B281)</f>
        <v>2.64</v>
      </c>
      <c r="AH281" s="4">
        <f>SUMIFS('Aceite virgen'!AH$6:AH$257,'Aceite virgen'!$A$6:$A$257,"&gt;="&amp;$A281,'Aceite virgen'!$B$6:$B$257,"&lt;="&amp;$B281)</f>
        <v>0.04</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0.75</v>
      </c>
      <c r="BB281" s="4">
        <f>SUMIFS('Aceite virgen'!BB$6:BB$257,'Aceite virgen'!$A$6:$A$257,"&gt;="&amp;$A281,'Aceite virgen'!$B$6:$B$257,"&lt;="&amp;$B281)</f>
        <v>3.28</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0.15</v>
      </c>
      <c r="BI281" s="4">
        <f>SUMIFS('Aceite virgen'!BI$6:BI$257,'Aceite virgen'!$A$6:$A$257,"&gt;="&amp;$A281,'Aceite virgen'!$B$6:$B$257,"&lt;="&amp;$B281)</f>
        <v>2.06</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0.5</v>
      </c>
      <c r="BP281" s="4">
        <f>SUMIFS('Aceite virgen'!BP$6:BP$257,'Aceite virgen'!$A$6:$A$257,"&gt;="&amp;$A281,'Aceite virgen'!$B$6:$B$257,"&lt;="&amp;$B281)</f>
        <v>2.29</v>
      </c>
      <c r="BQ281" s="4">
        <f>SUMIFS('Aceite virgen'!BQ$6:BQ$257,'Aceite virgen'!$A$6:$A$257,"&gt;="&amp;$A281,'Aceite virgen'!$B$6:$B$257,"&lt;="&amp;$B281)</f>
        <v>0.43</v>
      </c>
      <c r="BR281" s="4">
        <f>SUMIFS('Aceite virgen'!BR$6:BR$257,'Aceite virgen'!$A$6:$A$257,"&gt;="&amp;$A281,'Aceite virgen'!$B$6:$B$257,"&lt;="&amp;$B281)</f>
        <v>0</v>
      </c>
      <c r="BV281" s="4">
        <f>SUMIFS('Aceite virgen'!BV$6:BV$257,'Aceite virgen'!$A$6:$A$257,"&gt;="&amp;$A281,'Aceite virgen'!$B$6:$B$257,"&lt;="&amp;$B281)</f>
        <v>0.31</v>
      </c>
      <c r="BW281" s="4">
        <f>SUMIFS('Aceite virgen'!BW$6:BW$257,'Aceite virgen'!$A$6:$A$257,"&gt;="&amp;$A281,'Aceite virgen'!$B$6:$B$257,"&lt;="&amp;$B281)</f>
        <v>3.19</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0.66</v>
      </c>
      <c r="CD281" s="4">
        <f>SUMIFS('Aceite virgen'!CD$6:CD$257,'Aceite virgen'!$A$6:$A$257,"&gt;="&amp;$A281,'Aceite virgen'!$B$6:$B$257,"&lt;="&amp;$B281)</f>
        <v>2.7</v>
      </c>
      <c r="CE281" s="4">
        <f>SUMIFS('Aceite virgen'!CE$6:CE$257,'Aceite virgen'!$A$6:$A$257,"&gt;="&amp;$A281,'Aceite virgen'!$B$6:$B$257,"&lt;="&amp;$B281)</f>
        <v>0</v>
      </c>
      <c r="CF281" s="4">
        <f>SUMIFS('Aceite virgen'!CF$6:CF$257,'Aceite virgen'!$A$6:$A$257,"&gt;="&amp;$A281,'Aceite virgen'!$B$6:$B$257,"&lt;="&amp;$B281)</f>
        <v>6.18</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0.34</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0.16</v>
      </c>
      <c r="EA281" s="4">
        <f>SUMIFS('Aceite virgen'!EA$6:EA$257,'Aceite virgen'!$A$6:$A$257,"&gt;="&amp;$A281,'Aceite virgen'!$B$6:$B$257,"&lt;="&amp;$B281)</f>
        <v>1.05</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1.21</v>
      </c>
      <c r="FC281" s="4">
        <f>SUMIFS('Aceite virgen'!FC$6:FC$257,'Aceite virgen'!$A$6:$A$257,"&gt;="&amp;$A281,'Aceite virgen'!$B$6:$B$257,"&lt;="&amp;$B281)</f>
        <v>3.19</v>
      </c>
      <c r="FD281" s="4">
        <f>SUMIFS('Aceite virgen'!FD$6:FD$257,'Aceite virgen'!$A$6:$A$257,"&gt;="&amp;$A281,'Aceite virgen'!$B$6:$B$257,"&lt;="&amp;$B281)</f>
        <v>0.96</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0.13</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0.78</v>
      </c>
      <c r="HG281" s="4">
        <f>SUMIFS('Aceite virgen'!HG$6:HG$257,'Aceite virgen'!$A$6:$A$257,"&gt;="&amp;$A281,'Aceite virgen'!$B$6:$B$257,"&lt;="&amp;$B281)</f>
        <v>0</v>
      </c>
      <c r="HH281" s="4">
        <f>SUMIFS('Aceite virgen'!HH$6:HH$257,'Aceite virgen'!$A$6:$A$257,"&gt;="&amp;$A281,'Aceite virgen'!$B$6:$B$257,"&lt;="&amp;$B281)</f>
        <v>1.0900000000000001</v>
      </c>
      <c r="HI281" s="4">
        <f>SUMIFS('Aceite virgen'!HI$6:HI$257,'Aceite virgen'!$A$6:$A$257,"&gt;="&amp;$A281,'Aceite virgen'!$B$6:$B$257,"&lt;="&amp;$B281)</f>
        <v>0</v>
      </c>
      <c r="HM281" s="4">
        <f>SUMIFS('Aceite virgen'!HM$6:HM$257,'Aceite virgen'!$A$6:$A$257,"&gt;="&amp;$A281,'Aceite virgen'!$B$6:$B$257,"&lt;="&amp;$B281)</f>
        <v>0.37</v>
      </c>
      <c r="HN281" s="4">
        <f>SUMIFS('Aceite virgen'!HN$6:HN$257,'Aceite virgen'!$A$6:$A$257,"&gt;="&amp;$A281,'Aceite virgen'!$B$6:$B$257,"&lt;="&amp;$B281)</f>
        <v>1.81</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0.33</v>
      </c>
      <c r="IB281" s="4">
        <f>SUMIFS('Aceite virgen'!IB$6:IB$257,'Aceite virgen'!$A$6:$A$257,"&gt;="&amp;$A281,'Aceite virgen'!$B$6:$B$257,"&lt;="&amp;$B281)</f>
        <v>1.72</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0.17</v>
      </c>
      <c r="II281" s="4">
        <f>SUMIFS('Aceite virgen'!II$6:II$257,'Aceite virgen'!$A$6:$A$257,"&gt;="&amp;$A281,'Aceite virgen'!$B$6:$B$257,"&lt;="&amp;$B281)</f>
        <v>0</v>
      </c>
      <c r="IJ281" s="4">
        <f>SUMIFS('Aceite virgen'!IJ$6:IJ$257,'Aceite virgen'!$A$6:$A$257,"&gt;="&amp;$A281,'Aceite virgen'!$B$6:$B$257,"&lt;="&amp;$B281)</f>
        <v>0.24</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0.8</v>
      </c>
      <c r="JK281" s="4">
        <f>SUMIFS('Aceite virgen'!JK$6:JK$257,'Aceite virgen'!$A$6:$A$257,"&gt;="&amp;$A281,'Aceite virgen'!$B$6:$B$257,"&lt;="&amp;$B281)</f>
        <v>3.33</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0.36</v>
      </c>
      <c r="JY281" s="4">
        <f>SUMIFS('Aceite virgen'!JY$6:JY$257,'Aceite virgen'!$A$6:$A$257,"&gt;="&amp;$A281,'Aceite virgen'!$B$6:$B$257,"&lt;="&amp;$B281)</f>
        <v>0</v>
      </c>
      <c r="JZ281" s="4">
        <f>SUMIFS('Aceite virgen'!JZ$6:JZ$257,'Aceite virgen'!$A$6:$A$257,"&gt;="&amp;$A281,'Aceite virgen'!$B$6:$B$257,"&lt;="&amp;$B281)</f>
        <v>0.56999999999999995</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0.28000000000000003</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0.21</v>
      </c>
      <c r="MQ281" s="4">
        <f>SUMIFS('Aceite virgen'!MQ$6:MQ$257,'Aceite virgen'!$A$6:$A$257,"&gt;="&amp;$A281,'Aceite virgen'!$B$6:$B$257,"&lt;="&amp;$B281)</f>
        <v>1.29</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0.69</v>
      </c>
      <c r="NE281" s="4">
        <f>SUMIFS('Aceite virgen'!NE$6:NE$257,'Aceite virgen'!$A$6:$A$257,"&gt;="&amp;$A281,'Aceite virgen'!$B$6:$B$257,"&lt;="&amp;$B281)</f>
        <v>4.29</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0.37</v>
      </c>
      <c r="NS281" s="4">
        <f>SUMIFS('Aceite virgen'!NS$6:NS$257,'Aceite virgen'!$A$6:$A$257,"&gt;="&amp;$A281,'Aceite virgen'!$B$6:$B$257,"&lt;="&amp;$B281)</f>
        <v>2.2400000000000002</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0.83</v>
      </c>
      <c r="NZ281" s="4">
        <f>SUMIFS('Aceite virgen'!NZ$6:NZ$257,'Aceite virgen'!$A$6:$A$257,"&gt;="&amp;$A281,'Aceite virgen'!$B$6:$B$257,"&lt;="&amp;$B281)</f>
        <v>4.7699999999999996</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1.51</v>
      </c>
      <c r="OG281" s="4">
        <f>SUMIFS('Aceite virgen'!OG$6:OG$257,'Aceite virgen'!$A$6:$A$257,"&gt;="&amp;$A281,'Aceite virgen'!$B$6:$B$257,"&lt;="&amp;$B281)</f>
        <v>8.67</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0.35</v>
      </c>
      <c r="ON281" s="4">
        <f>SUMIFS('Aceite virgen'!ON$6:ON$257,'Aceite virgen'!$A$6:$A$257,"&gt;="&amp;$A281,'Aceite virgen'!$B$6:$B$257,"&lt;="&amp;$B281)</f>
        <v>0.44</v>
      </c>
      <c r="OO281" s="4">
        <f>SUMIFS('Aceite virgen'!OO$6:OO$257,'Aceite virgen'!$A$6:$A$257,"&gt;="&amp;$A281,'Aceite virgen'!$B$6:$B$257,"&lt;="&amp;$B281)</f>
        <v>0.46</v>
      </c>
      <c r="OP281" s="4">
        <f>SUMIFS('Aceite virgen'!OP$6:OP$257,'Aceite virgen'!$A$6:$A$257,"&gt;="&amp;$A281,'Aceite virgen'!$B$6:$B$257,"&lt;="&amp;$B281)</f>
        <v>0</v>
      </c>
      <c r="OT281" s="4">
        <f>SUMIFS('Aceite virgen'!OT$6:OT$257,'Aceite virgen'!$A$6:$A$257,"&gt;="&amp;$A281,'Aceite virgen'!$B$6:$B$257,"&lt;="&amp;$B281)</f>
        <v>1.22</v>
      </c>
      <c r="OU281" s="4">
        <f>SUMIFS('Aceite virgen'!OU$6:OU$257,'Aceite virgen'!$A$6:$A$257,"&gt;="&amp;$A281,'Aceite virgen'!$B$6:$B$257,"&lt;="&amp;$B281)</f>
        <v>0</v>
      </c>
      <c r="OV281" s="4">
        <f>SUMIFS('Aceite virgen'!OV$6:OV$257,'Aceite virgen'!$A$6:$A$257,"&gt;="&amp;$A281,'Aceite virgen'!$B$6:$B$257,"&lt;="&amp;$B281)</f>
        <v>1.93</v>
      </c>
      <c r="OW281" s="4">
        <f>SUMIFS('Aceite virgen'!OW$6:OW$257,'Aceite virgen'!$A$6:$A$257,"&gt;="&amp;$A281,'Aceite virgen'!$B$6:$B$257,"&lt;="&amp;$B281)</f>
        <v>0</v>
      </c>
      <c r="PA281" s="4">
        <f>SUMIFS('Aceite virgen'!PA$6:PA$257,'Aceite virgen'!$A$6:$A$257,"&gt;="&amp;$A281,'Aceite virgen'!$B$6:$B$257,"&lt;="&amp;$B281)</f>
        <v>2.27</v>
      </c>
      <c r="PB281" s="4">
        <f>SUMIFS('Aceite virgen'!PB$6:PB$257,'Aceite virgen'!$A$6:$A$257,"&gt;="&amp;$A281,'Aceite virgen'!$B$6:$B$257,"&lt;="&amp;$B281)</f>
        <v>11.05</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0.47</v>
      </c>
      <c r="PP281" s="4">
        <f>SUMIFS('Aceite virgen'!PP$6:PP$257,'Aceite virgen'!$A$6:$A$257,"&gt;="&amp;$A281,'Aceite virgen'!$B$6:$B$257,"&lt;="&amp;$B281)</f>
        <v>2.85</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0.53</v>
      </c>
      <c r="QK281" s="4">
        <f>SUMIFS('Aceite virgen'!QK$6:QK$257,'Aceite virgen'!$A$6:$A$257,"&gt;="&amp;$A281,'Aceite virgen'!$B$6:$B$257,"&lt;="&amp;$B281)</f>
        <v>2.3199999999999998</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0.18</v>
      </c>
      <c r="QR281" s="4">
        <f>SUMIFS('Aceite virgen'!QR$6:QR$257,'Aceite virgen'!$A$6:$A$257,"&gt;="&amp;$A281,'Aceite virgen'!$B$6:$B$257,"&lt;="&amp;$B281)</f>
        <v>0</v>
      </c>
      <c r="QS281" s="4">
        <f>SUMIFS('Aceite virgen'!QS$6:QS$257,'Aceite virgen'!$A$6:$A$257,"&gt;="&amp;$A281,'Aceite virgen'!$B$6:$B$257,"&lt;="&amp;$B281)</f>
        <v>0.28999999999999998</v>
      </c>
      <c r="QT281" s="4">
        <f>SUMIFS('Aceite virgen'!QT$6:QT$257,'Aceite virgen'!$A$6:$A$257,"&gt;="&amp;$A281,'Aceite virgen'!$B$6:$B$257,"&lt;="&amp;$B281)</f>
        <v>0</v>
      </c>
      <c r="QX281" s="4">
        <f>SUMIFS('Aceite virgen'!QX$6:QX$257,'Aceite virgen'!$A$6:$A$257,"&gt;="&amp;$A281,'Aceite virgen'!$B$6:$B$257,"&lt;="&amp;$B281)</f>
        <v>1.57</v>
      </c>
      <c r="QY281" s="4">
        <f>SUMIFS('Aceite virgen'!QY$6:QY$257,'Aceite virgen'!$A$6:$A$257,"&gt;="&amp;$A281,'Aceite virgen'!$B$6:$B$257,"&lt;="&amp;$B281)</f>
        <v>0</v>
      </c>
      <c r="QZ281" s="4">
        <f>SUMIFS('Aceite virgen'!QZ$6:QZ$257,'Aceite virgen'!$A$6:$A$257,"&gt;="&amp;$A281,'Aceite virgen'!$B$6:$B$257,"&lt;="&amp;$B281)</f>
        <v>1.1099999999999999</v>
      </c>
      <c r="RA281" s="4">
        <f>SUMIFS('Aceite virgen'!RA$6:RA$257,'Aceite virgen'!$A$6:$A$257,"&gt;="&amp;$A281,'Aceite virgen'!$B$6:$B$257,"&lt;="&amp;$B281)</f>
        <v>0</v>
      </c>
      <c r="RE281" s="4">
        <f>SUMIFS('Aceite virgen'!RE$6:RE$257,'Aceite virgen'!$A$6:$A$257,"&gt;="&amp;$A281,'Aceite virgen'!$B$6:$B$257,"&lt;="&amp;$B281)</f>
        <v>0.09</v>
      </c>
      <c r="RF281" s="4">
        <f>SUMIFS('Aceite virgen'!RF$6:RF$257,'Aceite virgen'!$A$6:$A$257,"&gt;="&amp;$A281,'Aceite virgen'!$B$6:$B$257,"&lt;="&amp;$B281)</f>
        <v>0</v>
      </c>
      <c r="RG281" s="4">
        <f>SUMIFS('Aceite virgen'!RG$6:RG$257,'Aceite virgen'!$A$6:$A$257,"&gt;="&amp;$A281,'Aceite virgen'!$B$6:$B$257,"&lt;="&amp;$B281)</f>
        <v>0.17</v>
      </c>
      <c r="RH281" s="4">
        <f>SUMIFS('Aceite virgen'!RH$6:RH$257,'Aceite virgen'!$A$6:$A$257,"&gt;="&amp;$A281,'Aceite virgen'!$B$6:$B$257,"&lt;="&amp;$B281)</f>
        <v>0</v>
      </c>
      <c r="RL281" s="4">
        <f>SUMIFS('Aceite virgen'!RL$6:RL$257,'Aceite virgen'!$A$6:$A$257,"&gt;="&amp;$A281,'Aceite virgen'!$B$6:$B$257,"&lt;="&amp;$B281)</f>
        <v>0.46</v>
      </c>
      <c r="RM281" s="4">
        <f>SUMIFS('Aceite virgen'!RM$6:RM$257,'Aceite virgen'!$A$6:$A$257,"&gt;="&amp;$A281,'Aceite virgen'!$B$6:$B$257,"&lt;="&amp;$B281)</f>
        <v>0</v>
      </c>
      <c r="RN281" s="4">
        <f>SUMIFS('Aceite virgen'!RN$6:RN$257,'Aceite virgen'!$A$6:$A$257,"&gt;="&amp;$A281,'Aceite virgen'!$B$6:$B$257,"&lt;="&amp;$B281)</f>
        <v>0.4</v>
      </c>
      <c r="RO281" s="4">
        <f>SUMIFS('Aceite virgen'!RO$6:RO$257,'Aceite virgen'!$A$6:$A$257,"&gt;="&amp;$A281,'Aceite virgen'!$B$6:$B$257,"&lt;="&amp;$B281)</f>
        <v>0.96</v>
      </c>
      <c r="RS281" s="68">
        <f>SUMIFS('Aceite virgen'!RS$6:RS$257,'Aceite virgen'!$A$6:$A$257,"&gt;="&amp;$A281,'Aceite virgen'!$B$6:$B$257,"&lt;="&amp;$B281)</f>
        <v>3.42</v>
      </c>
      <c r="RT281" s="4">
        <f>SUMIFS('Aceite virgen'!RT$6:RT$257,'Aceite virgen'!$A$6:$A$257,"&gt;="&amp;$A281,'Aceite virgen'!$B$6:$B$257,"&lt;="&amp;$B281)</f>
        <v>5.4</v>
      </c>
      <c r="RU281" s="4">
        <f>SUMIFS('Aceite virgen'!RU$6:RU$257,'Aceite virgen'!$A$6:$A$257,"&gt;="&amp;$A281,'Aceite virgen'!$B$6:$B$257,"&lt;="&amp;$B281)</f>
        <v>3.9</v>
      </c>
      <c r="RV281" s="4">
        <f>SUMIFS('Aceite virgen'!RV$6:RV$257,'Aceite virgen'!$A$6:$A$257,"&gt;="&amp;$A281,'Aceite virgen'!$B$6:$B$257,"&lt;="&amp;$B281)</f>
        <v>0</v>
      </c>
      <c r="RZ281" s="68">
        <f>SUMIFS('Aceite virgen'!RZ$6:RZ$257,'Aceite virgen'!$A$6:$A$257,"&gt;="&amp;$A281,'Aceite virgen'!$B$6:$B$257,"&lt;="&amp;$B281)</f>
        <v>1.9</v>
      </c>
      <c r="SA281" s="4">
        <f>SUMIFS('Aceite virgen'!SA$6:SA$257,'Aceite virgen'!$A$6:$A$257,"&gt;="&amp;$A281,'Aceite virgen'!$B$6:$B$257,"&lt;="&amp;$B281)</f>
        <v>1.93</v>
      </c>
      <c r="SB281" s="4">
        <f>SUMIFS('Aceite virgen'!SB$6:SB$257,'Aceite virgen'!$A$6:$A$257,"&gt;="&amp;$A281,'Aceite virgen'!$B$6:$B$257,"&lt;="&amp;$B281)</f>
        <v>2.5700000000000003</v>
      </c>
      <c r="SC281" s="4">
        <f>SUMIFS('Aceite virgen'!SC$6:SC$257,'Aceite virgen'!$A$6:$A$257,"&gt;="&amp;$A281,'Aceite virgen'!$B$6:$B$257,"&lt;="&amp;$B281)</f>
        <v>0</v>
      </c>
      <c r="SG281" s="68">
        <f>SUMIFS('Aceite virgen'!SG$6:SG$257,'Aceite virgen'!$A$6:$A$257,"&gt;="&amp;$A281,'Aceite virgen'!$B$6:$B$257,"&lt;="&amp;$B281)</f>
        <v>12.469999999999999</v>
      </c>
      <c r="SH281" s="4">
        <f>SUMIFS('Aceite virgen'!SH$6:SH$257,'Aceite virgen'!$A$6:$A$257,"&gt;="&amp;$A281,'Aceite virgen'!$B$6:$B$257,"&lt;="&amp;$B281)</f>
        <v>6.01</v>
      </c>
      <c r="SI281" s="4">
        <f>SUMIFS('Aceite virgen'!SI$6:SI$257,'Aceite virgen'!$A$6:$A$257,"&gt;="&amp;$A281,'Aceite virgen'!$B$6:$B$257,"&lt;="&amp;$B281)</f>
        <v>16.12</v>
      </c>
      <c r="SJ281" s="4">
        <f>SUMIFS('Aceite virgen'!SJ$6:SJ$257,'Aceite virgen'!$A$6:$A$257,"&gt;="&amp;$A281,'Aceite virgen'!$B$6:$B$257,"&lt;="&amp;$B281)</f>
        <v>0.9</v>
      </c>
      <c r="SN281" s="68">
        <f>SUMIFS('Aceite virgen'!SN$6:SN$257,'Aceite virgen'!$A$6:$A$257,"&gt;="&amp;$A281,'Aceite virgen'!$B$6:$B$257,"&lt;="&amp;$B281)</f>
        <v>19.7</v>
      </c>
      <c r="SO281" s="4">
        <f>SUMIFS('Aceite virgen'!SO$6:SO$257,'Aceite virgen'!$A$6:$A$257,"&gt;="&amp;$A281,'Aceite virgen'!$B$6:$B$257,"&lt;="&amp;$B281)</f>
        <v>2.74</v>
      </c>
      <c r="SP281" s="4">
        <f>SUMIFS('Aceite virgen'!SP$6:SP$257,'Aceite virgen'!$A$6:$A$257,"&gt;="&amp;$A281,'Aceite virgen'!$B$6:$B$257,"&lt;="&amp;$B281)</f>
        <v>26.580000000000002</v>
      </c>
      <c r="SQ281" s="4">
        <f>SUMIFS('Aceite virgen'!SQ$6:SQ$257,'Aceite virgen'!$A$6:$A$257,"&gt;="&amp;$A281,'Aceite virgen'!$B$6:$B$257,"&lt;="&amp;$B281)</f>
        <v>12.67</v>
      </c>
      <c r="SU281" s="68">
        <f>SUMIFS('Aceite virgen'!SU$6:SU$257,'Aceite virgen'!$A$6:$A$257,"&gt;="&amp;$A281,'Aceite virgen'!$B$6:$B$257,"&lt;="&amp;$B281)</f>
        <v>7.17</v>
      </c>
      <c r="SV281" s="4">
        <f>SUMIFS('Aceite virgen'!SV$6:SV$257,'Aceite virgen'!$A$6:$A$257,"&gt;="&amp;$A281,'Aceite virgen'!$B$6:$B$257,"&lt;="&amp;$B281)</f>
        <v>6.58</v>
      </c>
      <c r="SW281" s="4">
        <f>SUMIFS('Aceite virgen'!SW$6:SW$257,'Aceite virgen'!$A$6:$A$257,"&gt;="&amp;$A281,'Aceite virgen'!$B$6:$B$257,"&lt;="&amp;$B281)</f>
        <v>9.56</v>
      </c>
      <c r="SX281" s="4">
        <f>SUMIFS('Aceite virgen'!SX$6:SX$257,'Aceite virgen'!$A$6:$A$257,"&gt;="&amp;$A281,'Aceite virgen'!$B$6:$B$257,"&lt;="&amp;$B281)</f>
        <v>0</v>
      </c>
      <c r="TB281" s="68">
        <f>SUMIFS('Aceite virgen'!TB$6:TB$257,'Aceite virgen'!$A$6:$A$257,"&gt;="&amp;$A281,'Aceite virgen'!$B$6:$B$257,"&lt;="&amp;$B281)</f>
        <v>0.16</v>
      </c>
      <c r="TC281" s="4">
        <f>SUMIFS('Aceite virgen'!TC$6:TC$257,'Aceite virgen'!$A$6:$A$257,"&gt;="&amp;$A281,'Aceite virgen'!$B$6:$B$257,"&lt;="&amp;$B281)</f>
        <v>0</v>
      </c>
      <c r="TD281" s="4">
        <f>SUMIFS('Aceite virgen'!TD$6:TD$257,'Aceite virgen'!$A$6:$A$257,"&gt;="&amp;$A281,'Aceite virgen'!$B$6:$B$257,"&lt;="&amp;$B281)</f>
        <v>0.25</v>
      </c>
      <c r="TE281" s="4">
        <f>SUMIFS('Aceite virgen'!TE$6:TE$257,'Aceite virgen'!$A$6:$A$257,"&gt;="&amp;$A281,'Aceite virgen'!$B$6:$B$257,"&lt;="&amp;$B281)</f>
        <v>0</v>
      </c>
      <c r="TI281" s="68">
        <f>SUMIFS('Aceite virgen'!TI$6:TI$257,'Aceite virgen'!$A$6:$A$257,"&gt;="&amp;$A281,'Aceite virgen'!$B$6:$B$257,"&lt;="&amp;$B281)</f>
        <v>0.33</v>
      </c>
      <c r="TJ281" s="4">
        <f>SUMIFS('Aceite virgen'!TJ$6:TJ$257,'Aceite virgen'!$A$6:$A$257,"&gt;="&amp;$A281,'Aceite virgen'!$B$6:$B$257,"&lt;="&amp;$B281)</f>
        <v>0.64</v>
      </c>
      <c r="TK281" s="4">
        <f>SUMIFS('Aceite virgen'!TK$6:TK$257,'Aceite virgen'!$A$6:$A$257,"&gt;="&amp;$A281,'Aceite virgen'!$B$6:$B$257,"&lt;="&amp;$B281)</f>
        <v>0.33</v>
      </c>
      <c r="TL281" s="4">
        <f>SUMIFS('Aceite virgen'!TL$6:TL$257,'Aceite virgen'!$A$6:$A$257,"&gt;="&amp;$A281,'Aceite virgen'!$B$6:$B$257,"&lt;="&amp;$B281)</f>
        <v>0</v>
      </c>
      <c r="TP281" s="68">
        <f>SUMIFS('Aceite virgen'!TP$6:TP$257,'Aceite virgen'!$A$6:$A$257,"&gt;="&amp;$A281,'Aceite virgen'!$B$6:$B$257,"&lt;="&amp;$B281)</f>
        <v>0.67</v>
      </c>
      <c r="TQ281" s="4">
        <f>SUMIFS('Aceite virgen'!TQ$6:TQ$257,'Aceite virgen'!$A$6:$A$257,"&gt;="&amp;$A281,'Aceite virgen'!$B$6:$B$257,"&lt;="&amp;$B281)</f>
        <v>0</v>
      </c>
      <c r="TR281" s="4">
        <f>SUMIFS('Aceite virgen'!TR$6:TR$257,'Aceite virgen'!$A$6:$A$257,"&gt;="&amp;$A281,'Aceite virgen'!$B$6:$B$257,"&lt;="&amp;$B281)</f>
        <v>1.0899999999999999</v>
      </c>
      <c r="TS281" s="4">
        <f>SUMIFS('Aceite virgen'!TS$6:TS$257,'Aceite virgen'!$A$6:$A$257,"&gt;="&amp;$A281,'Aceite virgen'!$B$6:$B$257,"&lt;="&amp;$B281)</f>
        <v>0</v>
      </c>
      <c r="TW281" s="68">
        <f>SUMIFS('Aceite virgen'!TW$6:TW$257,'Aceite virgen'!$A$6:$A$257,"&gt;="&amp;$A281,'Aceite virgen'!$B$6:$B$257,"&lt;="&amp;$B281)</f>
        <v>0.15</v>
      </c>
      <c r="TX281" s="4">
        <f>SUMIFS('Aceite virgen'!TX$6:TX$257,'Aceite virgen'!$A$6:$A$257,"&gt;="&amp;$A281,'Aceite virgen'!$B$6:$B$257,"&lt;="&amp;$B281)</f>
        <v>0</v>
      </c>
      <c r="TY281" s="4">
        <f>SUMIFS('Aceite virgen'!TY$6:TY$257,'Aceite virgen'!$A$6:$A$257,"&gt;="&amp;$A281,'Aceite virgen'!$B$6:$B$257,"&lt;="&amp;$B281)</f>
        <v>0.23</v>
      </c>
      <c r="TZ281" s="4">
        <f>SUMIFS('Aceite virgen'!TZ$6:TZ$257,'Aceite virgen'!$A$6:$A$257,"&gt;="&amp;$A281,'Aceite virgen'!$B$6:$B$257,"&lt;="&amp;$B281)</f>
        <v>0</v>
      </c>
      <c r="UD281" s="68">
        <f>SUMIFS('Aceite virgen'!UD$6:UD$257,'Aceite virgen'!$A$6:$A$257,"&gt;="&amp;$A281,'Aceite virgen'!$B$6:$B$257,"&lt;="&amp;$B281)</f>
        <v>0.37</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0.17</v>
      </c>
      <c r="UL281" s="4">
        <f>SUMIFS('Aceite virgen'!UL$6:UL$257,'Aceite virgen'!$A$6:$A$257,"&gt;="&amp;$A281,'Aceite virgen'!$B$6:$B$257,"&lt;="&amp;$B281)</f>
        <v>0</v>
      </c>
      <c r="UM281" s="4">
        <f>SUMIFS('Aceite virgen'!UM$6:UM$257,'Aceite virgen'!$A$6:$A$257,"&gt;="&amp;$A281,'Aceite virgen'!$B$6:$B$257,"&lt;="&amp;$B281)</f>
        <v>0.31</v>
      </c>
      <c r="UN281" s="4">
        <f>SUMIFS('Aceite virgen'!UN$6:UN$257,'Aceite virgen'!$A$6:$A$257,"&gt;="&amp;$A281,'Aceite virgen'!$B$6:$B$257,"&lt;="&amp;$B281)</f>
        <v>0</v>
      </c>
      <c r="UR281" s="68">
        <f>SUMIFS('Aceite virgen'!UR$6:UR$257,'Aceite virgen'!$A$6:$A$257,"&gt;="&amp;$A281,'Aceite virgen'!$B$6:$B$257,"&lt;="&amp;$B281)</f>
        <v>0.99</v>
      </c>
      <c r="US281" s="4">
        <f>SUMIFS('Aceite virgen'!US$6:US$257,'Aceite virgen'!$A$6:$A$257,"&gt;="&amp;$A281,'Aceite virgen'!$B$6:$B$257,"&lt;="&amp;$B281)</f>
        <v>0</v>
      </c>
      <c r="UT281" s="4">
        <f>SUMIFS('Aceite virgen'!UT$6:UT$257,'Aceite virgen'!$A$6:$A$257,"&gt;="&amp;$A281,'Aceite virgen'!$B$6:$B$257,"&lt;="&amp;$B281)</f>
        <v>0.21</v>
      </c>
      <c r="UU281" s="4">
        <f>SUMIFS('Aceite virgen'!UU$6:UU$257,'Aceite virgen'!$A$6:$A$257,"&gt;="&amp;$A281,'Aceite virgen'!$B$6:$B$257,"&lt;="&amp;$B281)</f>
        <v>6.22</v>
      </c>
      <c r="UY281" s="68">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0.57999999999999996</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2.73</v>
      </c>
      <c r="VM281" s="68">
        <f>SUMIFS('Aceite virgen'!VM$6:VM$257,'Aceite virgen'!$A$6:$A$257,"&gt;="&amp;$A281,'Aceite virgen'!$B$6:$B$257,"&lt;="&amp;$B281)</f>
        <v>0.88</v>
      </c>
      <c r="VN281" s="4">
        <f>SUMIFS('Aceite virgen'!VN$6:VN$257,'Aceite virgen'!$A$6:$A$257,"&gt;="&amp;$A281,'Aceite virgen'!$B$6:$B$257,"&lt;="&amp;$B281)</f>
        <v>0</v>
      </c>
      <c r="VO281" s="4">
        <f>SUMIFS('Aceite virgen'!VO$6:VO$257,'Aceite virgen'!$A$6:$A$257,"&gt;="&amp;$A281,'Aceite virgen'!$B$6:$B$257,"&lt;="&amp;$B281)</f>
        <v>0.42</v>
      </c>
      <c r="VP281" s="4">
        <f>SUMIFS('Aceite virgen'!VP$6:VP$257,'Aceite virgen'!$A$6:$A$257,"&gt;="&amp;$A281,'Aceite virgen'!$B$6:$B$257,"&lt;="&amp;$B281)</f>
        <v>2.95</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0.08</v>
      </c>
      <c r="WW281" s="4">
        <f>SUMIFS('Aceite virgen'!WW$6:WW$257,'Aceite virgen'!$A$6:$A$257,"&gt;="&amp;$A281,'Aceite virgen'!$B$6:$B$257,"&lt;="&amp;$B281)</f>
        <v>0</v>
      </c>
      <c r="WX281" s="4">
        <f>SUMIFS('Aceite virgen'!WX$6:WX$257,'Aceite virgen'!$A$6:$A$257,"&gt;="&amp;$A281,'Aceite virgen'!$B$6:$B$257,"&lt;="&amp;$B281)</f>
        <v>0.12</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8">
        <f>SUMIFS('Aceite virgen'!YE$6:YE$257,'Aceite virgen'!$A$6:$A$257,"&gt;="&amp;$A281,'Aceite virgen'!$B$6:$B$257,"&lt;="&amp;$B281)</f>
        <v>0.57999999999999996</v>
      </c>
      <c r="YF281" s="4">
        <f>SUMIFS('Aceite virgen'!YF$6:YF$257,'Aceite virgen'!$A$6:$A$257,"&gt;="&amp;$A281,'Aceite virgen'!$B$6:$B$257,"&lt;="&amp;$B281)</f>
        <v>0</v>
      </c>
      <c r="YG281" s="4">
        <f>SUMIFS('Aceite virgen'!YG$6:YG$257,'Aceite virgen'!$A$6:$A$257,"&gt;="&amp;$A281,'Aceite virgen'!$B$6:$B$257,"&lt;="&amp;$B281)</f>
        <v>0.93</v>
      </c>
      <c r="YH281" s="4">
        <f>SUMIFS('Aceite virgen'!YH$6:YH$257,'Aceite virgen'!$A$6:$A$257,"&gt;="&amp;$A281,'Aceite virgen'!$B$6:$B$257,"&lt;="&amp;$B281)</f>
        <v>0</v>
      </c>
      <c r="YL281" s="68">
        <f>SUMIFS('Aceite virgen'!YL$6:YL$257,'Aceite virgen'!$A$6:$A$257,"&gt;="&amp;$A281,'Aceite virgen'!$B$6:$B$257,"&lt;="&amp;$B281)</f>
        <v>0.59</v>
      </c>
      <c r="YM281" s="4">
        <f>SUMIFS('Aceite virgen'!YM$6:YM$257,'Aceite virgen'!$A$6:$A$257,"&gt;="&amp;$A281,'Aceite virgen'!$B$6:$B$257,"&lt;="&amp;$B281)</f>
        <v>0</v>
      </c>
      <c r="YN281" s="4">
        <f>SUMIFS('Aceite virgen'!YN$6:YN$257,'Aceite virgen'!$A$6:$A$257,"&gt;="&amp;$A281,'Aceite virgen'!$B$6:$B$257,"&lt;="&amp;$B281)</f>
        <v>0.69</v>
      </c>
      <c r="YO281" s="4">
        <f>SUMIFS('Aceite virgen'!YO$6:YO$257,'Aceite virgen'!$A$6:$A$257,"&gt;="&amp;$A281,'Aceite virgen'!$B$6:$B$257,"&lt;="&amp;$B281)</f>
        <v>0.91</v>
      </c>
      <c r="YP281" s="4">
        <f>SUMIFS('Aceite virgen'!YP$6:YP$257,'Aceite virgen'!$A$6:$A$257,"&gt;="&amp;$A281,'Aceite virgen'!$B$6:$B$257,"&lt;="&amp;$B281)</f>
        <v>0</v>
      </c>
      <c r="YS281" s="68">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8">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8">
        <f>SUMIFS('Aceite virgen'!ZG$6:ZG$257,'Aceite virgen'!$A$6:$A$257,"&gt;="&amp;$A281,'Aceite virgen'!$B$6:$B$257,"&lt;="&amp;$B281)</f>
        <v>1.26</v>
      </c>
      <c r="ZH281" s="4">
        <f>SUMIFS('Aceite virgen'!ZH$6:ZH$257,'Aceite virgen'!$A$6:$A$257,"&gt;="&amp;$A281,'Aceite virgen'!$B$6:$B$257,"&lt;="&amp;$B281)</f>
        <v>9.3000000000000007</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1.64</v>
      </c>
      <c r="ZO281" s="4">
        <f>SUMIFS('Aceite virgen'!ZO$6:ZO$257,'Aceite virgen'!$A$6:$A$257,"&gt;="&amp;$A281,'Aceite virgen'!$B$6:$B$257,"&lt;="&amp;$B281)</f>
        <v>3.11</v>
      </c>
      <c r="ZP281" s="4">
        <f>SUMIFS('Aceite virgen'!ZP$6:ZP$257,'Aceite virgen'!$A$6:$A$257,"&gt;="&amp;$A281,'Aceite virgen'!$B$6:$B$257,"&lt;="&amp;$B281)</f>
        <v>0</v>
      </c>
      <c r="ZQ281" s="4">
        <f>SUMIFS('Aceite virgen'!ZQ$6:ZQ$257,'Aceite virgen'!$A$6:$A$257,"&gt;="&amp;$A281,'Aceite virgen'!$B$6:$B$257,"&lt;="&amp;$B281)</f>
        <v>0</v>
      </c>
      <c r="ZR281" s="4">
        <f>SUMIFS('Aceite virgen'!ZR$6:ZR$257,'Aceite virgen'!$A$6:$A$257,"&gt;="&amp;$A281,'Aceite virgen'!$B$6:$B$257,"&lt;="&amp;$B281)</f>
        <v>0</v>
      </c>
      <c r="ZU281" s="68">
        <f>SUMIFS('Aceite virgen'!ZU$6:ZU$257,'Aceite virgen'!$A$6:$A$257,"&gt;="&amp;$A281,'Aceite virgen'!$B$6:$B$257,"&lt;="&amp;$B281)</f>
        <v>0.57999999999999996</v>
      </c>
      <c r="ZV281" s="4">
        <f>SUMIFS('Aceite virgen'!ZV$6:ZV$257,'Aceite virgen'!$A$6:$A$257,"&gt;="&amp;$A281,'Aceite virgen'!$B$6:$B$257,"&lt;="&amp;$B281)</f>
        <v>2.62</v>
      </c>
      <c r="ZW281" s="4">
        <f>SUMIFS('Aceite virgen'!ZW$6:ZW$257,'Aceite virgen'!$A$6:$A$257,"&gt;="&amp;$A281,'Aceite virgen'!$B$6:$B$257,"&lt;="&amp;$B281)</f>
        <v>0.22</v>
      </c>
      <c r="ZX281" s="4">
        <f>SUMIFS('Aceite virgen'!ZX$6:ZX$257,'Aceite virgen'!$A$6:$A$257,"&gt;="&amp;$A281,'Aceite virgen'!$B$6:$B$257,"&lt;="&amp;$B281)</f>
        <v>0.3</v>
      </c>
      <c r="ZY281" s="4">
        <f>SUMIFS('Aceite virgen'!ZY$6:ZY$257,'Aceite virgen'!$A$6:$A$257,"&gt;="&amp;$A281,'Aceite virgen'!$B$6:$B$257,"&lt;="&amp;$B281)</f>
        <v>0</v>
      </c>
    </row>
    <row r="282" spans="1:701" x14ac:dyDescent="0.25">
      <c r="A282" s="9">
        <f>'TAM Aceite virgen'!B30</f>
        <v>5.85</v>
      </c>
      <c r="B282" s="78">
        <f>'TAM Aceite virgen'!C30</f>
        <v>6</v>
      </c>
      <c r="C282" s="9"/>
      <c r="D282" s="4">
        <f>SUMIFS('Aceite virgen'!D$6:D$257,'Aceite virgen'!$A$6:$A$257,"&gt;="&amp;$A282,'Aceite virgen'!$B$6:$B$257,"&lt;="&amp;$B282)</f>
        <v>2.11</v>
      </c>
      <c r="E282" s="4">
        <f>SUMIFS('Aceite virgen'!E$6:E$257,'Aceite virgen'!$A$6:$A$257,"&gt;="&amp;$A282,'Aceite virgen'!$B$6:$B$257,"&lt;="&amp;$B282)</f>
        <v>15.41</v>
      </c>
      <c r="F282" s="4">
        <f>SUMIFS('Aceite virgen'!F$6:F$257,'Aceite virgen'!$A$6:$A$257,"&gt;="&amp;$A282,'Aceite virgen'!$B$6:$B$257,"&lt;="&amp;$B282)</f>
        <v>0.23</v>
      </c>
      <c r="G282" s="4">
        <f>SUMIFS('Aceite virgen'!G$6:G$257,'Aceite virgen'!$A$6:$A$257,"&gt;="&amp;$A282,'Aceite virgen'!$B$6:$B$257,"&lt;="&amp;$B282)</f>
        <v>0</v>
      </c>
      <c r="H282" s="9"/>
      <c r="I282" s="9"/>
      <c r="J282" s="9"/>
      <c r="K282" s="4">
        <f>SUMIFS('Aceite virgen'!K$6:K$257,'Aceite virgen'!$A$6:$A$257,"&gt;="&amp;$A282,'Aceite virgen'!$B$6:$B$257,"&lt;="&amp;$B282)</f>
        <v>6.4</v>
      </c>
      <c r="L282" s="4">
        <f>SUMIFS('Aceite virgen'!L$6:L$257,'Aceite virgen'!$A$6:$A$257,"&gt;="&amp;$A282,'Aceite virgen'!$B$6:$B$257,"&lt;="&amp;$B282)</f>
        <v>34.85</v>
      </c>
      <c r="M282" s="4">
        <f>SUMIFS('Aceite virgen'!M$6:M$257,'Aceite virgen'!$A$6:$A$257,"&gt;="&amp;$A282,'Aceite virgen'!$B$6:$B$257,"&lt;="&amp;$B282)</f>
        <v>1.27</v>
      </c>
      <c r="N282" s="4">
        <f>SUMIFS('Aceite virgen'!N$6:N$257,'Aceite virgen'!$A$6:$A$257,"&gt;="&amp;$A282,'Aceite virgen'!$B$6:$B$257,"&lt;="&amp;$B282)</f>
        <v>4.66</v>
      </c>
      <c r="O282" s="9"/>
      <c r="P282" s="9"/>
      <c r="Q282" s="9"/>
      <c r="R282" s="4">
        <f>SUMIFS('Aceite virgen'!R$6:R$257,'Aceite virgen'!$A$6:$A$257,"&gt;="&amp;$A282,'Aceite virgen'!$B$6:$B$257,"&lt;="&amp;$B282)</f>
        <v>7.9499999999999993</v>
      </c>
      <c r="S282" s="4">
        <f>SUMIFS('Aceite virgen'!S$6:S$257,'Aceite virgen'!$A$6:$A$257,"&gt;="&amp;$A282,'Aceite virgen'!$B$6:$B$257,"&lt;="&amp;$B282)</f>
        <v>30.6</v>
      </c>
      <c r="T282" s="4">
        <f>SUMIFS('Aceite virgen'!T$6:T$257,'Aceite virgen'!$A$6:$A$257,"&gt;="&amp;$A282,'Aceite virgen'!$B$6:$B$257,"&lt;="&amp;$B282)</f>
        <v>4.26</v>
      </c>
      <c r="U282" s="4">
        <f>SUMIFS('Aceite virgen'!U$6:U$257,'Aceite virgen'!$A$6:$A$257,"&gt;="&amp;$A282,'Aceite virgen'!$B$6:$B$257,"&lt;="&amp;$B282)</f>
        <v>0</v>
      </c>
      <c r="V282" s="9"/>
      <c r="W282" s="9"/>
      <c r="X282" s="9"/>
      <c r="Y282" s="4">
        <f>SUMIFS('Aceite virgen'!Y$6:Y$257,'Aceite virgen'!$A$6:$A$257,"&gt;="&amp;$A282,'Aceite virgen'!$B$6:$B$257,"&lt;="&amp;$B282)</f>
        <v>3.6399999999999997</v>
      </c>
      <c r="Z282" s="4">
        <f>SUMIFS('Aceite virgen'!Z$6:Z$257,'Aceite virgen'!$A$6:$A$257,"&gt;="&amp;$A282,'Aceite virgen'!$B$6:$B$257,"&lt;="&amp;$B282)</f>
        <v>9.84</v>
      </c>
      <c r="AA282" s="4">
        <f>SUMIFS('Aceite virgen'!AA$6:AA$257,'Aceite virgen'!$A$6:$A$257,"&gt;="&amp;$A282,'Aceite virgen'!$B$6:$B$257,"&lt;="&amp;$B282)</f>
        <v>2.67</v>
      </c>
      <c r="AB282" s="4">
        <f>SUMIFS('Aceite virgen'!AB$6:AB$257,'Aceite virgen'!$A$6:$A$257,"&gt;="&amp;$A282,'Aceite virgen'!$B$6:$B$257,"&lt;="&amp;$B282)</f>
        <v>0</v>
      </c>
      <c r="AC282" s="9"/>
      <c r="AD282" s="9"/>
      <c r="AE282" s="9"/>
      <c r="AF282" s="4">
        <f>SUMIFS('Aceite virgen'!AF$6:AF$257,'Aceite virgen'!$A$6:$A$257,"&gt;="&amp;$A282,'Aceite virgen'!$B$6:$B$257,"&lt;="&amp;$B282)</f>
        <v>3.06</v>
      </c>
      <c r="AG282" s="4">
        <f>SUMIFS('Aceite virgen'!AG$6:AG$257,'Aceite virgen'!$A$6:$A$257,"&gt;="&amp;$A282,'Aceite virgen'!$B$6:$B$257,"&lt;="&amp;$B282)</f>
        <v>22.73</v>
      </c>
      <c r="AH282" s="4">
        <f>SUMIFS('Aceite virgen'!AH$6:AH$257,'Aceite virgen'!$A$6:$A$257,"&gt;="&amp;$A282,'Aceite virgen'!$B$6:$B$257,"&lt;="&amp;$B282)</f>
        <v>1.1200000000000001</v>
      </c>
      <c r="AI282" s="4">
        <f>SUMIFS('Aceite virgen'!AI$6:AI$257,'Aceite virgen'!$A$6:$A$257,"&gt;="&amp;$A282,'Aceite virgen'!$B$6:$B$257,"&lt;="&amp;$B282)</f>
        <v>0</v>
      </c>
      <c r="AJ282" s="9"/>
      <c r="AK282" s="9"/>
      <c r="AL282" s="9"/>
      <c r="AM282" s="4">
        <f>SUMIFS('Aceite virgen'!AM$6:AM$257,'Aceite virgen'!$A$6:$A$257,"&gt;="&amp;$A282,'Aceite virgen'!$B$6:$B$257,"&lt;="&amp;$B282)</f>
        <v>2.31</v>
      </c>
      <c r="AN282" s="4">
        <f>SUMIFS('Aceite virgen'!AN$6:AN$257,'Aceite virgen'!$A$6:$A$257,"&gt;="&amp;$A282,'Aceite virgen'!$B$6:$B$257,"&lt;="&amp;$B282)</f>
        <v>10.77</v>
      </c>
      <c r="AO282" s="4">
        <f>SUMIFS('Aceite virgen'!AO$6:AO$257,'Aceite virgen'!$A$6:$A$257,"&gt;="&amp;$A282,'Aceite virgen'!$B$6:$B$257,"&lt;="&amp;$B282)</f>
        <v>1.3599999999999999</v>
      </c>
      <c r="AP282" s="4">
        <f>SUMIFS('Aceite virgen'!AP$6:AP$257,'Aceite virgen'!$A$6:$A$257,"&gt;="&amp;$A282,'Aceite virgen'!$B$6:$B$257,"&lt;="&amp;$B282)</f>
        <v>0</v>
      </c>
      <c r="AQ282" s="9"/>
      <c r="AR282" s="9"/>
      <c r="AT282" s="4">
        <f>SUMIFS('Aceite virgen'!AT$6:AT$257,'Aceite virgen'!$A$6:$A$257,"&gt;="&amp;$A282,'Aceite virgen'!$B$6:$B$257,"&lt;="&amp;$B282)</f>
        <v>1.48</v>
      </c>
      <c r="AU282" s="4">
        <f>SUMIFS('Aceite virgen'!AU$6:AU$257,'Aceite virgen'!$A$6:$A$257,"&gt;="&amp;$A282,'Aceite virgen'!$B$6:$B$257,"&lt;="&amp;$B282)</f>
        <v>9.33</v>
      </c>
      <c r="AV282" s="4">
        <f>SUMIFS('Aceite virgen'!AV$6:AV$257,'Aceite virgen'!$A$6:$A$257,"&gt;="&amp;$A282,'Aceite virgen'!$B$6:$B$257,"&lt;="&amp;$B282)</f>
        <v>0.38</v>
      </c>
      <c r="AW282" s="4">
        <f>SUMIFS('Aceite virgen'!AW$6:AW$257,'Aceite virgen'!$A$6:$A$257,"&gt;="&amp;$A282,'Aceite virgen'!$B$6:$B$257,"&lt;="&amp;$B282)</f>
        <v>0</v>
      </c>
      <c r="BA282" s="4">
        <f>SUMIFS('Aceite virgen'!BA$6:BA$257,'Aceite virgen'!$A$6:$A$257,"&gt;="&amp;A282,'Aceite virgen'!$B$6:$B$257,"&lt;="&amp;B282)</f>
        <v>0.28999999999999998</v>
      </c>
      <c r="BB282" s="4">
        <f>SUMIFS('Aceite virgen'!BB$6:BB$257,'Aceite virgen'!$A$6:$A$257,"&gt;="&amp;$A282,'Aceite virgen'!$B$6:$B$257,"&lt;="&amp;$B282)</f>
        <v>0.41</v>
      </c>
      <c r="BC282" s="4">
        <f>SUMIFS('Aceite virgen'!BC$6:BC$257,'Aceite virgen'!$A$6:$A$257,"&gt;="&amp;$A282,'Aceite virgen'!$B$6:$B$257,"&lt;="&amp;$B282)</f>
        <v>0.3</v>
      </c>
      <c r="BD282" s="4">
        <f>SUMIFS('Aceite virgen'!BD$6:BD$257,'Aceite virgen'!$A$6:$A$257,"&gt;="&amp;$A282,'Aceite virgen'!$B$6:$B$257,"&lt;="&amp;$B282)</f>
        <v>0</v>
      </c>
      <c r="BH282" s="4">
        <f>SUMIFS('Aceite virgen'!BH$6:BH$257,'Aceite virgen'!$A$6:$A$257,"&gt;="&amp;$A282,'Aceite virgen'!$B$6:$B$257,"&lt;="&amp;$B282)</f>
        <v>0.61</v>
      </c>
      <c r="BI282" s="4">
        <f>SUMIFS('Aceite virgen'!BI$6:BI$257,'Aceite virgen'!$A$6:$A$257,"&gt;="&amp;$A282,'Aceite virgen'!$B$6:$B$257,"&lt;="&amp;$B282)</f>
        <v>4.6900000000000004</v>
      </c>
      <c r="BJ282" s="4">
        <f>SUMIFS('Aceite virgen'!BJ$6:BJ$257,'Aceite virgen'!$A$6:$A$257,"&gt;="&amp;$A282,'Aceite virgen'!$B$6:$B$257,"&lt;="&amp;$B282)</f>
        <v>0.16</v>
      </c>
      <c r="BK282" s="4">
        <f>SUMIFS('Aceite virgen'!BK$6:BK$257,'Aceite virgen'!$A$6:$A$257,"&gt;="&amp;$A282,'Aceite virgen'!$B$6:$B$257,"&lt;="&amp;$B282)</f>
        <v>0</v>
      </c>
      <c r="BO282" s="4">
        <f>SUMIFS('Aceite virgen'!BO$6:BO$257,'Aceite virgen'!$A$6:$A$257,"&gt;="&amp;$A282,'Aceite virgen'!$B$6:$B$257,"&lt;="&amp;$B282)</f>
        <v>0.16</v>
      </c>
      <c r="BP282" s="4">
        <f>SUMIFS('Aceite virgen'!BP$6:BP$257,'Aceite virgen'!$A$6:$A$257,"&gt;="&amp;$A282,'Aceite virgen'!$B$6:$B$257,"&lt;="&amp;$B282)</f>
        <v>0</v>
      </c>
      <c r="BQ282" s="4">
        <f>SUMIFS('Aceite virgen'!BQ$6:BQ$257,'Aceite virgen'!$A$6:$A$257,"&gt;="&amp;$A282,'Aceite virgen'!$B$6:$B$257,"&lt;="&amp;$B282)</f>
        <v>0.19</v>
      </c>
      <c r="BR282" s="4">
        <f>SUMIFS('Aceite virgen'!BR$6:BR$257,'Aceite virgen'!$A$6:$A$257,"&gt;="&amp;$A282,'Aceite virgen'!$B$6:$B$257,"&lt;="&amp;$B282)</f>
        <v>0</v>
      </c>
      <c r="BV282" s="4">
        <f>SUMIFS('Aceite virgen'!BV$6:BV$257,'Aceite virgen'!$A$6:$A$257,"&gt;="&amp;$A282,'Aceite virgen'!$B$6:$B$257,"&lt;="&amp;$B282)</f>
        <v>1.3</v>
      </c>
      <c r="BW282" s="4">
        <f>SUMIFS('Aceite virgen'!BW$6:BW$257,'Aceite virgen'!$A$6:$A$257,"&gt;="&amp;$A282,'Aceite virgen'!$B$6:$B$257,"&lt;="&amp;$B282)</f>
        <v>0.43</v>
      </c>
      <c r="BX282" s="4">
        <f>SUMIFS('Aceite virgen'!BX$6:BX$257,'Aceite virgen'!$A$6:$A$257,"&gt;="&amp;$A282,'Aceite virgen'!$B$6:$B$257,"&lt;="&amp;$B282)</f>
        <v>1.55</v>
      </c>
      <c r="BY282" s="4">
        <f>SUMIFS('Aceite virgen'!BY$6:BY$257,'Aceite virgen'!$A$6:$A$257,"&gt;="&amp;$A282,'Aceite virgen'!$B$6:$B$257,"&lt;="&amp;$B282)</f>
        <v>0</v>
      </c>
      <c r="CC282" s="4">
        <f>SUMIFS('Aceite virgen'!CC$6:CC$257,'Aceite virgen'!$A$6:$A$257,"&gt;="&amp;$A282,'Aceite virgen'!$B$6:$B$257,"&lt;="&amp;$B282)</f>
        <v>1.4100000000000001</v>
      </c>
      <c r="CD282" s="4">
        <f>SUMIFS('Aceite virgen'!CD$6:CD$257,'Aceite virgen'!$A$6:$A$257,"&gt;="&amp;$A282,'Aceite virgen'!$B$6:$B$257,"&lt;="&amp;$B282)</f>
        <v>1.78</v>
      </c>
      <c r="CE282" s="4">
        <f>SUMIFS('Aceite virgen'!CE$6:CE$257,'Aceite virgen'!$A$6:$A$257,"&gt;="&amp;$A282,'Aceite virgen'!$B$6:$B$257,"&lt;="&amp;$B282)</f>
        <v>1.07</v>
      </c>
      <c r="CF282" s="4">
        <f>SUMIFS('Aceite virgen'!CF$6:CF$257,'Aceite virgen'!$A$6:$A$257,"&gt;="&amp;$A282,'Aceite virgen'!$B$6:$B$257,"&lt;="&amp;$B282)</f>
        <v>0</v>
      </c>
      <c r="CJ282" s="4">
        <f>SUMIFS('Aceite virgen'!CJ$6:CJ$257,'Aceite virgen'!$A$6:$A$257,"&gt;="&amp;$A282,'Aceite virgen'!$B$6:$B$257,"&lt;="&amp;$B282)</f>
        <v>0.05</v>
      </c>
      <c r="CK282" s="4">
        <f>SUMIFS('Aceite virgen'!CK$6:CK$257,'Aceite virgen'!$A$6:$A$257,"&gt;="&amp;$A282,'Aceite virgen'!$B$6:$B$257,"&lt;="&amp;$B282)</f>
        <v>0.56000000000000005</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0.98</v>
      </c>
      <c r="CR282" s="4">
        <f>SUMIFS('Aceite virgen'!CR$6:CR$257,'Aceite virgen'!$A$6:$A$257,"&gt;="&amp;$A282,'Aceite virgen'!$B$6:$B$257,"&lt;="&amp;$B282)</f>
        <v>0</v>
      </c>
      <c r="CS282" s="4">
        <f>SUMIFS('Aceite virgen'!CS$6:CS$257,'Aceite virgen'!$A$6:$A$257,"&gt;="&amp;$A282,'Aceite virgen'!$B$6:$B$257,"&lt;="&amp;$B282)</f>
        <v>0.09</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1.3</v>
      </c>
      <c r="DM282" s="4">
        <f>SUMIFS('Aceite virgen'!DM$6:DM$257,'Aceite virgen'!$A$6:$A$257,"&gt;="&amp;$A282,'Aceite virgen'!$B$6:$B$257,"&lt;="&amp;$B282)</f>
        <v>4.7300000000000004</v>
      </c>
      <c r="DN282" s="4">
        <f>SUMIFS('Aceite virgen'!DN$6:DN$257,'Aceite virgen'!$A$6:$A$257,"&gt;="&amp;$A282,'Aceite virgen'!$B$6:$B$257,"&lt;="&amp;$B282)</f>
        <v>0.72</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0.73</v>
      </c>
      <c r="EA282" s="4">
        <f>SUMIFS('Aceite virgen'!EA$6:EA$257,'Aceite virgen'!$A$6:$A$257,"&gt;="&amp;$A282,'Aceite virgen'!$B$6:$B$257,"&lt;="&amp;$B282)</f>
        <v>0</v>
      </c>
      <c r="EB282" s="4">
        <f>SUMIFS('Aceite virgen'!EB$6:EB$257,'Aceite virgen'!$A$6:$A$257,"&gt;="&amp;$A282,'Aceite virgen'!$B$6:$B$257,"&lt;="&amp;$B282)</f>
        <v>1</v>
      </c>
      <c r="EC282" s="4">
        <f>SUMIFS('Aceite virgen'!EC$6:EC$257,'Aceite virgen'!$A$6:$A$257,"&gt;="&amp;$A282,'Aceite virgen'!$B$6:$B$257,"&lt;="&amp;$B282)</f>
        <v>0</v>
      </c>
      <c r="EG282" s="4">
        <f>SUMIFS('Aceite virgen'!EG$6:EG$257,'Aceite virgen'!$A$6:$A$257,"&gt;="&amp;$A282,'Aceite virgen'!$B$6:$B$257,"&lt;="&amp;$B282)</f>
        <v>0.39</v>
      </c>
      <c r="EH282" s="4">
        <f>SUMIFS('Aceite virgen'!EH$6:EH$257,'Aceite virgen'!$A$6:$A$257,"&gt;="&amp;$A282,'Aceite virgen'!$B$6:$B$257,"&lt;="&amp;$B282)</f>
        <v>0</v>
      </c>
      <c r="EI282" s="4">
        <f>SUMIFS('Aceite virgen'!EI$6:EI$257,'Aceite virgen'!$A$6:$A$257,"&gt;="&amp;$A282,'Aceite virgen'!$B$6:$B$257,"&lt;="&amp;$B282)</f>
        <v>0.59</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0.26</v>
      </c>
      <c r="FC282" s="4">
        <f>SUMIFS('Aceite virgen'!FC$6:FC$257,'Aceite virgen'!$A$6:$A$257,"&gt;="&amp;$A282,'Aceite virgen'!$B$6:$B$257,"&lt;="&amp;$B282)</f>
        <v>0.95</v>
      </c>
      <c r="FD282" s="4">
        <f>SUMIFS('Aceite virgen'!FD$6:FD$257,'Aceite virgen'!$A$6:$A$257,"&gt;="&amp;$A282,'Aceite virgen'!$B$6:$B$257,"&lt;="&amp;$B282)</f>
        <v>0.13</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2</v>
      </c>
      <c r="HN282" s="4">
        <f>SUMIFS('Aceite virgen'!HN$6:HN$257,'Aceite virgen'!$A$6:$A$257,"&gt;="&amp;$A282,'Aceite virgen'!$B$6:$B$257,"&lt;="&amp;$B282)</f>
        <v>0</v>
      </c>
      <c r="HO282" s="4">
        <f>SUMIFS('Aceite virgen'!HO$6:HO$257,'Aceite virgen'!$A$6:$A$257,"&gt;="&amp;$A282,'Aceite virgen'!$B$6:$B$257,"&lt;="&amp;$B282)</f>
        <v>3.08</v>
      </c>
      <c r="HP282" s="4">
        <f>SUMIFS('Aceite virgen'!HP$6:HP$257,'Aceite virgen'!$A$6:$A$257,"&gt;="&amp;$A282,'Aceite virgen'!$B$6:$B$257,"&lt;="&amp;$B282)</f>
        <v>0</v>
      </c>
      <c r="HT282" s="4">
        <f>SUMIFS('Aceite virgen'!HT$6:HT$257,'Aceite virgen'!$A$6:$A$257,"&gt;="&amp;$A282,'Aceite virgen'!$B$6:$B$257,"&lt;="&amp;$B282)</f>
        <v>0.59</v>
      </c>
      <c r="HU282" s="4">
        <f>SUMIFS('Aceite virgen'!HU$6:HU$257,'Aceite virgen'!$A$6:$A$257,"&gt;="&amp;$A282,'Aceite virgen'!$B$6:$B$257,"&lt;="&amp;$B282)</f>
        <v>0</v>
      </c>
      <c r="HV282" s="4">
        <f>SUMIFS('Aceite virgen'!HV$6:HV$257,'Aceite virgen'!$A$6:$A$257,"&gt;="&amp;$A282,'Aceite virgen'!$B$6:$B$257,"&lt;="&amp;$B282)</f>
        <v>0.9</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0.64</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0.23</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1.59</v>
      </c>
      <c r="MW282" s="4">
        <f>SUMIFS('Aceite virgen'!MW$6:MW$257,'Aceite virgen'!$A$6:$A$257,"&gt;="&amp;$A282,'Aceite virgen'!$B$6:$B$257,"&lt;="&amp;$B282)</f>
        <v>0.51</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0.9</v>
      </c>
      <c r="NE282" s="4">
        <f>SUMIFS('Aceite virgen'!NE$6:NE$257,'Aceite virgen'!$A$6:$A$257,"&gt;="&amp;$A282,'Aceite virgen'!$B$6:$B$257,"&lt;="&amp;$B282)</f>
        <v>1.99</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3.19</v>
      </c>
      <c r="NZ282" s="4">
        <f>SUMIFS('Aceite virgen'!NZ$6:NZ$257,'Aceite virgen'!$A$6:$A$257,"&gt;="&amp;$A282,'Aceite virgen'!$B$6:$B$257,"&lt;="&amp;$B282)</f>
        <v>1.61</v>
      </c>
      <c r="OA282" s="4">
        <f>SUMIFS('Aceite virgen'!OA$6:OA$257,'Aceite virgen'!$A$6:$A$257,"&gt;="&amp;$A282,'Aceite virgen'!$B$6:$B$257,"&lt;="&amp;$B282)</f>
        <v>5.23</v>
      </c>
      <c r="OB282" s="4">
        <f>SUMIFS('Aceite virgen'!OB$6:OB$257,'Aceite virgen'!$A$6:$A$257,"&gt;="&amp;$A282,'Aceite virgen'!$B$6:$B$257,"&lt;="&amp;$B282)</f>
        <v>0</v>
      </c>
      <c r="OF282" s="4">
        <f>SUMIFS('Aceite virgen'!OF$6:OF$257,'Aceite virgen'!$A$6:$A$257,"&gt;="&amp;$A282,'Aceite virgen'!$B$6:$B$257,"&lt;="&amp;$B282)</f>
        <v>3.1199999999999997</v>
      </c>
      <c r="OG282" s="4">
        <f>SUMIFS('Aceite virgen'!OG$6:OG$257,'Aceite virgen'!$A$6:$A$257,"&gt;="&amp;$A282,'Aceite virgen'!$B$6:$B$257,"&lt;="&amp;$B282)</f>
        <v>16.93</v>
      </c>
      <c r="OH282" s="4">
        <f>SUMIFS('Aceite virgen'!OH$6:OH$257,'Aceite virgen'!$A$6:$A$257,"&gt;="&amp;$A282,'Aceite virgen'!$B$6:$B$257,"&lt;="&amp;$B282)</f>
        <v>0.28000000000000003</v>
      </c>
      <c r="OI282" s="4">
        <f>SUMIFS('Aceite virgen'!OI$6:OI$257,'Aceite virgen'!$A$6:$A$257,"&gt;="&amp;$A282,'Aceite virgen'!$B$6:$B$257,"&lt;="&amp;$B282)</f>
        <v>0</v>
      </c>
      <c r="OM282" s="4">
        <f>SUMIFS('Aceite virgen'!OM$6:OM$257,'Aceite virgen'!$A$6:$A$257,"&gt;="&amp;$A282,'Aceite virgen'!$B$6:$B$257,"&lt;="&amp;$B282)</f>
        <v>1.0900000000000001</v>
      </c>
      <c r="ON282" s="4">
        <f>SUMIFS('Aceite virgen'!ON$6:ON$257,'Aceite virgen'!$A$6:$A$257,"&gt;="&amp;$A282,'Aceite virgen'!$B$6:$B$257,"&lt;="&amp;$B282)</f>
        <v>1.1599999999999999</v>
      </c>
      <c r="OO282" s="4">
        <f>SUMIFS('Aceite virgen'!OO$6:OO$257,'Aceite virgen'!$A$6:$A$257,"&gt;="&amp;$A282,'Aceite virgen'!$B$6:$B$257,"&lt;="&amp;$B282)</f>
        <v>1.3</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1.41</v>
      </c>
      <c r="PB282" s="4">
        <f>SUMIFS('Aceite virgen'!PB$6:PB$257,'Aceite virgen'!$A$6:$A$257,"&gt;="&amp;$A282,'Aceite virgen'!$B$6:$B$257,"&lt;="&amp;$B282)</f>
        <v>6.89</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0.39</v>
      </c>
      <c r="PI282" s="4">
        <f>SUMIFS('Aceite virgen'!PI$6:PI$257,'Aceite virgen'!$A$6:$A$257,"&gt;="&amp;$A282,'Aceite virgen'!$B$6:$B$257,"&lt;="&amp;$B282)</f>
        <v>2.0699999999999998</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1.52</v>
      </c>
      <c r="PW282" s="4">
        <f>SUMIFS('Aceite virgen'!PW$6:PW$257,'Aceite virgen'!$A$6:$A$257,"&gt;="&amp;$A282,'Aceite virgen'!$B$6:$B$257,"&lt;="&amp;$B282)</f>
        <v>7.79</v>
      </c>
      <c r="PX282" s="4">
        <f>SUMIFS('Aceite virgen'!PX$6:PX$257,'Aceite virgen'!$A$6:$A$257,"&gt;="&amp;$A282,'Aceite virgen'!$B$6:$B$257,"&lt;="&amp;$B282)</f>
        <v>0.38</v>
      </c>
      <c r="PY282" s="4">
        <f>SUMIFS('Aceite virgen'!PY$6:PY$257,'Aceite virgen'!$A$6:$A$257,"&gt;="&amp;$A282,'Aceite virgen'!$B$6:$B$257,"&lt;="&amp;$B282)</f>
        <v>0</v>
      </c>
      <c r="QC282" s="4">
        <f>SUMIFS('Aceite virgen'!QC$6:QC$257,'Aceite virgen'!$A$6:$A$257,"&gt;="&amp;$A282,'Aceite virgen'!$B$6:$B$257,"&lt;="&amp;$B282)</f>
        <v>3.42</v>
      </c>
      <c r="QD282" s="4">
        <f>SUMIFS('Aceite virgen'!QD$6:QD$257,'Aceite virgen'!$A$6:$A$257,"&gt;="&amp;$A282,'Aceite virgen'!$B$6:$B$257,"&lt;="&amp;$B282)</f>
        <v>11.77</v>
      </c>
      <c r="QE282" s="4">
        <f>SUMIFS('Aceite virgen'!QE$6:QE$257,'Aceite virgen'!$A$6:$A$257,"&gt;="&amp;$A282,'Aceite virgen'!$B$6:$B$257,"&lt;="&amp;$B282)</f>
        <v>1.38</v>
      </c>
      <c r="QF282" s="4">
        <f>SUMIFS('Aceite virgen'!QF$6:QF$257,'Aceite virgen'!$A$6:$A$257,"&gt;="&amp;$A282,'Aceite virgen'!$B$6:$B$257,"&lt;="&amp;$B282)</f>
        <v>1.32</v>
      </c>
      <c r="QJ282" s="4">
        <f>SUMIFS('Aceite virgen'!QJ$6:QJ$257,'Aceite virgen'!$A$6:$A$257,"&gt;="&amp;$A282,'Aceite virgen'!$B$6:$B$257,"&lt;="&amp;$B282)</f>
        <v>0.14000000000000001</v>
      </c>
      <c r="QK282" s="4">
        <f>SUMIFS('Aceite virgen'!QK$6:QK$257,'Aceite virgen'!$A$6:$A$257,"&gt;="&amp;$A282,'Aceite virgen'!$B$6:$B$257,"&lt;="&amp;$B282)</f>
        <v>0.61</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0.44</v>
      </c>
      <c r="QR282" s="4">
        <f>SUMIFS('Aceite virgen'!QR$6:QR$257,'Aceite virgen'!$A$6:$A$257,"&gt;="&amp;$A282,'Aceite virgen'!$B$6:$B$257,"&lt;="&amp;$B282)</f>
        <v>0</v>
      </c>
      <c r="QS282" s="4">
        <f>SUMIFS('Aceite virgen'!QS$6:QS$257,'Aceite virgen'!$A$6:$A$257,"&gt;="&amp;$A282,'Aceite virgen'!$B$6:$B$257,"&lt;="&amp;$B282)</f>
        <v>0.31</v>
      </c>
      <c r="QT282" s="4">
        <f>SUMIFS('Aceite virgen'!QT$6:QT$257,'Aceite virgen'!$A$6:$A$257,"&gt;="&amp;$A282,'Aceite virgen'!$B$6:$B$257,"&lt;="&amp;$B282)</f>
        <v>1.47</v>
      </c>
      <c r="QX282" s="4">
        <f>SUMIFS('Aceite virgen'!QX$6:QX$257,'Aceite virgen'!$A$6:$A$257,"&gt;="&amp;$A282,'Aceite virgen'!$B$6:$B$257,"&lt;="&amp;$B282)</f>
        <v>0.48</v>
      </c>
      <c r="QY282" s="4">
        <f>SUMIFS('Aceite virgen'!QY$6:QY$257,'Aceite virgen'!$A$6:$A$257,"&gt;="&amp;$A282,'Aceite virgen'!$B$6:$B$257,"&lt;="&amp;$B282)</f>
        <v>0</v>
      </c>
      <c r="QZ282" s="4">
        <f>SUMIFS('Aceite virgen'!QZ$6:QZ$257,'Aceite virgen'!$A$6:$A$257,"&gt;="&amp;$A282,'Aceite virgen'!$B$6:$B$257,"&lt;="&amp;$B282)</f>
        <v>0.81</v>
      </c>
      <c r="RA282" s="4">
        <f>SUMIFS('Aceite virgen'!RA$6:RA$257,'Aceite virgen'!$A$6:$A$257,"&gt;="&amp;$A282,'Aceite virgen'!$B$6:$B$257,"&lt;="&amp;$B282)</f>
        <v>0</v>
      </c>
      <c r="RE282" s="4">
        <f>SUMIFS('Aceite virgen'!RE$6:RE$257,'Aceite virgen'!$A$6:$A$257,"&gt;="&amp;$A282,'Aceite virgen'!$B$6:$B$257,"&lt;="&amp;$B282)</f>
        <v>0.44</v>
      </c>
      <c r="RF282" s="4">
        <f>SUMIFS('Aceite virgen'!RF$6:RF$257,'Aceite virgen'!$A$6:$A$257,"&gt;="&amp;$A282,'Aceite virgen'!$B$6:$B$257,"&lt;="&amp;$B282)</f>
        <v>0.77</v>
      </c>
      <c r="RG282" s="4">
        <f>SUMIFS('Aceite virgen'!RG$6:RG$257,'Aceite virgen'!$A$6:$A$257,"&gt;="&amp;$A282,'Aceite virgen'!$B$6:$B$257,"&lt;="&amp;$B282)</f>
        <v>0.57999999999999996</v>
      </c>
      <c r="RH282" s="4">
        <f>SUMIFS('Aceite virgen'!RH$6:RH$257,'Aceite virgen'!$A$6:$A$257,"&gt;="&amp;$A282,'Aceite virgen'!$B$6:$B$257,"&lt;="&amp;$B282)</f>
        <v>0</v>
      </c>
      <c r="RL282" s="4">
        <f>SUMIFS('Aceite virgen'!RL$6:RL$257,'Aceite virgen'!$A$6:$A$257,"&gt;="&amp;$A282,'Aceite virgen'!$B$6:$B$257,"&lt;="&amp;$B282)</f>
        <v>3.1399999999999997</v>
      </c>
      <c r="RM282" s="4">
        <f>SUMIFS('Aceite virgen'!RM$6:RM$257,'Aceite virgen'!$A$6:$A$257,"&gt;="&amp;$A282,'Aceite virgen'!$B$6:$B$257,"&lt;="&amp;$B282)</f>
        <v>1.34</v>
      </c>
      <c r="RN282" s="4">
        <f>SUMIFS('Aceite virgen'!RN$6:RN$257,'Aceite virgen'!$A$6:$A$257,"&gt;="&amp;$A282,'Aceite virgen'!$B$6:$B$257,"&lt;="&amp;$B282)</f>
        <v>2.1799999999999997</v>
      </c>
      <c r="RO282" s="4">
        <f>SUMIFS('Aceite virgen'!RO$6:RO$257,'Aceite virgen'!$A$6:$A$257,"&gt;="&amp;$A282,'Aceite virgen'!$B$6:$B$257,"&lt;="&amp;$B282)</f>
        <v>6.82</v>
      </c>
      <c r="RS282" s="68">
        <f>SUMIFS('Aceite virgen'!RS$6:RS$257,'Aceite virgen'!$A$6:$A$257,"&gt;="&amp;$A282,'Aceite virgen'!$B$6:$B$257,"&lt;="&amp;$B282)</f>
        <v>3.17</v>
      </c>
      <c r="RT282" s="4">
        <f>SUMIFS('Aceite virgen'!RT$6:RT$257,'Aceite virgen'!$A$6:$A$257,"&gt;="&amp;$A282,'Aceite virgen'!$B$6:$B$257,"&lt;="&amp;$B282)</f>
        <v>2.3199999999999998</v>
      </c>
      <c r="RU282" s="4">
        <f>SUMIFS('Aceite virgen'!RU$6:RU$257,'Aceite virgen'!$A$6:$A$257,"&gt;="&amp;$A282,'Aceite virgen'!$B$6:$B$257,"&lt;="&amp;$B282)</f>
        <v>2.6</v>
      </c>
      <c r="RV282" s="4">
        <f>SUMIFS('Aceite virgen'!RV$6:RV$257,'Aceite virgen'!$A$6:$A$257,"&gt;="&amp;$A282,'Aceite virgen'!$B$6:$B$257,"&lt;="&amp;$B282)</f>
        <v>7.45</v>
      </c>
      <c r="RZ282" s="68">
        <f>SUMIFS('Aceite virgen'!RZ$6:RZ$257,'Aceite virgen'!$A$6:$A$257,"&gt;="&amp;$A282,'Aceite virgen'!$B$6:$B$257,"&lt;="&amp;$B282)</f>
        <v>4.07</v>
      </c>
      <c r="SA282" s="4">
        <f>SUMIFS('Aceite virgen'!SA$6:SA$257,'Aceite virgen'!$A$6:$A$257,"&gt;="&amp;$A282,'Aceite virgen'!$B$6:$B$257,"&lt;="&amp;$B282)</f>
        <v>10.120000000000001</v>
      </c>
      <c r="SB282" s="4">
        <f>SUMIFS('Aceite virgen'!SB$6:SB$257,'Aceite virgen'!$A$6:$A$257,"&gt;="&amp;$A282,'Aceite virgen'!$B$6:$B$257,"&lt;="&amp;$B282)</f>
        <v>3.92</v>
      </c>
      <c r="SC282" s="4">
        <f>SUMIFS('Aceite virgen'!SC$6:SC$257,'Aceite virgen'!$A$6:$A$257,"&gt;="&amp;$A282,'Aceite virgen'!$B$6:$B$257,"&lt;="&amp;$B282)</f>
        <v>0</v>
      </c>
      <c r="SG282" s="68">
        <f>SUMIFS('Aceite virgen'!SG$6:SG$257,'Aceite virgen'!$A$6:$A$257,"&gt;="&amp;$A282,'Aceite virgen'!$B$6:$B$257,"&lt;="&amp;$B282)</f>
        <v>23.3</v>
      </c>
      <c r="SH282" s="4">
        <f>SUMIFS('Aceite virgen'!SH$6:SH$257,'Aceite virgen'!$A$6:$A$257,"&gt;="&amp;$A282,'Aceite virgen'!$B$6:$B$257,"&lt;="&amp;$B282)</f>
        <v>9.23</v>
      </c>
      <c r="SI282" s="4">
        <f>SUMIFS('Aceite virgen'!SI$6:SI$257,'Aceite virgen'!$A$6:$A$257,"&gt;="&amp;$A282,'Aceite virgen'!$B$6:$B$257,"&lt;="&amp;$B282)</f>
        <v>27.17</v>
      </c>
      <c r="SJ282" s="4">
        <f>SUMIFS('Aceite virgen'!SJ$6:SJ$257,'Aceite virgen'!$A$6:$A$257,"&gt;="&amp;$A282,'Aceite virgen'!$B$6:$B$257,"&lt;="&amp;$B282)</f>
        <v>18.28</v>
      </c>
      <c r="SN282" s="68">
        <f>SUMIFS('Aceite virgen'!SN$6:SN$257,'Aceite virgen'!$A$6:$A$257,"&gt;="&amp;$A282,'Aceite virgen'!$B$6:$B$257,"&lt;="&amp;$B282)</f>
        <v>47.42</v>
      </c>
      <c r="SO282" s="4">
        <f>SUMIFS('Aceite virgen'!SO$6:SO$257,'Aceite virgen'!$A$6:$A$257,"&gt;="&amp;$A282,'Aceite virgen'!$B$6:$B$257,"&lt;="&amp;$B282)</f>
        <v>15.740000000000002</v>
      </c>
      <c r="SP282" s="4">
        <f>SUMIFS('Aceite virgen'!SP$6:SP$257,'Aceite virgen'!$A$6:$A$257,"&gt;="&amp;$A282,'Aceite virgen'!$B$6:$B$257,"&lt;="&amp;$B282)</f>
        <v>55.58</v>
      </c>
      <c r="SQ282" s="4">
        <f>SUMIFS('Aceite virgen'!SQ$6:SQ$257,'Aceite virgen'!$A$6:$A$257,"&gt;="&amp;$A282,'Aceite virgen'!$B$6:$B$257,"&lt;="&amp;$B282)</f>
        <v>58.87</v>
      </c>
      <c r="SU282" s="68">
        <f>SUMIFS('Aceite virgen'!SU$6:SU$257,'Aceite virgen'!$A$6:$A$257,"&gt;="&amp;$A282,'Aceite virgen'!$B$6:$B$257,"&lt;="&amp;$B282)</f>
        <v>25.490000000000002</v>
      </c>
      <c r="SV282" s="4">
        <f>SUMIFS('Aceite virgen'!SV$6:SV$257,'Aceite virgen'!$A$6:$A$257,"&gt;="&amp;$A282,'Aceite virgen'!$B$6:$B$257,"&lt;="&amp;$B282)</f>
        <v>21.53</v>
      </c>
      <c r="SW282" s="4">
        <f>SUMIFS('Aceite virgen'!SW$6:SW$257,'Aceite virgen'!$A$6:$A$257,"&gt;="&amp;$A282,'Aceite virgen'!$B$6:$B$257,"&lt;="&amp;$B282)</f>
        <v>23.84</v>
      </c>
      <c r="SX282" s="4">
        <f>SUMIFS('Aceite virgen'!SX$6:SX$257,'Aceite virgen'!$A$6:$A$257,"&gt;="&amp;$A282,'Aceite virgen'!$B$6:$B$257,"&lt;="&amp;$B282)</f>
        <v>36.440000000000005</v>
      </c>
      <c r="TB282" s="68">
        <f>SUMIFS('Aceite virgen'!TB$6:TB$257,'Aceite virgen'!$A$6:$A$257,"&gt;="&amp;$A282,'Aceite virgen'!$B$6:$B$257,"&lt;="&amp;$B282)</f>
        <v>7.59</v>
      </c>
      <c r="TC282" s="4">
        <f>SUMIFS('Aceite virgen'!TC$6:TC$257,'Aceite virgen'!$A$6:$A$257,"&gt;="&amp;$A282,'Aceite virgen'!$B$6:$B$257,"&lt;="&amp;$B282)</f>
        <v>15.27</v>
      </c>
      <c r="TD282" s="4">
        <f>SUMIFS('Aceite virgen'!TD$6:TD$257,'Aceite virgen'!$A$6:$A$257,"&gt;="&amp;$A282,'Aceite virgen'!$B$6:$B$257,"&lt;="&amp;$B282)</f>
        <v>7.17</v>
      </c>
      <c r="TE282" s="4">
        <f>SUMIFS('Aceite virgen'!TE$6:TE$257,'Aceite virgen'!$A$6:$A$257,"&gt;="&amp;$A282,'Aceite virgen'!$B$6:$B$257,"&lt;="&amp;$B282)</f>
        <v>2.91</v>
      </c>
      <c r="TI282" s="68">
        <f>SUMIFS('Aceite virgen'!TI$6:TI$257,'Aceite virgen'!$A$6:$A$257,"&gt;="&amp;$A282,'Aceite virgen'!$B$6:$B$257,"&lt;="&amp;$B282)</f>
        <v>1.4500000000000002</v>
      </c>
      <c r="TJ282" s="4">
        <f>SUMIFS('Aceite virgen'!TJ$6:TJ$257,'Aceite virgen'!$A$6:$A$257,"&gt;="&amp;$A282,'Aceite virgen'!$B$6:$B$257,"&lt;="&amp;$B282)</f>
        <v>0.69</v>
      </c>
      <c r="TK282" s="4">
        <f>SUMIFS('Aceite virgen'!TK$6:TK$257,'Aceite virgen'!$A$6:$A$257,"&gt;="&amp;$A282,'Aceite virgen'!$B$6:$B$257,"&lt;="&amp;$B282)</f>
        <v>1.8900000000000001</v>
      </c>
      <c r="TL282" s="4">
        <f>SUMIFS('Aceite virgen'!TL$6:TL$257,'Aceite virgen'!$A$6:$A$257,"&gt;="&amp;$A282,'Aceite virgen'!$B$6:$B$257,"&lt;="&amp;$B282)</f>
        <v>1.44</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0.53</v>
      </c>
      <c r="TX282" s="4">
        <f>SUMIFS('Aceite virgen'!TX$6:TX$257,'Aceite virgen'!$A$6:$A$257,"&gt;="&amp;$A282,'Aceite virgen'!$B$6:$B$257,"&lt;="&amp;$B282)</f>
        <v>0</v>
      </c>
      <c r="TY282" s="4">
        <f>SUMIFS('Aceite virgen'!TY$6:TY$257,'Aceite virgen'!$A$6:$A$257,"&gt;="&amp;$A282,'Aceite virgen'!$B$6:$B$257,"&lt;="&amp;$B282)</f>
        <v>0.83</v>
      </c>
      <c r="TZ282" s="4">
        <f>SUMIFS('Aceite virgen'!TZ$6:TZ$257,'Aceite virgen'!$A$6:$A$257,"&gt;="&amp;$A282,'Aceite virgen'!$B$6:$B$257,"&lt;="&amp;$B282)</f>
        <v>0</v>
      </c>
      <c r="UD282" s="68">
        <f>SUMIFS('Aceite virgen'!UD$6:UD$257,'Aceite virgen'!$A$6:$A$257,"&gt;="&amp;$A282,'Aceite virgen'!$B$6:$B$257,"&lt;="&amp;$B282)</f>
        <v>0.28999999999999998</v>
      </c>
      <c r="UE282" s="4">
        <f>SUMIFS('Aceite virgen'!UE$6:UE$257,'Aceite virgen'!$A$6:$A$257,"&gt;="&amp;$A282,'Aceite virgen'!$B$6:$B$257,"&lt;="&amp;$B282)</f>
        <v>0</v>
      </c>
      <c r="UF282" s="4">
        <f>SUMIFS('Aceite virgen'!UF$6:UF$257,'Aceite virgen'!$A$6:$A$257,"&gt;="&amp;$A282,'Aceite virgen'!$B$6:$B$257,"&lt;="&amp;$B282)</f>
        <v>0.46</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0.16</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1.18</v>
      </c>
      <c r="UY282" s="68">
        <f>SUMIFS('Aceite virgen'!UY$6:UY$257,'Aceite virgen'!$A$6:$A$257,"&gt;="&amp;$A282,'Aceite virgen'!$B$6:$B$257,"&lt;="&amp;$B282)</f>
        <v>0</v>
      </c>
      <c r="UZ282" s="4">
        <f>SUMIFS('Aceite virgen'!UZ$6:UZ$257,'Aceite virgen'!$A$6:$A$257,"&gt;="&amp;$A282,'Aceite virgen'!$B$6:$B$257,"&lt;="&amp;$B282)</f>
        <v>0</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8">
        <f>SUMIFS('Aceite virgen'!WO$6:WO$257,'Aceite virgen'!$A$6:$A$257,"&gt;="&amp;$A282,'Aceite virgen'!$B$6:$B$257,"&lt;="&amp;$B282)</f>
        <v>0</v>
      </c>
      <c r="WP282" s="4">
        <f>SUMIFS('Aceite virgen'!WP$6:WP$257,'Aceite virgen'!$A$6:$A$257,"&gt;="&amp;$A282,'Aceite virgen'!$B$6:$B$257,"&lt;="&amp;$B282)</f>
        <v>0</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0.22</v>
      </c>
      <c r="WW282" s="4">
        <f>SUMIFS('Aceite virgen'!WW$6:WW$257,'Aceite virgen'!$A$6:$A$257,"&gt;="&amp;$A282,'Aceite virgen'!$B$6:$B$257,"&lt;="&amp;$B282)</f>
        <v>0</v>
      </c>
      <c r="WX282" s="4">
        <f>SUMIFS('Aceite virgen'!WX$6:WX$257,'Aceite virgen'!$A$6:$A$257,"&gt;="&amp;$A282,'Aceite virgen'!$B$6:$B$257,"&lt;="&amp;$B282)</f>
        <v>0.35</v>
      </c>
      <c r="WY282" s="4">
        <f>SUMIFS('Aceite virgen'!WY$6:WY$257,'Aceite virgen'!$A$6:$A$257,"&gt;="&amp;$A282,'Aceite virgen'!$B$6:$B$257,"&lt;="&amp;$B282)</f>
        <v>0</v>
      </c>
      <c r="XC282" s="68">
        <f>SUMIFS('Aceite virgen'!XC$6:XC$257,'Aceite virgen'!$A$6:$A$257,"&gt;="&amp;$A282,'Aceite virgen'!$B$6:$B$257,"&lt;="&amp;$B282)</f>
        <v>11.48</v>
      </c>
      <c r="XD282" s="4">
        <f>SUMIFS('Aceite virgen'!XD$6:XD$257,'Aceite virgen'!$A$6:$A$257,"&gt;="&amp;$A282,'Aceite virgen'!$B$6:$B$257,"&lt;="&amp;$B282)</f>
        <v>3.64</v>
      </c>
      <c r="XE282" s="4">
        <f>SUMIFS('Aceite virgen'!XE$6:XE$257,'Aceite virgen'!$A$6:$A$257,"&gt;="&amp;$A282,'Aceite virgen'!$B$6:$B$257,"&lt;="&amp;$B282)</f>
        <v>16.93</v>
      </c>
      <c r="XF282" s="4">
        <f>SUMIFS('Aceite virgen'!XF$6:XF$257,'Aceite virgen'!$A$6:$A$257,"&gt;="&amp;$A282,'Aceite virgen'!$B$6:$B$257,"&lt;="&amp;$B282)</f>
        <v>1.49</v>
      </c>
      <c r="XJ282" s="68">
        <f>SUMIFS('Aceite virgen'!XJ$6:XJ$257,'Aceite virgen'!$A$6:$A$257,"&gt;="&amp;$A282,'Aceite virgen'!$B$6:$B$257,"&lt;="&amp;$B282)</f>
        <v>24.72</v>
      </c>
      <c r="XK282" s="4">
        <f>SUMIFS('Aceite virgen'!XK$6:XK$257,'Aceite virgen'!$A$6:$A$257,"&gt;="&amp;$A282,'Aceite virgen'!$B$6:$B$257,"&lt;="&amp;$B282)</f>
        <v>13.280000000000001</v>
      </c>
      <c r="XL282" s="4">
        <f>SUMIFS('Aceite virgen'!XL$6:XL$257,'Aceite virgen'!$A$6:$A$257,"&gt;="&amp;$A282,'Aceite virgen'!$B$6:$B$257,"&lt;="&amp;$B282)</f>
        <v>33.68</v>
      </c>
      <c r="XM282" s="4">
        <f>SUMIFS('Aceite virgen'!XM$6:XM$257,'Aceite virgen'!$A$6:$A$257,"&gt;="&amp;$A282,'Aceite virgen'!$B$6:$B$257,"&lt;="&amp;$B282)</f>
        <v>15.49</v>
      </c>
      <c r="XQ282" s="68">
        <f>SUMIFS('Aceite virgen'!XQ$6:XQ$257,'Aceite virgen'!$A$6:$A$257,"&gt;="&amp;$A282,'Aceite virgen'!$B$6:$B$257,"&lt;="&amp;$B282)</f>
        <v>7.02</v>
      </c>
      <c r="XR282" s="4">
        <f>SUMIFS('Aceite virgen'!XR$6:XR$257,'Aceite virgen'!$A$6:$A$257,"&gt;="&amp;$A282,'Aceite virgen'!$B$6:$B$257,"&lt;="&amp;$B282)</f>
        <v>3</v>
      </c>
      <c r="XS282" s="4">
        <f>SUMIFS('Aceite virgen'!XS$6:XS$257,'Aceite virgen'!$A$6:$A$257,"&gt;="&amp;$A282,'Aceite virgen'!$B$6:$B$257,"&lt;="&amp;$B282)</f>
        <v>10.23</v>
      </c>
      <c r="XT282" s="4">
        <f>SUMIFS('Aceite virgen'!XT$6:XT$257,'Aceite virgen'!$A$6:$A$257,"&gt;="&amp;$A282,'Aceite virgen'!$B$6:$B$257,"&lt;="&amp;$B282)</f>
        <v>0</v>
      </c>
      <c r="XX282" s="68">
        <f>SUMIFS('Aceite virgen'!XX$6:XX$257,'Aceite virgen'!$A$6:$A$257,"&gt;="&amp;$A282,'Aceite virgen'!$B$6:$B$257,"&lt;="&amp;$B282)</f>
        <v>7.15</v>
      </c>
      <c r="XY282" s="4">
        <f>SUMIFS('Aceite virgen'!XY$6:XY$257,'Aceite virgen'!$A$6:$A$257,"&gt;="&amp;$A282,'Aceite virgen'!$B$6:$B$257,"&lt;="&amp;$B282)</f>
        <v>1.61</v>
      </c>
      <c r="XZ282" s="4">
        <f>SUMIFS('Aceite virgen'!XZ$6:XZ$257,'Aceite virgen'!$A$6:$A$257,"&gt;="&amp;$A282,'Aceite virgen'!$B$6:$B$257,"&lt;="&amp;$B282)</f>
        <v>8.17</v>
      </c>
      <c r="YA282" s="4">
        <f>SUMIFS('Aceite virgen'!YA$6:YA$257,'Aceite virgen'!$A$6:$A$257,"&gt;="&amp;$A282,'Aceite virgen'!$B$6:$B$257,"&lt;="&amp;$B282)</f>
        <v>6.31</v>
      </c>
      <c r="YE282" s="68">
        <f>SUMIFS('Aceite virgen'!YE$6:YE$257,'Aceite virgen'!$A$6:$A$257,"&gt;="&amp;$A282,'Aceite virgen'!$B$6:$B$257,"&lt;="&amp;$B282)</f>
        <v>3.86</v>
      </c>
      <c r="YF282" s="4">
        <f>SUMIFS('Aceite virgen'!YF$6:YF$257,'Aceite virgen'!$A$6:$A$257,"&gt;="&amp;$A282,'Aceite virgen'!$B$6:$B$257,"&lt;="&amp;$B282)</f>
        <v>7.38</v>
      </c>
      <c r="YG282" s="4">
        <f>SUMIFS('Aceite virgen'!YG$6:YG$257,'Aceite virgen'!$A$6:$A$257,"&gt;="&amp;$A282,'Aceite virgen'!$B$6:$B$257,"&lt;="&amp;$B282)</f>
        <v>4.74</v>
      </c>
      <c r="YH282" s="4">
        <f>SUMIFS('Aceite virgen'!YH$6:YH$257,'Aceite virgen'!$A$6:$A$257,"&gt;="&amp;$A282,'Aceite virgen'!$B$6:$B$257,"&lt;="&amp;$B282)</f>
        <v>0</v>
      </c>
      <c r="YL282" s="68">
        <f>SUMIFS('Aceite virgen'!YL$6:YL$257,'Aceite virgen'!$A$6:$A$257,"&gt;="&amp;$A282,'Aceite virgen'!$B$6:$B$257,"&lt;="&amp;$B282)</f>
        <v>2.79</v>
      </c>
      <c r="YM282" s="4">
        <f>SUMIFS('Aceite virgen'!YM$6:YM$257,'Aceite virgen'!$A$6:$A$257,"&gt;="&amp;$A282,'Aceite virgen'!$B$6:$B$257,"&lt;="&amp;$B282)</f>
        <v>8.0299999999999994</v>
      </c>
      <c r="YN282" s="4">
        <f>SUMIFS('Aceite virgen'!YN$6:YN$257,'Aceite virgen'!$A$6:$A$257,"&gt;="&amp;$A282,'Aceite virgen'!$B$6:$B$257,"&lt;="&amp;$B282)</f>
        <v>2.08</v>
      </c>
      <c r="YO282" s="4">
        <f>SUMIFS('Aceite virgen'!YO$6:YO$257,'Aceite virgen'!$A$6:$A$257,"&gt;="&amp;$A282,'Aceite virgen'!$B$6:$B$257,"&lt;="&amp;$B282)</f>
        <v>2.74</v>
      </c>
      <c r="YP282" s="4">
        <f>SUMIFS('Aceite virgen'!YP$6:YP$257,'Aceite virgen'!$A$6:$A$257,"&gt;="&amp;$A282,'Aceite virgen'!$B$6:$B$257,"&lt;="&amp;$B282)</f>
        <v>0</v>
      </c>
      <c r="YS282" s="68">
        <f>SUMIFS('Aceite virgen'!YS$6:YS$257,'Aceite virgen'!$A$6:$A$257,"&gt;="&amp;$A282,'Aceite virgen'!$B$6:$B$257,"&lt;="&amp;$B282)</f>
        <v>1.36</v>
      </c>
      <c r="YT282" s="4">
        <f>SUMIFS('Aceite virgen'!YT$6:YT$257,'Aceite virgen'!$A$6:$A$257,"&gt;="&amp;$A282,'Aceite virgen'!$B$6:$B$257,"&lt;="&amp;$B282)</f>
        <v>0</v>
      </c>
      <c r="YU282" s="4">
        <f>SUMIFS('Aceite virgen'!YU$6:YU$257,'Aceite virgen'!$A$6:$A$257,"&gt;="&amp;$A282,'Aceite virgen'!$B$6:$B$257,"&lt;="&amp;$B282)</f>
        <v>1.61</v>
      </c>
      <c r="YV282" s="4">
        <f>SUMIFS('Aceite virgen'!YV$6:YV$257,'Aceite virgen'!$A$6:$A$257,"&gt;="&amp;$A282,'Aceite virgen'!$B$6:$B$257,"&lt;="&amp;$B282)</f>
        <v>2.02</v>
      </c>
      <c r="YW282" s="4">
        <f>SUMIFS('Aceite virgen'!YW$6:YW$257,'Aceite virgen'!$A$6:$A$257,"&gt;="&amp;$A282,'Aceite virgen'!$B$6:$B$257,"&lt;="&amp;$B282)</f>
        <v>0</v>
      </c>
      <c r="YZ282" s="68">
        <f>SUMIFS('Aceite virgen'!YZ$6:YZ$257,'Aceite virgen'!$A$6:$A$257,"&gt;="&amp;$A282,'Aceite virgen'!$B$6:$B$257,"&lt;="&amp;$B282)</f>
        <v>0.28999999999999998</v>
      </c>
      <c r="ZA282" s="4">
        <f>SUMIFS('Aceite virgen'!ZA$6:ZA$257,'Aceite virgen'!$A$6:$A$257,"&gt;="&amp;$A282,'Aceite virgen'!$B$6:$B$257,"&lt;="&amp;$B282)</f>
        <v>2.48</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c r="ZN282" s="68">
        <f>SUMIFS('Aceite virgen'!ZN$6:ZN$257,'Aceite virgen'!$A$6:$A$257,"&gt;="&amp;$A282,'Aceite virgen'!$B$6:$B$257,"&lt;="&amp;$B282)</f>
        <v>0.44</v>
      </c>
      <c r="ZO282" s="4">
        <f>SUMIFS('Aceite virgen'!ZO$6:ZO$257,'Aceite virgen'!$A$6:$A$257,"&gt;="&amp;$A282,'Aceite virgen'!$B$6:$B$257,"&lt;="&amp;$B282)</f>
        <v>0</v>
      </c>
      <c r="ZP282" s="4">
        <f>SUMIFS('Aceite virgen'!ZP$6:ZP$257,'Aceite virgen'!$A$6:$A$257,"&gt;="&amp;$A282,'Aceite virgen'!$B$6:$B$257,"&lt;="&amp;$B282)</f>
        <v>0.57999999999999996</v>
      </c>
      <c r="ZQ282" s="4">
        <f>SUMIFS('Aceite virgen'!ZQ$6:ZQ$257,'Aceite virgen'!$A$6:$A$257,"&gt;="&amp;$A282,'Aceite virgen'!$B$6:$B$257,"&lt;="&amp;$B282)</f>
        <v>0.72</v>
      </c>
      <c r="ZR282" s="4">
        <f>SUMIFS('Aceite virgen'!ZR$6:ZR$257,'Aceite virgen'!$A$6:$A$257,"&gt;="&amp;$A282,'Aceite virgen'!$B$6:$B$257,"&lt;="&amp;$B282)</f>
        <v>0</v>
      </c>
      <c r="ZU282" s="68">
        <f>SUMIFS('Aceite virgen'!ZU$6:ZU$257,'Aceite virgen'!$A$6:$A$257,"&gt;="&amp;$A282,'Aceite virgen'!$B$6:$B$257,"&lt;="&amp;$B282)</f>
        <v>1.1299999999999999</v>
      </c>
      <c r="ZV282" s="4">
        <f>SUMIFS('Aceite virgen'!ZV$6:ZV$257,'Aceite virgen'!$A$6:$A$257,"&gt;="&amp;$A282,'Aceite virgen'!$B$6:$B$257,"&lt;="&amp;$B282)</f>
        <v>0</v>
      </c>
      <c r="ZW282" s="4">
        <f>SUMIFS('Aceite virgen'!ZW$6:ZW$257,'Aceite virgen'!$A$6:$A$257,"&gt;="&amp;$A282,'Aceite virgen'!$B$6:$B$257,"&lt;="&amp;$B282)</f>
        <v>1.4100000000000001</v>
      </c>
      <c r="ZX282" s="4">
        <f>SUMIFS('Aceite virgen'!ZX$6:ZX$257,'Aceite virgen'!$A$6:$A$257,"&gt;="&amp;$A282,'Aceite virgen'!$B$6:$B$257,"&lt;="&amp;$B282)</f>
        <v>0.61</v>
      </c>
      <c r="ZY282" s="4">
        <f>SUMIFS('Aceite virgen'!ZY$6:ZY$257,'Aceite virgen'!$A$6:$A$257,"&gt;="&amp;$A282,'Aceite virgen'!$B$6:$B$257,"&lt;="&amp;$B282)</f>
        <v>3.52</v>
      </c>
    </row>
    <row r="283" spans="1:701" x14ac:dyDescent="0.25">
      <c r="A283" s="9">
        <f>'TAM Aceite virgen'!B31</f>
        <v>6</v>
      </c>
      <c r="B283" s="9">
        <f>'TAM Aceite virgen'!C31</f>
        <v>6.15</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0.35</v>
      </c>
      <c r="AU283" s="4">
        <f>SUMIFS('Aceite virgen'!AU$6:AU$257,'Aceite virgen'!$A$6:$A$257,"&gt;="&amp;$A283,'Aceite virgen'!$B$6:$B$257,"&lt;="&amp;$B283)</f>
        <v>3.38</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0.22</v>
      </c>
      <c r="BP283" s="4">
        <f>SUMIFS('Aceite virgen'!BP$6:BP$257,'Aceite virgen'!$A$6:$A$257,"&gt;="&amp;$A283,'Aceite virgen'!$B$6:$B$257,"&lt;="&amp;$B283)</f>
        <v>0</v>
      </c>
      <c r="BQ283" s="4">
        <f>SUMIFS('Aceite virgen'!BQ$6:BQ$257,'Aceite virgen'!$A$6:$A$257,"&gt;="&amp;$A283,'Aceite virgen'!$B$6:$B$257,"&lt;="&amp;$B283)</f>
        <v>0.25</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7.0000000000000007E-2</v>
      </c>
      <c r="CK283" s="4">
        <f>SUMIFS('Aceite virgen'!CK$6:CK$257,'Aceite virgen'!$A$6:$A$257,"&gt;="&amp;$A283,'Aceite virgen'!$B$6:$B$257,"&lt;="&amp;$B283)</f>
        <v>0.73</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0.18</v>
      </c>
      <c r="DT283" s="4">
        <f>SUMIFS('Aceite virgen'!DT$6:DT$257,'Aceite virgen'!$A$6:$A$257,"&gt;="&amp;$A283,'Aceite virgen'!$B$6:$B$257,"&lt;="&amp;$B283)</f>
        <v>0</v>
      </c>
      <c r="DU283" s="4">
        <f>SUMIFS('Aceite virgen'!DU$6:DU$257,'Aceite virgen'!$A$6:$A$257,"&gt;="&amp;$A283,'Aceite virgen'!$B$6:$B$257,"&lt;="&amp;$B283)</f>
        <v>0.24</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0.67</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0.12</v>
      </c>
      <c r="IP283" s="4">
        <f>SUMIFS('Aceite virgen'!IP$6:IP$257,'Aceite virgen'!$A$6:$A$257,"&gt;="&amp;$A283,'Aceite virgen'!$B$6:$B$257,"&lt;="&amp;$B283)</f>
        <v>0</v>
      </c>
      <c r="IQ283" s="4">
        <f>SUMIFS('Aceite virgen'!IQ$6:IQ$257,'Aceite virgen'!$A$6:$A$257,"&gt;="&amp;$A283,'Aceite virgen'!$B$6:$B$257,"&lt;="&amp;$B283)</f>
        <v>0.17</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0.45</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0.25</v>
      </c>
      <c r="NZ283" s="4">
        <f>SUMIFS('Aceite virgen'!NZ$6:NZ$257,'Aceite virgen'!$A$6:$A$257,"&gt;="&amp;$A283,'Aceite virgen'!$B$6:$B$257,"&lt;="&amp;$B283)</f>
        <v>0</v>
      </c>
      <c r="OA283" s="4">
        <f>SUMIFS('Aceite virgen'!OA$6:OA$257,'Aceite virgen'!$A$6:$A$257,"&gt;="&amp;$A283,'Aceite virgen'!$B$6:$B$257,"&lt;="&amp;$B283)</f>
        <v>0.44</v>
      </c>
      <c r="OB283" s="4">
        <f>SUMIFS('Aceite virgen'!OB$6:OB$257,'Aceite virgen'!$A$6:$A$257,"&gt;="&amp;$A283,'Aceite virgen'!$B$6:$B$257,"&lt;="&amp;$B283)</f>
        <v>0</v>
      </c>
      <c r="OF283" s="4">
        <f>SUMIFS('Aceite virgen'!OF$6:OF$257,'Aceite virgen'!$A$6:$A$257,"&gt;="&amp;$A283,'Aceite virgen'!$B$6:$B$257,"&lt;="&amp;$B283)</f>
        <v>0.23</v>
      </c>
      <c r="OG283" s="4">
        <f>SUMIFS('Aceite virgen'!OG$6:OG$257,'Aceite virgen'!$A$6:$A$257,"&gt;="&amp;$A283,'Aceite virgen'!$B$6:$B$257,"&lt;="&amp;$B283)</f>
        <v>0</v>
      </c>
      <c r="OH283" s="4">
        <f>SUMIFS('Aceite virgen'!OH$6:OH$257,'Aceite virgen'!$A$6:$A$257,"&gt;="&amp;$A283,'Aceite virgen'!$B$6:$B$257,"&lt;="&amp;$B283)</f>
        <v>0.38</v>
      </c>
      <c r="OI283" s="4">
        <f>SUMIFS('Aceite virgen'!OI$6:OI$257,'Aceite virgen'!$A$6:$A$257,"&gt;="&amp;$A283,'Aceite virgen'!$B$6:$B$257,"&lt;="&amp;$B283)</f>
        <v>0</v>
      </c>
      <c r="OM283" s="4">
        <f>SUMIFS('Aceite virgen'!OM$6:OM$257,'Aceite virgen'!$A$6:$A$257,"&gt;="&amp;$A283,'Aceite virgen'!$B$6:$B$257,"&lt;="&amp;$B283)</f>
        <v>0.41</v>
      </c>
      <c r="ON283" s="4">
        <f>SUMIFS('Aceite virgen'!ON$6:ON$257,'Aceite virgen'!$A$6:$A$257,"&gt;="&amp;$A283,'Aceite virgen'!$B$6:$B$257,"&lt;="&amp;$B283)</f>
        <v>0</v>
      </c>
      <c r="OO283" s="4">
        <f>SUMIFS('Aceite virgen'!OO$6:OO$257,'Aceite virgen'!$A$6:$A$257,"&gt;="&amp;$A283,'Aceite virgen'!$B$6:$B$257,"&lt;="&amp;$B283)</f>
        <v>0.65</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0.84</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1.25</v>
      </c>
      <c r="PI283" s="4">
        <f>SUMIFS('Aceite virgen'!PI$6:PI$257,'Aceite virgen'!$A$6:$A$257,"&gt;="&amp;$A283,'Aceite virgen'!$B$6:$B$257,"&lt;="&amp;$B283)</f>
        <v>3.98</v>
      </c>
      <c r="PJ283" s="4">
        <f>SUMIFS('Aceite virgen'!PJ$6:PJ$257,'Aceite virgen'!$A$6:$A$257,"&gt;="&amp;$A283,'Aceite virgen'!$B$6:$B$257,"&lt;="&amp;$B283)</f>
        <v>0.51</v>
      </c>
      <c r="PK283" s="4">
        <f>SUMIFS('Aceite virgen'!PK$6:PK$257,'Aceite virgen'!$A$6:$A$257,"&gt;="&amp;$A283,'Aceite virgen'!$B$6:$B$257,"&lt;="&amp;$B283)</f>
        <v>0</v>
      </c>
      <c r="PO283" s="4">
        <f>SUMIFS('Aceite virgen'!PO$6:PO$257,'Aceite virgen'!$A$6:$A$257,"&gt;="&amp;$A283,'Aceite virgen'!$B$6:$B$257,"&lt;="&amp;$B283)</f>
        <v>1.97</v>
      </c>
      <c r="PP283" s="4">
        <f>SUMIFS('Aceite virgen'!PP$6:PP$257,'Aceite virgen'!$A$6:$A$257,"&gt;="&amp;$A283,'Aceite virgen'!$B$6:$B$257,"&lt;="&amp;$B283)</f>
        <v>0</v>
      </c>
      <c r="PQ283" s="4">
        <f>SUMIFS('Aceite virgen'!PQ$6:PQ$257,'Aceite virgen'!$A$6:$A$257,"&gt;="&amp;$A283,'Aceite virgen'!$B$6:$B$257,"&lt;="&amp;$B283)</f>
        <v>3.5</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0.22</v>
      </c>
      <c r="QD283" s="4">
        <f>SUMIFS('Aceite virgen'!QD$6:QD$257,'Aceite virgen'!$A$6:$A$257,"&gt;="&amp;$A283,'Aceite virgen'!$B$6:$B$257,"&lt;="&amp;$B283)</f>
        <v>0</v>
      </c>
      <c r="QE283" s="4">
        <f>SUMIFS('Aceite virgen'!QE$6:QE$257,'Aceite virgen'!$A$6:$A$257,"&gt;="&amp;$A283,'Aceite virgen'!$B$6:$B$257,"&lt;="&amp;$B283)</f>
        <v>0.4</v>
      </c>
      <c r="QF283" s="4">
        <f>SUMIFS('Aceite virgen'!QF$6:QF$257,'Aceite virgen'!$A$6:$A$257,"&gt;="&amp;$A283,'Aceite virgen'!$B$6:$B$257,"&lt;="&amp;$B283)</f>
        <v>0</v>
      </c>
      <c r="QJ283" s="4">
        <f>SUMIFS('Aceite virgen'!QJ$6:QJ$257,'Aceite virgen'!$A$6:$A$257,"&gt;="&amp;$A283,'Aceite virgen'!$B$6:$B$257,"&lt;="&amp;$B283)</f>
        <v>3.68</v>
      </c>
      <c r="QK283" s="4">
        <f>SUMIFS('Aceite virgen'!QK$6:QK$257,'Aceite virgen'!$A$6:$A$257,"&gt;="&amp;$A283,'Aceite virgen'!$B$6:$B$257,"&lt;="&amp;$B283)</f>
        <v>6.85</v>
      </c>
      <c r="QL283" s="4">
        <f>SUMIFS('Aceite virgen'!QL$6:QL$257,'Aceite virgen'!$A$6:$A$257,"&gt;="&amp;$A283,'Aceite virgen'!$B$6:$B$257,"&lt;="&amp;$B283)</f>
        <v>3.88</v>
      </c>
      <c r="QM283" s="4">
        <f>SUMIFS('Aceite virgen'!QM$6:QM$257,'Aceite virgen'!$A$6:$A$257,"&gt;="&amp;$A283,'Aceite virgen'!$B$6:$B$257,"&lt;="&amp;$B283)</f>
        <v>0</v>
      </c>
      <c r="QQ283" s="4">
        <f>SUMIFS('Aceite virgen'!QQ$6:QQ$257,'Aceite virgen'!$A$6:$A$257,"&gt;="&amp;$A283,'Aceite virgen'!$B$6:$B$257,"&lt;="&amp;$B283)</f>
        <v>1.45</v>
      </c>
      <c r="QR283" s="4">
        <f>SUMIFS('Aceite virgen'!QR$6:QR$257,'Aceite virgen'!$A$6:$A$257,"&gt;="&amp;$A283,'Aceite virgen'!$B$6:$B$257,"&lt;="&amp;$B283)</f>
        <v>4.45</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0.33</v>
      </c>
      <c r="QY283" s="4">
        <f>SUMIFS('Aceite virgen'!QY$6:QY$257,'Aceite virgen'!$A$6:$A$257,"&gt;="&amp;$A283,'Aceite virgen'!$B$6:$B$257,"&lt;="&amp;$B283)</f>
        <v>1.96</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0.57999999999999996</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0.56000000000000005</v>
      </c>
      <c r="RM283" s="4">
        <f>SUMIFS('Aceite virgen'!RM$6:RM$257,'Aceite virgen'!$A$6:$A$257,"&gt;="&amp;$A283,'Aceite virgen'!$B$6:$B$257,"&lt;="&amp;$B283)</f>
        <v>3.24</v>
      </c>
      <c r="RN283" s="4">
        <f>SUMIFS('Aceite virgen'!RN$6:RN$257,'Aceite virgen'!$A$6:$A$257,"&gt;="&amp;$A283,'Aceite virgen'!$B$6:$B$257,"&lt;="&amp;$B283)</f>
        <v>0</v>
      </c>
      <c r="RO283" s="4">
        <f>SUMIFS('Aceite virgen'!RO$6:RO$257,'Aceite virgen'!$A$6:$A$257,"&gt;="&amp;$A283,'Aceite virgen'!$B$6:$B$257,"&lt;="&amp;$B283)</f>
        <v>0</v>
      </c>
      <c r="RS283" s="68">
        <f>SUMIFS('Aceite virgen'!RS$6:RS$257,'Aceite virgen'!$A$6:$A$257,"&gt;="&amp;$A283,'Aceite virgen'!$B$6:$B$257,"&lt;="&amp;$B283)</f>
        <v>0.33</v>
      </c>
      <c r="RT283" s="4">
        <f>SUMIFS('Aceite virgen'!RT$6:RT$257,'Aceite virgen'!$A$6:$A$257,"&gt;="&amp;$A283,'Aceite virgen'!$B$6:$B$257,"&lt;="&amp;$B283)</f>
        <v>1.89</v>
      </c>
      <c r="RU283" s="4">
        <f>SUMIFS('Aceite virgen'!RU$6:RU$257,'Aceite virgen'!$A$6:$A$257,"&gt;="&amp;$A283,'Aceite virgen'!$B$6:$B$257,"&lt;="&amp;$B283)</f>
        <v>0</v>
      </c>
      <c r="RV283" s="4">
        <f>SUMIFS('Aceite virgen'!RV$6:RV$257,'Aceite virgen'!$A$6:$A$257,"&gt;="&amp;$A283,'Aceite virgen'!$B$6:$B$257,"&lt;="&amp;$B283)</f>
        <v>0</v>
      </c>
      <c r="RZ283" s="68">
        <f>SUMIFS('Aceite virgen'!RZ$6:RZ$257,'Aceite virgen'!$A$6:$A$257,"&gt;="&amp;$A283,'Aceite virgen'!$B$6:$B$257,"&lt;="&amp;$B283)</f>
        <v>1.88</v>
      </c>
      <c r="SA283" s="4">
        <f>SUMIFS('Aceite virgen'!SA$6:SA$257,'Aceite virgen'!$A$6:$A$257,"&gt;="&amp;$A283,'Aceite virgen'!$B$6:$B$257,"&lt;="&amp;$B283)</f>
        <v>0</v>
      </c>
      <c r="SB283" s="4">
        <f>SUMIFS('Aceite virgen'!SB$6:SB$257,'Aceite virgen'!$A$6:$A$257,"&gt;="&amp;$A283,'Aceite virgen'!$B$6:$B$257,"&lt;="&amp;$B283)</f>
        <v>0.65</v>
      </c>
      <c r="SC283" s="4">
        <f>SUMIFS('Aceite virgen'!SC$6:SC$257,'Aceite virgen'!$A$6:$A$257,"&gt;="&amp;$A283,'Aceite virgen'!$B$6:$B$257,"&lt;="&amp;$B283)</f>
        <v>4.9800000000000004</v>
      </c>
      <c r="SG283" s="68">
        <f>SUMIFS('Aceite virgen'!SG$6:SG$257,'Aceite virgen'!$A$6:$A$257,"&gt;="&amp;$A283,'Aceite virgen'!$B$6:$B$257,"&lt;="&amp;$B283)</f>
        <v>0.22</v>
      </c>
      <c r="SH283" s="4">
        <f>SUMIFS('Aceite virgen'!SH$6:SH$257,'Aceite virgen'!$A$6:$A$257,"&gt;="&amp;$A283,'Aceite virgen'!$B$6:$B$257,"&lt;="&amp;$B283)</f>
        <v>0</v>
      </c>
      <c r="SI283" s="4">
        <f>SUMIFS('Aceite virgen'!SI$6:SI$257,'Aceite virgen'!$A$6:$A$257,"&gt;="&amp;$A283,'Aceite virgen'!$B$6:$B$257,"&lt;="&amp;$B283)</f>
        <v>0.33</v>
      </c>
      <c r="SJ283" s="4">
        <f>SUMIFS('Aceite virgen'!SJ$6:SJ$257,'Aceite virgen'!$A$6:$A$257,"&gt;="&amp;$A283,'Aceite virgen'!$B$6:$B$257,"&lt;="&amp;$B283)</f>
        <v>0</v>
      </c>
      <c r="SN283" s="68">
        <f>SUMIFS('Aceite virgen'!SN$6:SN$257,'Aceite virgen'!$A$6:$A$257,"&gt;="&amp;$A283,'Aceite virgen'!$B$6:$B$257,"&lt;="&amp;$B283)</f>
        <v>0.34</v>
      </c>
      <c r="SO283" s="4">
        <f>SUMIFS('Aceite virgen'!SO$6:SO$257,'Aceite virgen'!$A$6:$A$257,"&gt;="&amp;$A283,'Aceite virgen'!$B$6:$B$257,"&lt;="&amp;$B283)</f>
        <v>1.52</v>
      </c>
      <c r="SP283" s="4">
        <f>SUMIFS('Aceite virgen'!SP$6:SP$257,'Aceite virgen'!$A$6:$A$257,"&gt;="&amp;$A283,'Aceite virgen'!$B$6:$B$257,"&lt;="&amp;$B283)</f>
        <v>0.19</v>
      </c>
      <c r="SQ283" s="4">
        <f>SUMIFS('Aceite virgen'!SQ$6:SQ$257,'Aceite virgen'!$A$6:$A$257,"&gt;="&amp;$A283,'Aceite virgen'!$B$6:$B$257,"&lt;="&amp;$B283)</f>
        <v>0</v>
      </c>
      <c r="SU283" s="68">
        <f>SUMIFS('Aceite virgen'!SU$6:SU$257,'Aceite virgen'!$A$6:$A$257,"&gt;="&amp;$A283,'Aceite virgen'!$B$6:$B$257,"&lt;="&amp;$B283)</f>
        <v>0.99</v>
      </c>
      <c r="SV283" s="4">
        <f>SUMIFS('Aceite virgen'!SV$6:SV$257,'Aceite virgen'!$A$6:$A$257,"&gt;="&amp;$A283,'Aceite virgen'!$B$6:$B$257,"&lt;="&amp;$B283)</f>
        <v>0</v>
      </c>
      <c r="SW283" s="4">
        <f>SUMIFS('Aceite virgen'!SW$6:SW$257,'Aceite virgen'!$A$6:$A$257,"&gt;="&amp;$A283,'Aceite virgen'!$B$6:$B$257,"&lt;="&amp;$B283)</f>
        <v>1.28</v>
      </c>
      <c r="SX283" s="4">
        <f>SUMIFS('Aceite virgen'!SX$6:SX$257,'Aceite virgen'!$A$6:$A$257,"&gt;="&amp;$A283,'Aceite virgen'!$B$6:$B$257,"&lt;="&amp;$B283)</f>
        <v>1.1100000000000001</v>
      </c>
      <c r="TB283" s="68">
        <f>SUMIFS('Aceite virgen'!TB$6:TB$257,'Aceite virgen'!$A$6:$A$257,"&gt;="&amp;$A283,'Aceite virgen'!$B$6:$B$257,"&lt;="&amp;$B283)</f>
        <v>2.48</v>
      </c>
      <c r="TC283" s="4">
        <f>SUMIFS('Aceite virgen'!TC$6:TC$257,'Aceite virgen'!$A$6:$A$257,"&gt;="&amp;$A283,'Aceite virgen'!$B$6:$B$257,"&lt;="&amp;$B283)</f>
        <v>0</v>
      </c>
      <c r="TD283" s="4">
        <f>SUMIFS('Aceite virgen'!TD$6:TD$257,'Aceite virgen'!$A$6:$A$257,"&gt;="&amp;$A283,'Aceite virgen'!$B$6:$B$257,"&lt;="&amp;$B283)</f>
        <v>2.96</v>
      </c>
      <c r="TE283" s="4">
        <f>SUMIFS('Aceite virgen'!TE$6:TE$257,'Aceite virgen'!$A$6:$A$257,"&gt;="&amp;$A283,'Aceite virgen'!$B$6:$B$257,"&lt;="&amp;$B283)</f>
        <v>2.46</v>
      </c>
      <c r="TI283" s="68">
        <f>SUMIFS('Aceite virgen'!TI$6:TI$257,'Aceite virgen'!$A$6:$A$257,"&gt;="&amp;$A283,'Aceite virgen'!$B$6:$B$257,"&lt;="&amp;$B283)</f>
        <v>3.22</v>
      </c>
      <c r="TJ283" s="4">
        <f>SUMIFS('Aceite virgen'!TJ$6:TJ$257,'Aceite virgen'!$A$6:$A$257,"&gt;="&amp;$A283,'Aceite virgen'!$B$6:$B$257,"&lt;="&amp;$B283)</f>
        <v>0</v>
      </c>
      <c r="TK283" s="4">
        <f>SUMIFS('Aceite virgen'!TK$6:TK$257,'Aceite virgen'!$A$6:$A$257,"&gt;="&amp;$A283,'Aceite virgen'!$B$6:$B$257,"&lt;="&amp;$B283)</f>
        <v>3.62</v>
      </c>
      <c r="TL283" s="4">
        <f>SUMIFS('Aceite virgen'!TL$6:TL$257,'Aceite virgen'!$A$6:$A$257,"&gt;="&amp;$A283,'Aceite virgen'!$B$6:$B$257,"&lt;="&amp;$B283)</f>
        <v>7.78</v>
      </c>
      <c r="TP283" s="68">
        <f>SUMIFS('Aceite virgen'!TP$6:TP$257,'Aceite virgen'!$A$6:$A$257,"&gt;="&amp;$A283,'Aceite virgen'!$B$6:$B$257,"&lt;="&amp;$B283)</f>
        <v>3.13</v>
      </c>
      <c r="TQ283" s="4">
        <f>SUMIFS('Aceite virgen'!TQ$6:TQ$257,'Aceite virgen'!$A$6:$A$257,"&gt;="&amp;$A283,'Aceite virgen'!$B$6:$B$257,"&lt;="&amp;$B283)</f>
        <v>1.55</v>
      </c>
      <c r="TR283" s="4">
        <f>SUMIFS('Aceite virgen'!TR$6:TR$257,'Aceite virgen'!$A$6:$A$257,"&gt;="&amp;$A283,'Aceite virgen'!$B$6:$B$257,"&lt;="&amp;$B283)</f>
        <v>1.98</v>
      </c>
      <c r="TS283" s="4">
        <f>SUMIFS('Aceite virgen'!TS$6:TS$257,'Aceite virgen'!$A$6:$A$257,"&gt;="&amp;$A283,'Aceite virgen'!$B$6:$B$257,"&lt;="&amp;$B283)</f>
        <v>9.0500000000000007</v>
      </c>
      <c r="TW283" s="68">
        <f>SUMIFS('Aceite virgen'!TW$6:TW$257,'Aceite virgen'!$A$6:$A$257,"&gt;="&amp;$A283,'Aceite virgen'!$B$6:$B$257,"&lt;="&amp;$B283)</f>
        <v>1.05</v>
      </c>
      <c r="TX283" s="4">
        <f>SUMIFS('Aceite virgen'!TX$6:TX$257,'Aceite virgen'!$A$6:$A$257,"&gt;="&amp;$A283,'Aceite virgen'!$B$6:$B$257,"&lt;="&amp;$B283)</f>
        <v>2.52</v>
      </c>
      <c r="TY283" s="4">
        <f>SUMIFS('Aceite virgen'!TY$6:TY$257,'Aceite virgen'!$A$6:$A$257,"&gt;="&amp;$A283,'Aceite virgen'!$B$6:$B$257,"&lt;="&amp;$B283)</f>
        <v>0</v>
      </c>
      <c r="TZ283" s="4">
        <f>SUMIFS('Aceite virgen'!TZ$6:TZ$257,'Aceite virgen'!$A$6:$A$257,"&gt;="&amp;$A283,'Aceite virgen'!$B$6:$B$257,"&lt;="&amp;$B283)</f>
        <v>4.2699999999999996</v>
      </c>
      <c r="UD283" s="68">
        <f>SUMIFS('Aceite virgen'!UD$6:UD$257,'Aceite virgen'!$A$6:$A$257,"&gt;="&amp;$A283,'Aceite virgen'!$B$6:$B$257,"&lt;="&amp;$B283)</f>
        <v>1.22</v>
      </c>
      <c r="UE283" s="4">
        <f>SUMIFS('Aceite virgen'!UE$6:UE$257,'Aceite virgen'!$A$6:$A$257,"&gt;="&amp;$A283,'Aceite virgen'!$B$6:$B$257,"&lt;="&amp;$B283)</f>
        <v>2.04</v>
      </c>
      <c r="UF283" s="4">
        <f>SUMIFS('Aceite virgen'!UF$6:UF$257,'Aceite virgen'!$A$6:$A$257,"&gt;="&amp;$A283,'Aceite virgen'!$B$6:$B$257,"&lt;="&amp;$B283)</f>
        <v>0.43</v>
      </c>
      <c r="UG283" s="4">
        <f>SUMIFS('Aceite virgen'!UG$6:UG$257,'Aceite virgen'!$A$6:$A$257,"&gt;="&amp;$A283,'Aceite virgen'!$B$6:$B$257,"&lt;="&amp;$B283)</f>
        <v>3.77</v>
      </c>
      <c r="UK283" s="68">
        <f>SUMIFS('Aceite virgen'!UK$6:UK$257,'Aceite virgen'!$A$6:$A$257,"&gt;="&amp;$A283,'Aceite virgen'!$B$6:$B$257,"&lt;="&amp;$B283)</f>
        <v>1.62</v>
      </c>
      <c r="UL283" s="4">
        <f>SUMIFS('Aceite virgen'!UL$6:UL$257,'Aceite virgen'!$A$6:$A$257,"&gt;="&amp;$A283,'Aceite virgen'!$B$6:$B$257,"&lt;="&amp;$B283)</f>
        <v>0</v>
      </c>
      <c r="UM283" s="4">
        <f>SUMIFS('Aceite virgen'!UM$6:UM$257,'Aceite virgen'!$A$6:$A$257,"&gt;="&amp;$A283,'Aceite virgen'!$B$6:$B$257,"&lt;="&amp;$B283)</f>
        <v>1.66</v>
      </c>
      <c r="UN283" s="4">
        <f>SUMIFS('Aceite virgen'!UN$6:UN$257,'Aceite virgen'!$A$6:$A$257,"&gt;="&amp;$A283,'Aceite virgen'!$B$6:$B$257,"&lt;="&amp;$B283)</f>
        <v>3.15</v>
      </c>
      <c r="UR283" s="68">
        <f>SUMIFS('Aceite virgen'!UR$6:UR$257,'Aceite virgen'!$A$6:$A$257,"&gt;="&amp;$A283,'Aceite virgen'!$B$6:$B$257,"&lt;="&amp;$B283)</f>
        <v>2.34</v>
      </c>
      <c r="US283" s="4">
        <f>SUMIFS('Aceite virgen'!US$6:US$257,'Aceite virgen'!$A$6:$A$257,"&gt;="&amp;$A283,'Aceite virgen'!$B$6:$B$257,"&lt;="&amp;$B283)</f>
        <v>0</v>
      </c>
      <c r="UT283" s="4">
        <f>SUMIFS('Aceite virgen'!UT$6:UT$257,'Aceite virgen'!$A$6:$A$257,"&gt;="&amp;$A283,'Aceite virgen'!$B$6:$B$257,"&lt;="&amp;$B283)</f>
        <v>3.07</v>
      </c>
      <c r="UU283" s="4">
        <f>SUMIFS('Aceite virgen'!UU$6:UU$257,'Aceite virgen'!$A$6:$A$257,"&gt;="&amp;$A283,'Aceite virgen'!$B$6:$B$257,"&lt;="&amp;$B283)</f>
        <v>3.83</v>
      </c>
      <c r="UY283" s="68">
        <f>SUMIFS('Aceite virgen'!UY$6:UY$257,'Aceite virgen'!$A$6:$A$257,"&gt;="&amp;$A283,'Aceite virgen'!$B$6:$B$257,"&lt;="&amp;$B283)</f>
        <v>0.61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4.34</v>
      </c>
      <c r="VF283" s="68">
        <f>SUMIFS('Aceite virgen'!VF$6:VF$257,'Aceite virgen'!$A$6:$A$257,"&gt;="&amp;$A283,'Aceite virgen'!$B$6:$B$257,"&lt;="&amp;$B283)</f>
        <v>1.75</v>
      </c>
      <c r="VG283" s="4">
        <f>SUMIFS('Aceite virgen'!VG$6:VG$257,'Aceite virgen'!$A$6:$A$257,"&gt;="&amp;$A283,'Aceite virgen'!$B$6:$B$257,"&lt;="&amp;$B283)</f>
        <v>0.99</v>
      </c>
      <c r="VH283" s="4">
        <f>SUMIFS('Aceite virgen'!VH$6:VH$257,'Aceite virgen'!$A$6:$A$257,"&gt;="&amp;$A283,'Aceite virgen'!$B$6:$B$257,"&lt;="&amp;$B283)</f>
        <v>2.0499999999999998</v>
      </c>
      <c r="VI283" s="4">
        <f>SUMIFS('Aceite virgen'!VI$6:VI$257,'Aceite virgen'!$A$6:$A$257,"&gt;="&amp;$A283,'Aceite virgen'!$B$6:$B$257,"&lt;="&amp;$B283)</f>
        <v>1.56</v>
      </c>
      <c r="VM283" s="68">
        <f>SUMIFS('Aceite virgen'!VM$6:VM$257,'Aceite virgen'!$A$6:$A$257,"&gt;="&amp;$A283,'Aceite virgen'!$B$6:$B$257,"&lt;="&amp;$B283)</f>
        <v>0.83</v>
      </c>
      <c r="VN283" s="4">
        <f>SUMIFS('Aceite virgen'!VN$6:VN$257,'Aceite virgen'!$A$6:$A$257,"&gt;="&amp;$A283,'Aceite virgen'!$B$6:$B$257,"&lt;="&amp;$B283)</f>
        <v>0</v>
      </c>
      <c r="VO283" s="4">
        <f>SUMIFS('Aceite virgen'!VO$6:VO$257,'Aceite virgen'!$A$6:$A$257,"&gt;="&amp;$A283,'Aceite virgen'!$B$6:$B$257,"&lt;="&amp;$B283)</f>
        <v>0.51</v>
      </c>
      <c r="VP283" s="4">
        <f>SUMIFS('Aceite virgen'!VP$6:VP$257,'Aceite virgen'!$A$6:$A$257,"&gt;="&amp;$A283,'Aceite virgen'!$B$6:$B$257,"&lt;="&amp;$B283)</f>
        <v>2.4700000000000002</v>
      </c>
      <c r="VT283" s="68">
        <f>SUMIFS('Aceite virgen'!VT$6:VT$257,'Aceite virgen'!$A$6:$A$257,"&gt;="&amp;$A283,'Aceite virgen'!$B$6:$B$257,"&lt;="&amp;$B283)</f>
        <v>1</v>
      </c>
      <c r="VU283" s="4">
        <f>SUMIFS('Aceite virgen'!VU$6:VU$257,'Aceite virgen'!$A$6:$A$257,"&gt;="&amp;$A283,'Aceite virgen'!$B$6:$B$257,"&lt;="&amp;$B283)</f>
        <v>4.5</v>
      </c>
      <c r="VV283" s="4">
        <f>SUMIFS('Aceite virgen'!VV$6:VV$257,'Aceite virgen'!$A$6:$A$257,"&gt;="&amp;$A283,'Aceite virgen'!$B$6:$B$257,"&lt;="&amp;$B283)</f>
        <v>0.34</v>
      </c>
      <c r="VW283" s="4">
        <f>SUMIFS('Aceite virgen'!VW$6:VW$257,'Aceite virgen'!$A$6:$A$257,"&gt;="&amp;$A283,'Aceite virgen'!$B$6:$B$257,"&lt;="&amp;$B283)</f>
        <v>0</v>
      </c>
      <c r="WA283" s="68">
        <f>SUMIFS('Aceite virgen'!WA$6:WA$257,'Aceite virgen'!$A$6:$A$257,"&gt;="&amp;$A283,'Aceite virgen'!$B$6:$B$257,"&lt;="&amp;$B283)</f>
        <v>1.91</v>
      </c>
      <c r="WB283" s="4">
        <f>SUMIFS('Aceite virgen'!WB$6:WB$257,'Aceite virgen'!$A$6:$A$257,"&gt;="&amp;$A283,'Aceite virgen'!$B$6:$B$257,"&lt;="&amp;$B283)</f>
        <v>0</v>
      </c>
      <c r="WC283" s="4">
        <f>SUMIFS('Aceite virgen'!WC$6:WC$257,'Aceite virgen'!$A$6:$A$257,"&gt;="&amp;$A283,'Aceite virgen'!$B$6:$B$257,"&lt;="&amp;$B283)</f>
        <v>1.93</v>
      </c>
      <c r="WD283" s="4">
        <f>SUMIFS('Aceite virgen'!WD$6:WD$257,'Aceite virgen'!$A$6:$A$257,"&gt;="&amp;$A283,'Aceite virgen'!$B$6:$B$257,"&lt;="&amp;$B283)</f>
        <v>3.4</v>
      </c>
      <c r="WH283" s="68">
        <f>SUMIFS('Aceite virgen'!WH$6:WH$257,'Aceite virgen'!$A$6:$A$257,"&gt;="&amp;$A283,'Aceite virgen'!$B$6:$B$257,"&lt;="&amp;$B283)</f>
        <v>0.85</v>
      </c>
      <c r="WI283" s="4">
        <f>SUMIFS('Aceite virgen'!WI$6:WI$257,'Aceite virgen'!$A$6:$A$257,"&gt;="&amp;$A283,'Aceite virgen'!$B$6:$B$257,"&lt;="&amp;$B283)</f>
        <v>0</v>
      </c>
      <c r="WJ283" s="4">
        <f>SUMIFS('Aceite virgen'!WJ$6:WJ$257,'Aceite virgen'!$A$6:$A$257,"&gt;="&amp;$A283,'Aceite virgen'!$B$6:$B$257,"&lt;="&amp;$B283)</f>
        <v>0.81</v>
      </c>
      <c r="WK283" s="4">
        <f>SUMIFS('Aceite virgen'!WK$6:WK$257,'Aceite virgen'!$A$6:$A$257,"&gt;="&amp;$A283,'Aceite virgen'!$B$6:$B$257,"&lt;="&amp;$B283)</f>
        <v>1.61</v>
      </c>
      <c r="WO283" s="68">
        <f>SUMIFS('Aceite virgen'!WO$6:WO$257,'Aceite virgen'!$A$6:$A$257,"&gt;="&amp;$A283,'Aceite virgen'!$B$6:$B$257,"&lt;="&amp;$B283)</f>
        <v>2.25</v>
      </c>
      <c r="WP283" s="4">
        <f>SUMIFS('Aceite virgen'!WP$6:WP$257,'Aceite virgen'!$A$6:$A$257,"&gt;="&amp;$A283,'Aceite virgen'!$B$6:$B$257,"&lt;="&amp;$B283)</f>
        <v>0.67</v>
      </c>
      <c r="WQ283" s="4">
        <f>SUMIFS('Aceite virgen'!WQ$6:WQ$257,'Aceite virgen'!$A$6:$A$257,"&gt;="&amp;$A283,'Aceite virgen'!$B$6:$B$257,"&lt;="&amp;$B283)</f>
        <v>1.92</v>
      </c>
      <c r="WR283" s="4">
        <f>SUMIFS('Aceite virgen'!WR$6:WR$257,'Aceite virgen'!$A$6:$A$257,"&gt;="&amp;$A283,'Aceite virgen'!$B$6:$B$257,"&lt;="&amp;$B283)</f>
        <v>3.74</v>
      </c>
      <c r="WV283" s="68">
        <f>SUMIFS('Aceite virgen'!WV$6:WV$257,'Aceite virgen'!$A$6:$A$257,"&gt;="&amp;$A283,'Aceite virgen'!$B$6:$B$257,"&lt;="&amp;$B283)</f>
        <v>0.91</v>
      </c>
      <c r="WW283" s="4">
        <f>SUMIFS('Aceite virgen'!WW$6:WW$257,'Aceite virgen'!$A$6:$A$257,"&gt;="&amp;$A283,'Aceite virgen'!$B$6:$B$257,"&lt;="&amp;$B283)</f>
        <v>0</v>
      </c>
      <c r="WX283" s="4">
        <f>SUMIFS('Aceite virgen'!WX$6:WX$257,'Aceite virgen'!$A$6:$A$257,"&gt;="&amp;$A283,'Aceite virgen'!$B$6:$B$257,"&lt;="&amp;$B283)</f>
        <v>0.43</v>
      </c>
      <c r="WY283" s="4">
        <f>SUMIFS('Aceite virgen'!WY$6:WY$257,'Aceite virgen'!$A$6:$A$257,"&gt;="&amp;$A283,'Aceite virgen'!$B$6:$B$257,"&lt;="&amp;$B283)</f>
        <v>0.8</v>
      </c>
      <c r="XC283" s="68">
        <f>SUMIFS('Aceite virgen'!XC$6:XC$257,'Aceite virgen'!$A$6:$A$257,"&gt;="&amp;$A283,'Aceite virgen'!$B$6:$B$257,"&lt;="&amp;$B283)</f>
        <v>1.04</v>
      </c>
      <c r="XD283" s="4">
        <f>SUMIFS('Aceite virgen'!XD$6:XD$257,'Aceite virgen'!$A$6:$A$257,"&gt;="&amp;$A283,'Aceite virgen'!$B$6:$B$257,"&lt;="&amp;$B283)</f>
        <v>0</v>
      </c>
      <c r="XE283" s="4">
        <f>SUMIFS('Aceite virgen'!XE$6:XE$257,'Aceite virgen'!$A$6:$A$257,"&gt;="&amp;$A283,'Aceite virgen'!$B$6:$B$257,"&lt;="&amp;$B283)</f>
        <v>1.19</v>
      </c>
      <c r="XF283" s="4">
        <f>SUMIFS('Aceite virgen'!XF$6:XF$257,'Aceite virgen'!$A$6:$A$257,"&gt;="&amp;$A283,'Aceite virgen'!$B$6:$B$257,"&lt;="&amp;$B283)</f>
        <v>1.64</v>
      </c>
      <c r="XJ283" s="68">
        <f>SUMIFS('Aceite virgen'!XJ$6:XJ$257,'Aceite virgen'!$A$6:$A$257,"&gt;="&amp;$A283,'Aceite virgen'!$B$6:$B$257,"&lt;="&amp;$B283)</f>
        <v>0.19</v>
      </c>
      <c r="XK283" s="4">
        <f>SUMIFS('Aceite virgen'!XK$6:XK$257,'Aceite virgen'!$A$6:$A$257,"&gt;="&amp;$A283,'Aceite virgen'!$B$6:$B$257,"&lt;="&amp;$B283)</f>
        <v>0.94</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1.87</v>
      </c>
      <c r="XR283" s="4">
        <f>SUMIFS('Aceite virgen'!XR$6:XR$257,'Aceite virgen'!$A$6:$A$257,"&gt;="&amp;$A283,'Aceite virgen'!$B$6:$B$257,"&lt;="&amp;$B283)</f>
        <v>2.84</v>
      </c>
      <c r="XS283" s="4">
        <f>SUMIFS('Aceite virgen'!XS$6:XS$257,'Aceite virgen'!$A$6:$A$257,"&gt;="&amp;$A283,'Aceite virgen'!$B$6:$B$257,"&lt;="&amp;$B283)</f>
        <v>1.55</v>
      </c>
      <c r="XT283" s="4">
        <f>SUMIFS('Aceite virgen'!XT$6:XT$257,'Aceite virgen'!$A$6:$A$257,"&gt;="&amp;$A283,'Aceite virgen'!$B$6:$B$257,"&lt;="&amp;$B283)</f>
        <v>2.4900000000000002</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0.77</v>
      </c>
      <c r="YF283" s="4">
        <f>SUMIFS('Aceite virgen'!YF$6:YF$257,'Aceite virgen'!$A$6:$A$257,"&gt;="&amp;$A283,'Aceite virgen'!$B$6:$B$257,"&lt;="&amp;$B283)</f>
        <v>0</v>
      </c>
      <c r="YG283" s="4">
        <f>SUMIFS('Aceite virgen'!YG$6:YG$257,'Aceite virgen'!$A$6:$A$257,"&gt;="&amp;$A283,'Aceite virgen'!$B$6:$B$257,"&lt;="&amp;$B283)</f>
        <v>1.06</v>
      </c>
      <c r="YH283" s="4">
        <f>SUMIFS('Aceite virgen'!YH$6:YH$257,'Aceite virgen'!$A$6:$A$257,"&gt;="&amp;$A283,'Aceite virgen'!$B$6:$B$257,"&lt;="&amp;$B283)</f>
        <v>0</v>
      </c>
      <c r="YL283" s="68">
        <f>SUMIFS('Aceite virgen'!YL$6:YL$257,'Aceite virgen'!$A$6:$A$257,"&gt;="&amp;$A283,'Aceite virgen'!$B$6:$B$257,"&lt;="&amp;$B283)</f>
        <v>0.39</v>
      </c>
      <c r="YM283" s="4">
        <f>SUMIFS('Aceite virgen'!YM$6:YM$257,'Aceite virgen'!$A$6:$A$257,"&gt;="&amp;$A283,'Aceite virgen'!$B$6:$B$257,"&lt;="&amp;$B283)</f>
        <v>0</v>
      </c>
      <c r="YN283" s="4">
        <f>SUMIFS('Aceite virgen'!YN$6:YN$257,'Aceite virgen'!$A$6:$A$257,"&gt;="&amp;$A283,'Aceite virgen'!$B$6:$B$257,"&lt;="&amp;$B283)</f>
        <v>0.45</v>
      </c>
      <c r="YO283" s="4">
        <f>SUMIFS('Aceite virgen'!YO$6:YO$257,'Aceite virgen'!$A$6:$A$257,"&gt;="&amp;$A283,'Aceite virgen'!$B$6:$B$257,"&lt;="&amp;$B283)</f>
        <v>0.6</v>
      </c>
      <c r="YP283" s="4">
        <f>SUMIFS('Aceite virgen'!YP$6:YP$257,'Aceite virgen'!$A$6:$A$257,"&gt;="&amp;$A283,'Aceite virgen'!$B$6:$B$257,"&lt;="&amp;$B283)</f>
        <v>0</v>
      </c>
      <c r="YS283" s="68">
        <f>SUMIFS('Aceite virgen'!YS$6:YS$257,'Aceite virgen'!$A$6:$A$257,"&gt;="&amp;$A283,'Aceite virgen'!$B$6:$B$257,"&lt;="&amp;$B283)</f>
        <v>0.9</v>
      </c>
      <c r="YT283" s="4">
        <f>SUMIFS('Aceite virgen'!YT$6:YT$257,'Aceite virgen'!$A$6:$A$257,"&gt;="&amp;$A283,'Aceite virgen'!$B$6:$B$257,"&lt;="&amp;$B283)</f>
        <v>0</v>
      </c>
      <c r="YU283" s="4">
        <f>SUMIFS('Aceite virgen'!YU$6:YU$257,'Aceite virgen'!$A$6:$A$257,"&gt;="&amp;$A283,'Aceite virgen'!$B$6:$B$257,"&lt;="&amp;$B283)</f>
        <v>1.07</v>
      </c>
      <c r="YV283" s="4">
        <f>SUMIFS('Aceite virgen'!YV$6:YV$257,'Aceite virgen'!$A$6:$A$257,"&gt;="&amp;$A283,'Aceite virgen'!$B$6:$B$257,"&lt;="&amp;$B283)</f>
        <v>0.63</v>
      </c>
      <c r="YW283" s="4">
        <f>SUMIFS('Aceite virgen'!YW$6:YW$257,'Aceite virgen'!$A$6:$A$257,"&gt;="&amp;$A283,'Aceite virgen'!$B$6:$B$257,"&lt;="&amp;$B283)</f>
        <v>2.81</v>
      </c>
      <c r="YZ283" s="68">
        <f>SUMIFS('Aceite virgen'!YZ$6:YZ$257,'Aceite virgen'!$A$6:$A$257,"&gt;="&amp;$A283,'Aceite virgen'!$B$6:$B$257,"&lt;="&amp;$B283)</f>
        <v>0.73</v>
      </c>
      <c r="ZA283" s="4">
        <f>SUMIFS('Aceite virgen'!ZA$6:ZA$257,'Aceite virgen'!$A$6:$A$257,"&gt;="&amp;$A283,'Aceite virgen'!$B$6:$B$257,"&lt;="&amp;$B283)</f>
        <v>2.34</v>
      </c>
      <c r="ZB283" s="4">
        <f>SUMIFS('Aceite virgen'!ZB$6:ZB$257,'Aceite virgen'!$A$6:$A$257,"&gt;="&amp;$A283,'Aceite virgen'!$B$6:$B$257,"&lt;="&amp;$B283)</f>
        <v>0.53</v>
      </c>
      <c r="ZC283" s="4">
        <f>SUMIFS('Aceite virgen'!ZC$6:ZC$257,'Aceite virgen'!$A$6:$A$257,"&gt;="&amp;$A283,'Aceite virgen'!$B$6:$B$257,"&lt;="&amp;$B283)</f>
        <v>0</v>
      </c>
      <c r="ZD283" s="4">
        <f>SUMIFS('Aceite virgen'!ZD$6:ZD$257,'Aceite virgen'!$A$6:$A$257,"&gt;="&amp;$A283,'Aceite virgen'!$B$6:$B$257,"&lt;="&amp;$B283)</f>
        <v>2.15</v>
      </c>
      <c r="ZG283" s="68">
        <f>SUMIFS('Aceite virgen'!ZG$6:ZG$257,'Aceite virgen'!$A$6:$A$257,"&gt;="&amp;$A283,'Aceite virgen'!$B$6:$B$257,"&lt;="&amp;$B283)</f>
        <v>0.94</v>
      </c>
      <c r="ZH283" s="4">
        <f>SUMIFS('Aceite virgen'!ZH$6:ZH$257,'Aceite virgen'!$A$6:$A$257,"&gt;="&amp;$A283,'Aceite virgen'!$B$6:$B$257,"&lt;="&amp;$B283)</f>
        <v>0</v>
      </c>
      <c r="ZI283" s="4">
        <f>SUMIFS('Aceite virgen'!ZI$6:ZI$257,'Aceite virgen'!$A$6:$A$257,"&gt;="&amp;$A283,'Aceite virgen'!$B$6:$B$257,"&lt;="&amp;$B283)</f>
        <v>1.1100000000000001</v>
      </c>
      <c r="ZJ283" s="4">
        <f>SUMIFS('Aceite virgen'!ZJ$6:ZJ$257,'Aceite virgen'!$A$6:$A$257,"&gt;="&amp;$A283,'Aceite virgen'!$B$6:$B$257,"&lt;="&amp;$B283)</f>
        <v>0.44</v>
      </c>
      <c r="ZK283" s="4">
        <f>SUMIFS('Aceite virgen'!ZK$6:ZK$257,'Aceite virgen'!$A$6:$A$257,"&gt;="&amp;$A283,'Aceite virgen'!$B$6:$B$257,"&lt;="&amp;$B283)</f>
        <v>3.77</v>
      </c>
      <c r="ZN283" s="68">
        <f>SUMIFS('Aceite virgen'!ZN$6:ZN$257,'Aceite virgen'!$A$6:$A$257,"&gt;="&amp;$A283,'Aceite virgen'!$B$6:$B$257,"&lt;="&amp;$B283)</f>
        <v>0.21</v>
      </c>
      <c r="ZO283" s="4">
        <f>SUMIFS('Aceite virgen'!ZO$6:ZO$257,'Aceite virgen'!$A$6:$A$257,"&gt;="&amp;$A283,'Aceite virgen'!$B$6:$B$257,"&lt;="&amp;$B283)</f>
        <v>0</v>
      </c>
      <c r="ZP283" s="4">
        <f>SUMIFS('Aceite virgen'!ZP$6:ZP$257,'Aceite virgen'!$A$6:$A$257,"&gt;="&amp;$A283,'Aceite virgen'!$B$6:$B$257,"&lt;="&amp;$B283)</f>
        <v>0.28000000000000003</v>
      </c>
      <c r="ZQ283" s="4">
        <f>SUMIFS('Aceite virgen'!ZQ$6:ZQ$257,'Aceite virgen'!$A$6:$A$257,"&gt;="&amp;$A283,'Aceite virgen'!$B$6:$B$257,"&lt;="&amp;$B283)</f>
        <v>0</v>
      </c>
      <c r="ZR283" s="4">
        <f>SUMIFS('Aceite virgen'!ZR$6:ZR$257,'Aceite virgen'!$A$6:$A$257,"&gt;="&amp;$A283,'Aceite virgen'!$B$6:$B$257,"&lt;="&amp;$B283)</f>
        <v>1.5</v>
      </c>
      <c r="ZU283" s="68">
        <f>SUMIFS('Aceite virgen'!ZU$6:ZU$257,'Aceite virgen'!$A$6:$A$257,"&gt;="&amp;$A283,'Aceite virgen'!$B$6:$B$257,"&lt;="&amp;$B283)</f>
        <v>0</v>
      </c>
      <c r="ZV283" s="4">
        <f>SUMIFS('Aceite virgen'!ZV$6:ZV$257,'Aceite virgen'!$A$6:$A$257,"&gt;="&amp;$A283,'Aceite virgen'!$B$6:$B$257,"&lt;="&amp;$B283)</f>
        <v>0</v>
      </c>
      <c r="ZW283" s="4">
        <f>SUMIFS('Aceite virgen'!ZW$6:ZW$257,'Aceite virgen'!$A$6:$A$257,"&gt;="&amp;$A283,'Aceite virgen'!$B$6:$B$257,"&lt;="&amp;$B283)</f>
        <v>0</v>
      </c>
      <c r="ZX283" s="4">
        <f>SUMIFS('Aceite virgen'!ZX$6:ZX$257,'Aceite virgen'!$A$6:$A$257,"&gt;="&amp;$A283,'Aceite virgen'!$B$6:$B$257,"&lt;="&amp;$B283)</f>
        <v>0</v>
      </c>
      <c r="ZY283" s="4">
        <f>SUMIFS('Aceite virgen'!ZY$6:ZY$257,'Aceite virgen'!$A$6:$A$257,"&gt;="&amp;$A283,'Aceite virgen'!$B$6:$B$257,"&lt;="&amp;$B283)</f>
        <v>0</v>
      </c>
    </row>
    <row r="284" spans="1:701" x14ac:dyDescent="0.25">
      <c r="A284" s="9">
        <f>'TAM Aceite virgen'!B32</f>
        <v>6.15</v>
      </c>
      <c r="B284" s="9">
        <f>'TAM Aceite virgen'!C32</f>
        <v>6.3</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0.21</v>
      </c>
      <c r="L284" s="4">
        <f>SUMIFS('Aceite virgen'!L$6:L$257,'Aceite virgen'!$A$6:$A$257,"&gt;="&amp;$A284,'Aceite virgen'!$B$6:$B$257,"&lt;="&amp;$B284)</f>
        <v>1.53</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0.27</v>
      </c>
      <c r="DF284" s="4">
        <f>SUMIFS('Aceite virgen'!DF$6:DF$257,'Aceite virgen'!$A$6:$A$257,"&gt;="&amp;$A284,'Aceite virgen'!$B$6:$B$257,"&lt;="&amp;$B284)</f>
        <v>0</v>
      </c>
      <c r="DG284" s="4">
        <f>SUMIFS('Aceite virgen'!DG$6:DG$257,'Aceite virgen'!$A$6:$A$257,"&gt;="&amp;$A284,'Aceite virgen'!$B$6:$B$257,"&lt;="&amp;$B284)</f>
        <v>0.39</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0.53</v>
      </c>
      <c r="EH284" s="4">
        <f>SUMIFS('Aceite virgen'!EH$6:EH$257,'Aceite virgen'!$A$6:$A$257,"&gt;="&amp;$A284,'Aceite virgen'!$B$6:$B$257,"&lt;="&amp;$B284)</f>
        <v>2.34</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0.59</v>
      </c>
      <c r="EV284" s="4">
        <f>SUMIFS('Aceite virgen'!EV$6:EV$257,'Aceite virgen'!$A$6:$A$257,"&gt;="&amp;$A284,'Aceite virgen'!$B$6:$B$257,"&lt;="&amp;$B284)</f>
        <v>0</v>
      </c>
      <c r="EW284" s="4">
        <f>SUMIFS('Aceite virgen'!EW$6:EW$257,'Aceite virgen'!$A$6:$A$257,"&gt;="&amp;$A284,'Aceite virgen'!$B$6:$B$257,"&lt;="&amp;$B284)</f>
        <v>0.54</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4.91</v>
      </c>
      <c r="PI284" s="4">
        <f>SUMIFS('Aceite virgen'!PI$6:PI$257,'Aceite virgen'!$A$6:$A$257,"&gt;="&amp;$A284,'Aceite virgen'!$B$6:$B$257,"&lt;="&amp;$B284)</f>
        <v>23.07</v>
      </c>
      <c r="PJ284" s="4">
        <f>SUMIFS('Aceite virgen'!PJ$6:PJ$257,'Aceite virgen'!$A$6:$A$257,"&gt;="&amp;$A284,'Aceite virgen'!$B$6:$B$257,"&lt;="&amp;$B284)</f>
        <v>1.1000000000000001</v>
      </c>
      <c r="PK284" s="4">
        <f>SUMIFS('Aceite virgen'!PK$6:PK$257,'Aceite virgen'!$A$6:$A$257,"&gt;="&amp;$A284,'Aceite virgen'!$B$6:$B$257,"&lt;="&amp;$B284)</f>
        <v>0</v>
      </c>
      <c r="PO284" s="4">
        <f>SUMIFS('Aceite virgen'!PO$6:PO$257,'Aceite virgen'!$A$6:$A$257,"&gt;="&amp;$A284,'Aceite virgen'!$B$6:$B$257,"&lt;="&amp;$B284)</f>
        <v>1.66</v>
      </c>
      <c r="PP284" s="4">
        <f>SUMIFS('Aceite virgen'!PP$6:PP$257,'Aceite virgen'!$A$6:$A$257,"&gt;="&amp;$A284,'Aceite virgen'!$B$6:$B$257,"&lt;="&amp;$B284)</f>
        <v>7.97</v>
      </c>
      <c r="PQ284" s="4">
        <f>SUMIFS('Aceite virgen'!PQ$6:PQ$257,'Aceite virgen'!$A$6:$A$257,"&gt;="&amp;$A284,'Aceite virgen'!$B$6:$B$257,"&lt;="&amp;$B284)</f>
        <v>0.63</v>
      </c>
      <c r="PR284" s="4">
        <f>SUMIFS('Aceite virgen'!PR$6:PR$257,'Aceite virgen'!$A$6:$A$257,"&gt;="&amp;$A284,'Aceite virgen'!$B$6:$B$257,"&lt;="&amp;$B284)</f>
        <v>0</v>
      </c>
      <c r="PV284" s="4">
        <f>SUMIFS('Aceite virgen'!PV$6:PV$257,'Aceite virgen'!$A$6:$A$257,"&gt;="&amp;$A284,'Aceite virgen'!$B$6:$B$257,"&lt;="&amp;$B284)</f>
        <v>2.06</v>
      </c>
      <c r="PW284" s="4">
        <f>SUMIFS('Aceite virgen'!PW$6:PW$257,'Aceite virgen'!$A$6:$A$257,"&gt;="&amp;$A284,'Aceite virgen'!$B$6:$B$257,"&lt;="&amp;$B284)</f>
        <v>7.3000000000000007</v>
      </c>
      <c r="PX284" s="4">
        <f>SUMIFS('Aceite virgen'!PX$6:PX$257,'Aceite virgen'!$A$6:$A$257,"&gt;="&amp;$A284,'Aceite virgen'!$B$6:$B$257,"&lt;="&amp;$B284)</f>
        <v>0.96</v>
      </c>
      <c r="PY284" s="4">
        <f>SUMIFS('Aceite virgen'!PY$6:PY$257,'Aceite virgen'!$A$6:$A$257,"&gt;="&amp;$A284,'Aceite virgen'!$B$6:$B$257,"&lt;="&amp;$B284)</f>
        <v>0</v>
      </c>
      <c r="QC284" s="4">
        <f>SUMIFS('Aceite virgen'!QC$6:QC$257,'Aceite virgen'!$A$6:$A$257,"&gt;="&amp;$A284,'Aceite virgen'!$B$6:$B$257,"&lt;="&amp;$B284)</f>
        <v>5.41</v>
      </c>
      <c r="QD284" s="4">
        <f>SUMIFS('Aceite virgen'!QD$6:QD$257,'Aceite virgen'!$A$6:$A$257,"&gt;="&amp;$A284,'Aceite virgen'!$B$6:$B$257,"&lt;="&amp;$B284)</f>
        <v>14.77</v>
      </c>
      <c r="QE284" s="4">
        <f>SUMIFS('Aceite virgen'!QE$6:QE$257,'Aceite virgen'!$A$6:$A$257,"&gt;="&amp;$A284,'Aceite virgen'!$B$6:$B$257,"&lt;="&amp;$B284)</f>
        <v>2.99</v>
      </c>
      <c r="QF284" s="4">
        <f>SUMIFS('Aceite virgen'!QF$6:QF$257,'Aceite virgen'!$A$6:$A$257,"&gt;="&amp;$A284,'Aceite virgen'!$B$6:$B$257,"&lt;="&amp;$B284)</f>
        <v>1.24</v>
      </c>
      <c r="QJ284" s="4">
        <f>SUMIFS('Aceite virgen'!QJ$6:QJ$257,'Aceite virgen'!$A$6:$A$257,"&gt;="&amp;$A284,'Aceite virgen'!$B$6:$B$257,"&lt;="&amp;$B284)</f>
        <v>3.15</v>
      </c>
      <c r="QK284" s="4">
        <f>SUMIFS('Aceite virgen'!QK$6:QK$257,'Aceite virgen'!$A$6:$A$257,"&gt;="&amp;$A284,'Aceite virgen'!$B$6:$B$257,"&lt;="&amp;$B284)</f>
        <v>12.89</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0.44</v>
      </c>
      <c r="QR284" s="4">
        <f>SUMIFS('Aceite virgen'!QR$6:QR$257,'Aceite virgen'!$A$6:$A$257,"&gt;="&amp;$A284,'Aceite virgen'!$B$6:$B$257,"&lt;="&amp;$B284)</f>
        <v>1.06</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1.2999999999999998</v>
      </c>
      <c r="RM284" s="4">
        <f>SUMIFS('Aceite virgen'!RM$6:RM$257,'Aceite virgen'!$A$6:$A$257,"&gt;="&amp;$A284,'Aceite virgen'!$B$6:$B$257,"&lt;="&amp;$B284)</f>
        <v>0</v>
      </c>
      <c r="RN284" s="4">
        <f>SUMIFS('Aceite virgen'!RN$6:RN$257,'Aceite virgen'!$A$6:$A$257,"&gt;="&amp;$A284,'Aceite virgen'!$B$6:$B$257,"&lt;="&amp;$B284)</f>
        <v>0.72</v>
      </c>
      <c r="RO284" s="4">
        <f>SUMIFS('Aceite virgen'!RO$6:RO$257,'Aceite virgen'!$A$6:$A$257,"&gt;="&amp;$A284,'Aceite virgen'!$B$6:$B$257,"&lt;="&amp;$B284)</f>
        <v>0</v>
      </c>
      <c r="RS284" s="68">
        <f>SUMIFS('Aceite virgen'!RS$6:RS$257,'Aceite virgen'!$A$6:$A$257,"&gt;="&amp;$A284,'Aceite virgen'!$B$6:$B$257,"&lt;="&amp;$B284)</f>
        <v>0.19</v>
      </c>
      <c r="RT284" s="4">
        <f>SUMIFS('Aceite virgen'!RT$6:RT$257,'Aceite virgen'!$A$6:$A$257,"&gt;="&amp;$A284,'Aceite virgen'!$B$6:$B$257,"&lt;="&amp;$B284)</f>
        <v>1.1200000000000001</v>
      </c>
      <c r="RU284" s="4">
        <f>SUMIFS('Aceite virgen'!RU$6:RU$257,'Aceite virgen'!$A$6:$A$257,"&gt;="&amp;$A284,'Aceite virgen'!$B$6:$B$257,"&lt;="&amp;$B284)</f>
        <v>0</v>
      </c>
      <c r="RV284" s="4">
        <f>SUMIFS('Aceite virgen'!RV$6:RV$257,'Aceite virgen'!$A$6:$A$257,"&gt;="&amp;$A284,'Aceite virgen'!$B$6:$B$257,"&lt;="&amp;$B284)</f>
        <v>0</v>
      </c>
      <c r="RZ284" s="68">
        <f>SUMIFS('Aceite virgen'!RZ$6:RZ$257,'Aceite virgen'!$A$6:$A$257,"&gt;="&amp;$A284,'Aceite virgen'!$B$6:$B$257,"&lt;="&amp;$B284)</f>
        <v>0.44</v>
      </c>
      <c r="SA284" s="4">
        <f>SUMIFS('Aceite virgen'!SA$6:SA$257,'Aceite virgen'!$A$6:$A$257,"&gt;="&amp;$A284,'Aceite virgen'!$B$6:$B$257,"&lt;="&amp;$B284)</f>
        <v>1.28</v>
      </c>
      <c r="SB284" s="4">
        <f>SUMIFS('Aceite virgen'!SB$6:SB$257,'Aceite virgen'!$A$6:$A$257,"&gt;="&amp;$A284,'Aceite virgen'!$B$6:$B$257,"&lt;="&amp;$B284)</f>
        <v>0.4</v>
      </c>
      <c r="SC284" s="4">
        <f>SUMIFS('Aceite virgen'!SC$6:SC$257,'Aceite virgen'!$A$6:$A$257,"&gt;="&amp;$A284,'Aceite virgen'!$B$6:$B$257,"&lt;="&amp;$B284)</f>
        <v>0</v>
      </c>
      <c r="SG284" s="68">
        <f>SUMIFS('Aceite virgen'!SG$6:SG$257,'Aceite virgen'!$A$6:$A$257,"&gt;="&amp;$A284,'Aceite virgen'!$B$6:$B$257,"&lt;="&amp;$B284)</f>
        <v>2.02</v>
      </c>
      <c r="SH284" s="4">
        <f>SUMIFS('Aceite virgen'!SH$6:SH$257,'Aceite virgen'!$A$6:$A$257,"&gt;="&amp;$A284,'Aceite virgen'!$B$6:$B$257,"&lt;="&amp;$B284)</f>
        <v>3.49</v>
      </c>
      <c r="SI284" s="4">
        <f>SUMIFS('Aceite virgen'!SI$6:SI$257,'Aceite virgen'!$A$6:$A$257,"&gt;="&amp;$A284,'Aceite virgen'!$B$6:$B$257,"&lt;="&amp;$B284)</f>
        <v>2.5</v>
      </c>
      <c r="SJ284" s="4">
        <f>SUMIFS('Aceite virgen'!SJ$6:SJ$257,'Aceite virgen'!$A$6:$A$257,"&gt;="&amp;$A284,'Aceite virgen'!$B$6:$B$257,"&lt;="&amp;$B284)</f>
        <v>0</v>
      </c>
      <c r="SN284" s="68">
        <f>SUMIFS('Aceite virgen'!SN$6:SN$257,'Aceite virgen'!$A$6:$A$257,"&gt;="&amp;$A284,'Aceite virgen'!$B$6:$B$257,"&lt;="&amp;$B284)</f>
        <v>1.45</v>
      </c>
      <c r="SO284" s="4">
        <f>SUMIFS('Aceite virgen'!SO$6:SO$257,'Aceite virgen'!$A$6:$A$257,"&gt;="&amp;$A284,'Aceite virgen'!$B$6:$B$257,"&lt;="&amp;$B284)</f>
        <v>0</v>
      </c>
      <c r="SP284" s="4">
        <f>SUMIFS('Aceite virgen'!SP$6:SP$257,'Aceite virgen'!$A$6:$A$257,"&gt;="&amp;$A284,'Aceite virgen'!$B$6:$B$257,"&lt;="&amp;$B284)</f>
        <v>0.67</v>
      </c>
      <c r="SQ284" s="4">
        <f>SUMIFS('Aceite virgen'!SQ$6:SQ$257,'Aceite virgen'!$A$6:$A$257,"&gt;="&amp;$A284,'Aceite virgen'!$B$6:$B$257,"&lt;="&amp;$B284)</f>
        <v>0</v>
      </c>
      <c r="SU284" s="68">
        <f>SUMIFS('Aceite virgen'!SU$6:SU$257,'Aceite virgen'!$A$6:$A$257,"&gt;="&amp;$A284,'Aceite virgen'!$B$6:$B$257,"&lt;="&amp;$B284)</f>
        <v>1.53</v>
      </c>
      <c r="SV284" s="4">
        <f>SUMIFS('Aceite virgen'!SV$6:SV$257,'Aceite virgen'!$A$6:$A$257,"&gt;="&amp;$A284,'Aceite virgen'!$B$6:$B$257,"&lt;="&amp;$B284)</f>
        <v>0.98</v>
      </c>
      <c r="SW284" s="4">
        <f>SUMIFS('Aceite virgen'!SW$6:SW$257,'Aceite virgen'!$A$6:$A$257,"&gt;="&amp;$A284,'Aceite virgen'!$B$6:$B$257,"&lt;="&amp;$B284)</f>
        <v>1.39</v>
      </c>
      <c r="SX284" s="4">
        <f>SUMIFS('Aceite virgen'!SX$6:SX$257,'Aceite virgen'!$A$6:$A$257,"&gt;="&amp;$A284,'Aceite virgen'!$B$6:$B$257,"&lt;="&amp;$B284)</f>
        <v>1.01</v>
      </c>
      <c r="TB284" s="68">
        <f>SUMIFS('Aceite virgen'!TB$6:TB$257,'Aceite virgen'!$A$6:$A$257,"&gt;="&amp;$A284,'Aceite virgen'!$B$6:$B$257,"&lt;="&amp;$B284)</f>
        <v>2.71</v>
      </c>
      <c r="TC284" s="4">
        <f>SUMIFS('Aceite virgen'!TC$6:TC$257,'Aceite virgen'!$A$6:$A$257,"&gt;="&amp;$A284,'Aceite virgen'!$B$6:$B$257,"&lt;="&amp;$B284)</f>
        <v>3.72</v>
      </c>
      <c r="TD284" s="4">
        <f>SUMIFS('Aceite virgen'!TD$6:TD$257,'Aceite virgen'!$A$6:$A$257,"&gt;="&amp;$A284,'Aceite virgen'!$B$6:$B$257,"&lt;="&amp;$B284)</f>
        <v>2.5700000000000003</v>
      </c>
      <c r="TE284" s="4">
        <f>SUMIFS('Aceite virgen'!TE$6:TE$257,'Aceite virgen'!$A$6:$A$257,"&gt;="&amp;$A284,'Aceite virgen'!$B$6:$B$257,"&lt;="&amp;$B284)</f>
        <v>3.0200000000000005</v>
      </c>
      <c r="TI284" s="68">
        <f>SUMIFS('Aceite virgen'!TI$6:TI$257,'Aceite virgen'!$A$6:$A$257,"&gt;="&amp;$A284,'Aceite virgen'!$B$6:$B$257,"&lt;="&amp;$B284)</f>
        <v>7.79</v>
      </c>
      <c r="TJ284" s="4">
        <f>SUMIFS('Aceite virgen'!TJ$6:TJ$257,'Aceite virgen'!$A$6:$A$257,"&gt;="&amp;$A284,'Aceite virgen'!$B$6:$B$257,"&lt;="&amp;$B284)</f>
        <v>0.91</v>
      </c>
      <c r="TK284" s="4">
        <f>SUMIFS('Aceite virgen'!TK$6:TK$257,'Aceite virgen'!$A$6:$A$257,"&gt;="&amp;$A284,'Aceite virgen'!$B$6:$B$257,"&lt;="&amp;$B284)</f>
        <v>12.42</v>
      </c>
      <c r="TL284" s="4">
        <f>SUMIFS('Aceite virgen'!TL$6:TL$257,'Aceite virgen'!$A$6:$A$257,"&gt;="&amp;$A284,'Aceite virgen'!$B$6:$B$257,"&lt;="&amp;$B284)</f>
        <v>0</v>
      </c>
      <c r="TP284" s="68">
        <f>SUMIFS('Aceite virgen'!TP$6:TP$257,'Aceite virgen'!$A$6:$A$257,"&gt;="&amp;$A284,'Aceite virgen'!$B$6:$B$257,"&lt;="&amp;$B284)</f>
        <v>5.61</v>
      </c>
      <c r="TQ284" s="4">
        <f>SUMIFS('Aceite virgen'!TQ$6:TQ$257,'Aceite virgen'!$A$6:$A$257,"&gt;="&amp;$A284,'Aceite virgen'!$B$6:$B$257,"&lt;="&amp;$B284)</f>
        <v>1.75</v>
      </c>
      <c r="TR284" s="4">
        <f>SUMIFS('Aceite virgen'!TR$6:TR$257,'Aceite virgen'!$A$6:$A$257,"&gt;="&amp;$A284,'Aceite virgen'!$B$6:$B$257,"&lt;="&amp;$B284)</f>
        <v>8.42</v>
      </c>
      <c r="TS284" s="4">
        <f>SUMIFS('Aceite virgen'!TS$6:TS$257,'Aceite virgen'!$A$6:$A$257,"&gt;="&amp;$A284,'Aceite virgen'!$B$6:$B$257,"&lt;="&amp;$B284)</f>
        <v>0.85</v>
      </c>
      <c r="TW284" s="68">
        <f>SUMIFS('Aceite virgen'!TW$6:TW$257,'Aceite virgen'!$A$6:$A$257,"&gt;="&amp;$A284,'Aceite virgen'!$B$6:$B$257,"&lt;="&amp;$B284)</f>
        <v>7</v>
      </c>
      <c r="TX284" s="4">
        <f>SUMIFS('Aceite virgen'!TX$6:TX$257,'Aceite virgen'!$A$6:$A$257,"&gt;="&amp;$A284,'Aceite virgen'!$B$6:$B$257,"&lt;="&amp;$B284)</f>
        <v>1.6</v>
      </c>
      <c r="TY284" s="4">
        <f>SUMIFS('Aceite virgen'!TY$6:TY$257,'Aceite virgen'!$A$6:$A$257,"&gt;="&amp;$A284,'Aceite virgen'!$B$6:$B$257,"&lt;="&amp;$B284)</f>
        <v>10.4</v>
      </c>
      <c r="TZ284" s="4">
        <f>SUMIFS('Aceite virgen'!TZ$6:TZ$257,'Aceite virgen'!$A$6:$A$257,"&gt;="&amp;$A284,'Aceite virgen'!$B$6:$B$257,"&lt;="&amp;$B284)</f>
        <v>0</v>
      </c>
      <c r="UD284" s="68">
        <f>SUMIFS('Aceite virgen'!UD$6:UD$257,'Aceite virgen'!$A$6:$A$257,"&gt;="&amp;$A284,'Aceite virgen'!$B$6:$B$257,"&lt;="&amp;$B284)</f>
        <v>1.17</v>
      </c>
      <c r="UE284" s="4">
        <f>SUMIFS('Aceite virgen'!UE$6:UE$257,'Aceite virgen'!$A$6:$A$257,"&gt;="&amp;$A284,'Aceite virgen'!$B$6:$B$257,"&lt;="&amp;$B284)</f>
        <v>2</v>
      </c>
      <c r="UF284" s="4">
        <f>SUMIFS('Aceite virgen'!UF$6:UF$257,'Aceite virgen'!$A$6:$A$257,"&gt;="&amp;$A284,'Aceite virgen'!$B$6:$B$257,"&lt;="&amp;$B284)</f>
        <v>0.86</v>
      </c>
      <c r="UG284" s="4">
        <f>SUMIFS('Aceite virgen'!UG$6:UG$257,'Aceite virgen'!$A$6:$A$257,"&gt;="&amp;$A284,'Aceite virgen'!$B$6:$B$257,"&lt;="&amp;$B284)</f>
        <v>0</v>
      </c>
      <c r="UK284" s="68">
        <f>SUMIFS('Aceite virgen'!UK$6:UK$257,'Aceite virgen'!$A$6:$A$257,"&gt;="&amp;$A284,'Aceite virgen'!$B$6:$B$257,"&lt;="&amp;$B284)</f>
        <v>0.16</v>
      </c>
      <c r="UL284" s="4">
        <f>SUMIFS('Aceite virgen'!UL$6:UL$257,'Aceite virgen'!$A$6:$A$257,"&gt;="&amp;$A284,'Aceite virgen'!$B$6:$B$257,"&lt;="&amp;$B284)</f>
        <v>0</v>
      </c>
      <c r="UM284" s="4">
        <f>SUMIFS('Aceite virgen'!UM$6:UM$257,'Aceite virgen'!$A$6:$A$257,"&gt;="&amp;$A284,'Aceite virgen'!$B$6:$B$257,"&lt;="&amp;$B284)</f>
        <v>0.28999999999999998</v>
      </c>
      <c r="UN284" s="4">
        <f>SUMIFS('Aceite virgen'!UN$6:UN$257,'Aceite virgen'!$A$6:$A$257,"&gt;="&amp;$A284,'Aceite virgen'!$B$6:$B$257,"&lt;="&amp;$B284)</f>
        <v>0</v>
      </c>
      <c r="UR284" s="68">
        <f>SUMIFS('Aceite virgen'!UR$6:UR$257,'Aceite virgen'!$A$6:$A$257,"&gt;="&amp;$A284,'Aceite virgen'!$B$6:$B$257,"&lt;="&amp;$B284)</f>
        <v>0.18</v>
      </c>
      <c r="US284" s="4">
        <f>SUMIFS('Aceite virgen'!US$6:US$257,'Aceite virgen'!$A$6:$A$257,"&gt;="&amp;$A284,'Aceite virgen'!$B$6:$B$257,"&lt;="&amp;$B284)</f>
        <v>0</v>
      </c>
      <c r="UT284" s="4">
        <f>SUMIFS('Aceite virgen'!UT$6:UT$257,'Aceite virgen'!$A$6:$A$257,"&gt;="&amp;$A284,'Aceite virgen'!$B$6:$B$257,"&lt;="&amp;$B284)</f>
        <v>0.31</v>
      </c>
      <c r="UU284" s="4">
        <f>SUMIFS('Aceite virgen'!UU$6:UU$257,'Aceite virgen'!$A$6:$A$257,"&gt;="&amp;$A284,'Aceite virgen'!$B$6:$B$257,"&lt;="&amp;$B284)</f>
        <v>0</v>
      </c>
      <c r="UY284" s="68">
        <f>SUMIFS('Aceite virgen'!UY$6:UY$257,'Aceite virgen'!$A$6:$A$257,"&gt;="&amp;$A284,'Aceite virgen'!$B$6:$B$257,"&lt;="&amp;$B284)</f>
        <v>0.51</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0.44000000000000006</v>
      </c>
      <c r="VG284" s="4">
        <f>SUMIFS('Aceite virgen'!VG$6:VG$257,'Aceite virgen'!$A$6:$A$257,"&gt;="&amp;$A284,'Aceite virgen'!$B$6:$B$257,"&lt;="&amp;$B284)</f>
        <v>0</v>
      </c>
      <c r="VH284" s="4">
        <f>SUMIFS('Aceite virgen'!VH$6:VH$257,'Aceite virgen'!$A$6:$A$257,"&gt;="&amp;$A284,'Aceite virgen'!$B$6:$B$257,"&lt;="&amp;$B284)</f>
        <v>0.43</v>
      </c>
      <c r="VI284" s="4">
        <f>SUMIFS('Aceite virgen'!VI$6:VI$257,'Aceite virgen'!$A$6:$A$257,"&gt;="&amp;$A284,'Aceite virgen'!$B$6:$B$257,"&lt;="&amp;$B284)</f>
        <v>0.74</v>
      </c>
      <c r="VM284" s="68">
        <f>SUMIFS('Aceite virgen'!VM$6:VM$257,'Aceite virgen'!$A$6:$A$257,"&gt;="&amp;$A284,'Aceite virgen'!$B$6:$B$257,"&lt;="&amp;$B284)</f>
        <v>2.41</v>
      </c>
      <c r="VN284" s="4">
        <f>SUMIFS('Aceite virgen'!VN$6:VN$257,'Aceite virgen'!$A$6:$A$257,"&gt;="&amp;$A284,'Aceite virgen'!$B$6:$B$257,"&lt;="&amp;$B284)</f>
        <v>14</v>
      </c>
      <c r="VO284" s="4">
        <f>SUMIFS('Aceite virgen'!VO$6:VO$257,'Aceite virgen'!$A$6:$A$257,"&gt;="&amp;$A284,'Aceite virgen'!$B$6:$B$257,"&lt;="&amp;$B284)</f>
        <v>0</v>
      </c>
      <c r="VP284" s="4">
        <f>SUMIFS('Aceite virgen'!VP$6:VP$257,'Aceite virgen'!$A$6:$A$257,"&gt;="&amp;$A284,'Aceite virgen'!$B$6:$B$257,"&lt;="&amp;$B284)</f>
        <v>2.4</v>
      </c>
      <c r="VT284" s="68">
        <f>SUMIFS('Aceite virgen'!VT$6:VT$257,'Aceite virgen'!$A$6:$A$257,"&gt;="&amp;$A284,'Aceite virgen'!$B$6:$B$257,"&lt;="&amp;$B284)</f>
        <v>0.37</v>
      </c>
      <c r="VU284" s="4">
        <f>SUMIFS('Aceite virgen'!VU$6:VU$257,'Aceite virgen'!$A$6:$A$257,"&gt;="&amp;$A284,'Aceite virgen'!$B$6:$B$257,"&lt;="&amp;$B284)</f>
        <v>2.0699999999999998</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0.21</v>
      </c>
      <c r="WI284" s="4">
        <f>SUMIFS('Aceite virgen'!WI$6:WI$257,'Aceite virgen'!$A$6:$A$257,"&gt;="&amp;$A284,'Aceite virgen'!$B$6:$B$257,"&lt;="&amp;$B284)</f>
        <v>0</v>
      </c>
      <c r="WJ284" s="4">
        <f>SUMIFS('Aceite virgen'!WJ$6:WJ$257,'Aceite virgen'!$A$6:$A$257,"&gt;="&amp;$A284,'Aceite virgen'!$B$6:$B$257,"&lt;="&amp;$B284)</f>
        <v>0.32</v>
      </c>
      <c r="WK284" s="4">
        <f>SUMIFS('Aceite virgen'!WK$6:WK$257,'Aceite virgen'!$A$6:$A$257,"&gt;="&amp;$A284,'Aceite virgen'!$B$6:$B$257,"&lt;="&amp;$B284)</f>
        <v>0</v>
      </c>
      <c r="WO284" s="68">
        <f>SUMIFS('Aceite virgen'!WO$6:WO$257,'Aceite virgen'!$A$6:$A$257,"&gt;="&amp;$A284,'Aceite virgen'!$B$6:$B$257,"&lt;="&amp;$B284)</f>
        <v>0.22</v>
      </c>
      <c r="WP284" s="4">
        <f>SUMIFS('Aceite virgen'!WP$6:WP$257,'Aceite virgen'!$A$6:$A$257,"&gt;="&amp;$A284,'Aceite virgen'!$B$6:$B$257,"&lt;="&amp;$B284)</f>
        <v>0.97</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0.11</v>
      </c>
      <c r="WW284" s="4">
        <f>SUMIFS('Aceite virgen'!WW$6:WW$257,'Aceite virgen'!$A$6:$A$257,"&gt;="&amp;$A284,'Aceite virgen'!$B$6:$B$257,"&lt;="&amp;$B284)</f>
        <v>0.72</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6.7</v>
      </c>
      <c r="XD284" s="4">
        <f>SUMIFS('Aceite virgen'!XD$6:XD$257,'Aceite virgen'!$A$6:$A$257,"&gt;="&amp;$A284,'Aceite virgen'!$B$6:$B$257,"&lt;="&amp;$B284)</f>
        <v>2</v>
      </c>
      <c r="XE284" s="4">
        <f>SUMIFS('Aceite virgen'!XE$6:XE$257,'Aceite virgen'!$A$6:$A$257,"&gt;="&amp;$A284,'Aceite virgen'!$B$6:$B$257,"&lt;="&amp;$B284)</f>
        <v>10.43</v>
      </c>
      <c r="XF284" s="4">
        <f>SUMIFS('Aceite virgen'!XF$6:XF$257,'Aceite virgen'!$A$6:$A$257,"&gt;="&amp;$A284,'Aceite virgen'!$B$6:$B$257,"&lt;="&amp;$B284)</f>
        <v>0</v>
      </c>
      <c r="XJ284" s="68">
        <f>SUMIFS('Aceite virgen'!XJ$6:XJ$257,'Aceite virgen'!$A$6:$A$257,"&gt;="&amp;$A284,'Aceite virgen'!$B$6:$B$257,"&lt;="&amp;$B284)</f>
        <v>34.42</v>
      </c>
      <c r="XK284" s="4">
        <f>SUMIFS('Aceite virgen'!XK$6:XK$257,'Aceite virgen'!$A$6:$A$257,"&gt;="&amp;$A284,'Aceite virgen'!$B$6:$B$257,"&lt;="&amp;$B284)</f>
        <v>28.919999999999998</v>
      </c>
      <c r="XL284" s="4">
        <f>SUMIFS('Aceite virgen'!XL$6:XL$257,'Aceite virgen'!$A$6:$A$257,"&gt;="&amp;$A284,'Aceite virgen'!$B$6:$B$257,"&lt;="&amp;$B284)</f>
        <v>34.51</v>
      </c>
      <c r="XM284" s="4">
        <f>SUMIFS('Aceite virgen'!XM$6:XM$257,'Aceite virgen'!$A$6:$A$257,"&gt;="&amp;$A284,'Aceite virgen'!$B$6:$B$257,"&lt;="&amp;$B284)</f>
        <v>46.5</v>
      </c>
      <c r="XQ284" s="68">
        <f>SUMIFS('Aceite virgen'!XQ$6:XQ$257,'Aceite virgen'!$A$6:$A$257,"&gt;="&amp;$A284,'Aceite virgen'!$B$6:$B$257,"&lt;="&amp;$B284)</f>
        <v>1.6800000000000002</v>
      </c>
      <c r="XR284" s="4">
        <f>SUMIFS('Aceite virgen'!XR$6:XR$257,'Aceite virgen'!$A$6:$A$257,"&gt;="&amp;$A284,'Aceite virgen'!$B$6:$B$257,"&lt;="&amp;$B284)</f>
        <v>1.81</v>
      </c>
      <c r="XS284" s="4">
        <f>SUMIFS('Aceite virgen'!XS$6:XS$257,'Aceite virgen'!$A$6:$A$257,"&gt;="&amp;$A284,'Aceite virgen'!$B$6:$B$257,"&lt;="&amp;$B284)</f>
        <v>0.4</v>
      </c>
      <c r="XT284" s="4">
        <f>SUMIFS('Aceite virgen'!XT$6:XT$257,'Aceite virgen'!$A$6:$A$257,"&gt;="&amp;$A284,'Aceite virgen'!$B$6:$B$257,"&lt;="&amp;$B284)</f>
        <v>7.09</v>
      </c>
      <c r="XX284" s="68">
        <f>SUMIFS('Aceite virgen'!XX$6:XX$257,'Aceite virgen'!$A$6:$A$257,"&gt;="&amp;$A284,'Aceite virgen'!$B$6:$B$257,"&lt;="&amp;$B284)</f>
        <v>1.52</v>
      </c>
      <c r="XY284" s="4">
        <f>SUMIFS('Aceite virgen'!XY$6:XY$257,'Aceite virgen'!$A$6:$A$257,"&gt;="&amp;$A284,'Aceite virgen'!$B$6:$B$257,"&lt;="&amp;$B284)</f>
        <v>0</v>
      </c>
      <c r="XZ284" s="4">
        <f>SUMIFS('Aceite virgen'!XZ$6:XZ$257,'Aceite virgen'!$A$6:$A$257,"&gt;="&amp;$A284,'Aceite virgen'!$B$6:$B$257,"&lt;="&amp;$B284)</f>
        <v>1.49</v>
      </c>
      <c r="YA284" s="4">
        <f>SUMIFS('Aceite virgen'!YA$6:YA$257,'Aceite virgen'!$A$6:$A$257,"&gt;="&amp;$A284,'Aceite virgen'!$B$6:$B$257,"&lt;="&amp;$B284)</f>
        <v>3.25</v>
      </c>
      <c r="YE284" s="68">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8">
        <f>SUMIFS('Aceite virgen'!YS$6:YS$257,'Aceite virgen'!$A$6:$A$257,"&gt;="&amp;$A284,'Aceite virgen'!$B$6:$B$257,"&lt;="&amp;$B284)</f>
        <v>0.24</v>
      </c>
      <c r="YT284" s="4">
        <f>SUMIFS('Aceite virgen'!YT$6:YT$257,'Aceite virgen'!$A$6:$A$257,"&gt;="&amp;$A284,'Aceite virgen'!$B$6:$B$257,"&lt;="&amp;$B284)</f>
        <v>0</v>
      </c>
      <c r="YU284" s="4">
        <f>SUMIFS('Aceite virgen'!YU$6:YU$257,'Aceite virgen'!$A$6:$A$257,"&gt;="&amp;$A284,'Aceite virgen'!$B$6:$B$257,"&lt;="&amp;$B284)</f>
        <v>0.28000000000000003</v>
      </c>
      <c r="YV284" s="4">
        <f>SUMIFS('Aceite virgen'!YV$6:YV$257,'Aceite virgen'!$A$6:$A$257,"&gt;="&amp;$A284,'Aceite virgen'!$B$6:$B$257,"&lt;="&amp;$B284)</f>
        <v>0.35</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0.94</v>
      </c>
      <c r="ZO284" s="4">
        <f>SUMIFS('Aceite virgen'!ZO$6:ZO$257,'Aceite virgen'!$A$6:$A$257,"&gt;="&amp;$A284,'Aceite virgen'!$B$6:$B$257,"&lt;="&amp;$B284)</f>
        <v>3.44</v>
      </c>
      <c r="ZP284" s="4">
        <f>SUMIFS('Aceite virgen'!ZP$6:ZP$257,'Aceite virgen'!$A$6:$A$257,"&gt;="&amp;$A284,'Aceite virgen'!$B$6:$B$257,"&lt;="&amp;$B284)</f>
        <v>0.4</v>
      </c>
      <c r="ZQ284" s="4">
        <f>SUMIFS('Aceite virgen'!ZQ$6:ZQ$257,'Aceite virgen'!$A$6:$A$257,"&gt;="&amp;$A284,'Aceite virgen'!$B$6:$B$257,"&lt;="&amp;$B284)</f>
        <v>0.49</v>
      </c>
      <c r="ZR284" s="4">
        <f>SUMIFS('Aceite virgen'!ZR$6:ZR$257,'Aceite virgen'!$A$6:$A$257,"&gt;="&amp;$A284,'Aceite virgen'!$B$6:$B$257,"&lt;="&amp;$B284)</f>
        <v>0</v>
      </c>
      <c r="ZU284" s="68">
        <f>SUMIFS('Aceite virgen'!ZU$6:ZU$257,'Aceite virgen'!$A$6:$A$257,"&gt;="&amp;$A284,'Aceite virgen'!$B$6:$B$257,"&lt;="&amp;$B284)</f>
        <v>0.9</v>
      </c>
      <c r="ZV284" s="4">
        <f>SUMIFS('Aceite virgen'!ZV$6:ZV$257,'Aceite virgen'!$A$6:$A$257,"&gt;="&amp;$A284,'Aceite virgen'!$B$6:$B$257,"&lt;="&amp;$B284)</f>
        <v>1.81</v>
      </c>
      <c r="ZW284" s="4">
        <f>SUMIFS('Aceite virgen'!ZW$6:ZW$257,'Aceite virgen'!$A$6:$A$257,"&gt;="&amp;$A284,'Aceite virgen'!$B$6:$B$257,"&lt;="&amp;$B284)</f>
        <v>0.59</v>
      </c>
      <c r="ZX284" s="4">
        <f>SUMIFS('Aceite virgen'!ZX$6:ZX$257,'Aceite virgen'!$A$6:$A$257,"&gt;="&amp;$A284,'Aceite virgen'!$B$6:$B$257,"&lt;="&amp;$B284)</f>
        <v>0.81</v>
      </c>
      <c r="ZY284" s="4">
        <f>SUMIFS('Aceite virgen'!ZY$6:ZY$257,'Aceite virgen'!$A$6:$A$257,"&gt;="&amp;$A284,'Aceite virgen'!$B$6:$B$257,"&lt;="&amp;$B284)</f>
        <v>0</v>
      </c>
    </row>
    <row r="285" spans="1:701" x14ac:dyDescent="0.25">
      <c r="A285" s="9">
        <f>$B$284</f>
        <v>6.3</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2.1900000000000004</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0.79</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0.23</v>
      </c>
      <c r="AG285" s="4">
        <f>SUMIF('Aceite virgen'!$A$6:$A$257,"&gt;="&amp;$A285,'Aceite virgen'!AG$6:AG$257)</f>
        <v>0.68</v>
      </c>
      <c r="AH285" s="4">
        <f>SUMIF('Aceite virgen'!$A$6:$A$257,"&gt;="&amp;$A285,'Aceite virgen'!AH$6:AH$257)</f>
        <v>0.15</v>
      </c>
      <c r="AI285" s="4">
        <f>SUMIF('Aceite virgen'!$A$6:$A$257,"&gt;="&amp;$A285,'Aceite virgen'!AI$6:AI$257)</f>
        <v>0</v>
      </c>
      <c r="AJ285" s="9"/>
      <c r="AK285" s="9"/>
      <c r="AL285" s="9"/>
      <c r="AM285" s="4">
        <f>SUMIF('Aceite virgen'!$A$6:$A$257,"&gt;="&amp;$A285,'Aceite virgen'!AM$6:AM$257)</f>
        <v>1.29</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1.3</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0.81</v>
      </c>
      <c r="BW285" s="4">
        <f>SUMIF('Aceite virgen'!$A$6:$A$257,"&gt;="&amp;$A285,'Aceite virgen'!BW$6:BW$257)</f>
        <v>1.83</v>
      </c>
      <c r="BX285" s="4">
        <f>SUMIF('Aceite virgen'!$A$6:$A$257,"&gt;="&amp;$A285,'Aceite virgen'!BX$6:BX$257)</f>
        <v>0.32</v>
      </c>
      <c r="BY285" s="4">
        <f>SUMIF('Aceite virgen'!$A$6:$A$257,"&gt;="&amp;$A285,'Aceite virgen'!BY$6:BY$257)</f>
        <v>0</v>
      </c>
      <c r="CC285" s="4">
        <f>SUMIF('Aceite virgen'!$A$6:$A$257,"&gt;="&amp;$A285,'Aceite virgen'!CC$6:CC$257)</f>
        <v>0.82000000000000006</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1.87</v>
      </c>
      <c r="CK285" s="4">
        <f>SUMIF('Aceite virgen'!$A$6:$A$257,"&gt;="&amp;$A285,'Aceite virgen'!CK$6:CK$257)</f>
        <v>0.56999999999999995</v>
      </c>
      <c r="CL285" s="4">
        <f>SUMIF('Aceite virgen'!$A$6:$A$257,"&gt;="&amp;$A285,'Aceite virgen'!CL$6:CL$257)</f>
        <v>0.56000000000000005</v>
      </c>
      <c r="CM285" s="4">
        <f>SUMIF('Aceite virgen'!$A$6:$A$257,"&gt;="&amp;$A285,'Aceite virgen'!CM$6:CM$257)</f>
        <v>0</v>
      </c>
      <c r="CQ285" s="4">
        <f>SUMIF('Aceite virgen'!$A$6:$A$257,"&gt;="&amp;$A285,'Aceite virgen'!CQ$6:CQ$257)</f>
        <v>1.7600000000000002</v>
      </c>
      <c r="CR285" s="4">
        <f>SUMIF('Aceite virgen'!$A$6:$A$257,"&gt;="&amp;$A285,'Aceite virgen'!CR$6:CR$257)</f>
        <v>1.63</v>
      </c>
      <c r="CS285" s="4">
        <f>SUMIF('Aceite virgen'!$A$6:$A$257,"&gt;="&amp;$A285,'Aceite virgen'!CS$6:CS$257)</f>
        <v>1.8499999999999999</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0.23</v>
      </c>
      <c r="DM285" s="4">
        <f>SUMIF('Aceite virgen'!$A$6:$A$257,"&gt;="&amp;$A285,'Aceite virgen'!DM$6:DM$257)</f>
        <v>0</v>
      </c>
      <c r="DN285" s="4">
        <f>SUMIF('Aceite virgen'!$A$6:$A$257,"&gt;="&amp;$A285,'Aceite virgen'!DN$6:DN$257)</f>
        <v>0.22000000000000003</v>
      </c>
      <c r="DO285" s="4">
        <f>SUMIF('Aceite virgen'!$A$6:$A$257,"&gt;="&amp;$A285,'Aceite virgen'!DO$6:DO$257)</f>
        <v>0</v>
      </c>
      <c r="DS285" s="4">
        <f>SUMIF('Aceite virgen'!$A$6:$A$257,"&gt;="&amp;$A285,'Aceite virgen'!DS$6:DS$257)</f>
        <v>1.29</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2.52</v>
      </c>
      <c r="EA285" s="4">
        <f>SUMIF('Aceite virgen'!$A$6:$A$257,"&gt;="&amp;$A285,'Aceite virgen'!EA$6:EA$257)</f>
        <v>0</v>
      </c>
      <c r="EB285" s="4">
        <f>SUMIF('Aceite virgen'!$A$6:$A$257,"&gt;="&amp;$A285,'Aceite virgen'!EB$6:EB$257)</f>
        <v>0.98</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2.3600000000000003</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1.54</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1.08</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1.29</v>
      </c>
      <c r="GZ285" s="4">
        <f>SUMIF('Aceite virgen'!$A$6:$A$257,"&gt;="&amp;$A285,'Aceite virgen'!GZ$6:GZ$257)</f>
        <v>0</v>
      </c>
      <c r="HA285" s="4">
        <f>SUMIF('Aceite virgen'!$A$6:$A$257,"&gt;="&amp;$A285,'Aceite virgen'!HA$6:HA$257)</f>
        <v>0.57000000000000006</v>
      </c>
      <c r="HB285" s="4">
        <f>SUMIF('Aceite virgen'!$A$6:$A$257,"&gt;="&amp;$A285,'Aceite virgen'!HB$6:HB$257)</f>
        <v>0</v>
      </c>
      <c r="HF285" s="4">
        <f>SUMIF('Aceite virgen'!$A$6:$A$257,"&gt;="&amp;$A285,'Aceite virgen'!HF$6:HF$257)</f>
        <v>5.04</v>
      </c>
      <c r="HG285" s="4">
        <f>SUMIF('Aceite virgen'!$A$6:$A$257,"&gt;="&amp;$A285,'Aceite virgen'!HG$6:HG$257)</f>
        <v>0</v>
      </c>
      <c r="HH285" s="4">
        <f>SUMIF('Aceite virgen'!$A$6:$A$257,"&gt;="&amp;$A285,'Aceite virgen'!HH$6:HH$257)</f>
        <v>2.08</v>
      </c>
      <c r="HI285" s="4">
        <f>SUMIF('Aceite virgen'!$A$6:$A$257,"&gt;="&amp;$A285,'Aceite virgen'!HI$6:HI$257)</f>
        <v>2.06</v>
      </c>
      <c r="HM285" s="4">
        <f>SUMIF('Aceite virgen'!$A$6:$A$257,"&gt;="&amp;$A285,'Aceite virgen'!HM$6:HM$257)</f>
        <v>3.09</v>
      </c>
      <c r="HN285" s="4">
        <f>SUMIF('Aceite virgen'!$A$6:$A$257,"&gt;="&amp;$A285,'Aceite virgen'!HN$6:HN$257)</f>
        <v>0</v>
      </c>
      <c r="HO285" s="4">
        <f>SUMIF('Aceite virgen'!$A$6:$A$257,"&gt;="&amp;$A285,'Aceite virgen'!HO$6:HO$257)</f>
        <v>2.5500000000000003</v>
      </c>
      <c r="HP285" s="4">
        <f>SUMIF('Aceite virgen'!$A$6:$A$257,"&gt;="&amp;$A285,'Aceite virgen'!HP$6:HP$257)</f>
        <v>0</v>
      </c>
      <c r="HT285" s="4">
        <f>SUMIF('Aceite virgen'!$A$6:$A$257,"&gt;="&amp;$A285,'Aceite virgen'!HT$6:HT$257)</f>
        <v>1.19</v>
      </c>
      <c r="HU285" s="4">
        <f>SUMIF('Aceite virgen'!$A$6:$A$257,"&gt;="&amp;$A285,'Aceite virgen'!HU$6:HU$257)</f>
        <v>0.7</v>
      </c>
      <c r="HV285" s="4">
        <f>SUMIF('Aceite virgen'!$A$6:$A$257,"&gt;="&amp;$A285,'Aceite virgen'!HV$6:HV$257)</f>
        <v>0.72000000000000008</v>
      </c>
      <c r="HW285" s="4">
        <f>SUMIF('Aceite virgen'!$A$6:$A$257,"&gt;="&amp;$A285,'Aceite virgen'!HW$6:HW$257)</f>
        <v>0</v>
      </c>
      <c r="IA285" s="4">
        <f>SUMIF('Aceite virgen'!$A$6:$A$257,"&gt;="&amp;$A285,'Aceite virgen'!IA$6:IA$257)</f>
        <v>1.2</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1.2799999999999998</v>
      </c>
      <c r="IP285" s="4">
        <f>SUMIF('Aceite virgen'!$A$6:$A$257,"&gt;="&amp;$A285,'Aceite virgen'!IP$6:IP$257)</f>
        <v>4.74</v>
      </c>
      <c r="IQ285" s="4">
        <f>SUMIF('Aceite virgen'!$A$6:$A$257,"&gt;="&amp;$A285,'Aceite virgen'!IQ$6:IQ$257)</f>
        <v>0.39</v>
      </c>
      <c r="IR285" s="4">
        <f>SUMIF('Aceite virgen'!$A$6:$A$257,"&gt;="&amp;$A285,'Aceite virgen'!IR$6:IR$257)</f>
        <v>0</v>
      </c>
      <c r="IV285" s="4">
        <f>SUMIF('Aceite virgen'!$A$6:$A$257,"&gt;="&amp;$A285,'Aceite virgen'!IV$6:IV$257)</f>
        <v>1.6199999999999997</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2.0700000000000003</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2.4</v>
      </c>
      <c r="JK285" s="4">
        <f>SUMIF('Aceite virgen'!$A$6:$A$257,"&gt;="&amp;$A285,'Aceite virgen'!JK$6:JK$257)</f>
        <v>4.25</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4.42</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4.8099999999999996</v>
      </c>
      <c r="KM285" s="4">
        <f>SUMIF('Aceite virgen'!$A$6:$A$257,"&gt;="&amp;$A285,'Aceite virgen'!KM$6:KM$257)</f>
        <v>3.1</v>
      </c>
      <c r="KN285" s="4">
        <f>SUMIF('Aceite virgen'!$A$6:$A$257,"&gt;="&amp;$A285,'Aceite virgen'!KN$6:KN$257)</f>
        <v>1.9300000000000002</v>
      </c>
      <c r="KO285" s="4">
        <f>SUMIF('Aceite virgen'!$A$6:$A$257,"&gt;="&amp;$A285,'Aceite virgen'!KO$6:KO$257)</f>
        <v>0</v>
      </c>
      <c r="KS285" s="4">
        <f>SUMIF('Aceite virgen'!$A$6:$A$257,"&gt;="&amp;$A285,'Aceite virgen'!KS$6:KS$257)</f>
        <v>1.57</v>
      </c>
      <c r="KT285" s="4">
        <f>SUMIF('Aceite virgen'!$A$6:$A$257,"&gt;="&amp;$A285,'Aceite virgen'!KT$6:KT$257)</f>
        <v>0</v>
      </c>
      <c r="KU285" s="4">
        <f>SUMIF('Aceite virgen'!$A$6:$A$257,"&gt;="&amp;$A285,'Aceite virgen'!KU$6:KU$257)</f>
        <v>0</v>
      </c>
      <c r="KV285" s="4">
        <f>SUMIF('Aceite virgen'!$A$6:$A$257,"&gt;="&amp;$A285,'Aceite virgen'!KV$6:KV$257)</f>
        <v>7.0500000000000007</v>
      </c>
      <c r="KZ285" s="4">
        <f>SUMIF('Aceite virgen'!$A$6:$A$257,"&gt;="&amp;$A285,'Aceite virgen'!KZ$6:KZ$257)</f>
        <v>2.71</v>
      </c>
      <c r="LA285" s="4">
        <f>SUMIF('Aceite virgen'!$A$6:$A$257,"&gt;="&amp;$A285,'Aceite virgen'!LA$6:LA$257)</f>
        <v>0</v>
      </c>
      <c r="LB285" s="4">
        <f>SUMIF('Aceite virgen'!$A$6:$A$257,"&gt;="&amp;$A285,'Aceite virgen'!LB$6:LB$257)</f>
        <v>1.01</v>
      </c>
      <c r="LC285" s="4">
        <f>SUMIF('Aceite virgen'!$A$6:$A$257,"&gt;="&amp;$A285,'Aceite virgen'!LC$6:LC$257)</f>
        <v>2.5499999999999998</v>
      </c>
      <c r="LG285" s="4">
        <f>SUMIF('Aceite virgen'!$A$6:$A$257,"&gt;="&amp;$A285,'Aceite virgen'!LG$6:LG$257)</f>
        <v>1.68</v>
      </c>
      <c r="LH285" s="4">
        <f>SUMIF('Aceite virgen'!$A$6:$A$257,"&gt;="&amp;$A285,'Aceite virgen'!LH$6:LH$257)</f>
        <v>4.2699999999999996</v>
      </c>
      <c r="LI285" s="4">
        <f>SUMIF('Aceite virgen'!$A$6:$A$257,"&gt;="&amp;$A285,'Aceite virgen'!LI$6:LI$257)</f>
        <v>0.45</v>
      </c>
      <c r="LJ285" s="4">
        <f>SUMIF('Aceite virgen'!$A$6:$A$257,"&gt;="&amp;$A285,'Aceite virgen'!LJ$6:LJ$257)</f>
        <v>5.03</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1.3</v>
      </c>
      <c r="LV285" s="4">
        <f>SUMIF('Aceite virgen'!$A$6:$A$257,"&gt;="&amp;$A285,'Aceite virgen'!LV$6:LV$257)</f>
        <v>0</v>
      </c>
      <c r="LW285" s="4">
        <f>SUMIF('Aceite virgen'!$A$6:$A$257,"&gt;="&amp;$A285,'Aceite virgen'!LW$6:LW$257)</f>
        <v>0.8600000000000001</v>
      </c>
      <c r="LX285" s="4">
        <f>SUMIF('Aceite virgen'!$A$6:$A$257,"&gt;="&amp;$A285,'Aceite virgen'!LX$6:LX$257)</f>
        <v>3.93</v>
      </c>
      <c r="MB285" s="4">
        <f>SUMIF('Aceite virgen'!$A$6:$A$257,"&gt;="&amp;$A285,'Aceite virgen'!MB$6:MB$257)</f>
        <v>0.64</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1.63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1.6600000000000001</v>
      </c>
      <c r="MX285" s="4">
        <f>SUMIF('Aceite virgen'!$A$6:$A$257,"&gt;="&amp;$A285,'Aceite virgen'!MX$6:MX$257)</f>
        <v>0.97</v>
      </c>
      <c r="MY285" s="4">
        <f>SUMIF('Aceite virgen'!$A$6:$A$257,"&gt;="&amp;$A285,'Aceite virgen'!MY$6:MY$257)</f>
        <v>1.5299999999999998</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5.75</v>
      </c>
      <c r="NL285" s="4">
        <f>SUMIF('Aceite virgen'!$A$6:$A$257,"&gt;="&amp;$A285,'Aceite virgen'!NL$6:NL$257)</f>
        <v>10.57</v>
      </c>
      <c r="NM285" s="4">
        <f>SUMIF('Aceite virgen'!$A$6:$A$257,"&gt;="&amp;$A285,'Aceite virgen'!NM$6:NM$257)</f>
        <v>4.3899999999999997</v>
      </c>
      <c r="NN285" s="4">
        <f>SUMIF('Aceite virgen'!$A$6:$A$257,"&gt;="&amp;$A285,'Aceite virgen'!NN$6:NN$257)</f>
        <v>0</v>
      </c>
      <c r="NR285" s="4">
        <f>SUMIF('Aceite virgen'!$A$6:$A$257,"&gt;="&amp;$A285,'Aceite virgen'!NR$6:NR$257)</f>
        <v>4.59</v>
      </c>
      <c r="NS285" s="4">
        <f>SUMIF('Aceite virgen'!$A$6:$A$257,"&gt;="&amp;$A285,'Aceite virgen'!NS$6:NS$257)</f>
        <v>1.77</v>
      </c>
      <c r="NT285" s="4">
        <f>SUMIF('Aceite virgen'!$A$6:$A$257,"&gt;="&amp;$A285,'Aceite virgen'!NT$6:NT$257)</f>
        <v>0.65</v>
      </c>
      <c r="NU285" s="4">
        <f>SUMIF('Aceite virgen'!$A$6:$A$257,"&gt;="&amp;$A285,'Aceite virgen'!NU$6:NU$257)</f>
        <v>3.2300000000000004</v>
      </c>
      <c r="NY285" s="4">
        <f>SUMIF('Aceite virgen'!$A$6:$A$257,"&gt;="&amp;$A285,'Aceite virgen'!NY$6:NY$257)</f>
        <v>1.4300000000000002</v>
      </c>
      <c r="NZ285" s="4">
        <f>SUMIF('Aceite virgen'!$A$6:$A$257,"&gt;="&amp;$A285,'Aceite virgen'!NZ$6:NZ$257)</f>
        <v>0</v>
      </c>
      <c r="OA285" s="4">
        <f>SUMIF('Aceite virgen'!$A$6:$A$257,"&gt;="&amp;$A285,'Aceite virgen'!OA$6:OA$257)</f>
        <v>1.01</v>
      </c>
      <c r="OB285" s="4">
        <f>SUMIF('Aceite virgen'!$A$6:$A$257,"&gt;="&amp;$A285,'Aceite virgen'!OB$6:OB$257)</f>
        <v>0</v>
      </c>
      <c r="OF285" s="4">
        <f>SUMIF('Aceite virgen'!$A$6:$A$257,"&gt;="&amp;$A285,'Aceite virgen'!OF$6:OF$257)</f>
        <v>0.46</v>
      </c>
      <c r="OG285" s="4">
        <f>SUMIF('Aceite virgen'!$A$6:$A$257,"&gt;="&amp;$A285,'Aceite virgen'!OG$6:OG$257)</f>
        <v>0.79</v>
      </c>
      <c r="OH285" s="4">
        <f>SUMIF('Aceite virgen'!$A$6:$A$257,"&gt;="&amp;$A285,'Aceite virgen'!OH$6:OH$257)</f>
        <v>0.53</v>
      </c>
      <c r="OI285" s="4">
        <f>SUMIF('Aceite virgen'!$A$6:$A$257,"&gt;="&amp;$A285,'Aceite virgen'!OI$6:OI$257)</f>
        <v>0</v>
      </c>
      <c r="OM285" s="4">
        <f>SUMIF('Aceite virgen'!$A$6:$A$257,"&gt;="&amp;$A285,'Aceite virgen'!OM$6:OM$257)</f>
        <v>3.0300000000000002</v>
      </c>
      <c r="ON285" s="4">
        <f>SUMIF('Aceite virgen'!$A$6:$A$257,"&gt;="&amp;$A285,'Aceite virgen'!ON$6:ON$257)</f>
        <v>0</v>
      </c>
      <c r="OO285" s="4">
        <f>SUMIF('Aceite virgen'!$A$6:$A$257,"&gt;="&amp;$A285,'Aceite virgen'!OO$6:OO$257)</f>
        <v>0.64999999999999991</v>
      </c>
      <c r="OP285" s="4">
        <f>SUMIF('Aceite virgen'!$A$6:$A$257,"&gt;="&amp;$A285,'Aceite virgen'!OP$6:OP$257)</f>
        <v>1.1299999999999999</v>
      </c>
      <c r="OT285" s="4">
        <f>SUMIF('Aceite virgen'!$A$6:$A$257,"&gt;="&amp;$A285,'Aceite virgen'!OT$6:OT$257)</f>
        <v>0.95</v>
      </c>
      <c r="OU285" s="4">
        <f>SUMIF('Aceite virgen'!$A$6:$A$257,"&gt;="&amp;$A285,'Aceite virgen'!OU$6:OU$257)</f>
        <v>0</v>
      </c>
      <c r="OV285" s="4">
        <f>SUMIF('Aceite virgen'!$A$6:$A$257,"&gt;="&amp;$A285,'Aceite virgen'!OV$6:OV$257)</f>
        <v>0.55000000000000004</v>
      </c>
      <c r="OW285" s="4">
        <f>SUMIF('Aceite virgen'!$A$6:$A$257,"&gt;="&amp;$A285,'Aceite virgen'!OW$6:OW$257)</f>
        <v>0</v>
      </c>
      <c r="PA285" s="4">
        <f>SUMIF('Aceite virgen'!$A$6:$A$257,"&gt;="&amp;$A285,'Aceite virgen'!PA$6:PA$257)</f>
        <v>2.6</v>
      </c>
      <c r="PB285" s="4">
        <f>SUMIF('Aceite virgen'!$A$6:$A$257,"&gt;="&amp;$A285,'Aceite virgen'!PB$6:PB$257)</f>
        <v>2.62</v>
      </c>
      <c r="PC285" s="4">
        <f>SUMIF('Aceite virgen'!$A$6:$A$257,"&gt;="&amp;$A285,'Aceite virgen'!PC$6:PC$257)</f>
        <v>1.7200000000000002</v>
      </c>
      <c r="PD285" s="4">
        <f>SUMIF('Aceite virgen'!$A$6:$A$257,"&gt;="&amp;$A285,'Aceite virgen'!PD$6:PD$257)</f>
        <v>0</v>
      </c>
      <c r="PH285" s="4">
        <f>SUMIF('Aceite virgen'!$A$6:$A$257,"&gt;="&amp;$A285,'Aceite virgen'!PH$6:PH$257)</f>
        <v>2.16</v>
      </c>
      <c r="PI285" s="4">
        <f>SUMIF('Aceite virgen'!$A$6:$A$257,"&gt;="&amp;$A285,'Aceite virgen'!PI$6:PI$257)</f>
        <v>8.41</v>
      </c>
      <c r="PJ285" s="4">
        <f>SUMIF('Aceite virgen'!$A$6:$A$257,"&gt;="&amp;$A285,'Aceite virgen'!PJ$6:PJ$257)</f>
        <v>0</v>
      </c>
      <c r="PK285" s="4">
        <f>SUMIF('Aceite virgen'!$A$6:$A$257,"&gt;="&amp;$A285,'Aceite virgen'!PK$6:PK$257)</f>
        <v>0</v>
      </c>
      <c r="PO285" s="4">
        <f>SUMIF('Aceite virgen'!$A$6:$A$257,"&gt;="&amp;$A285,'Aceite virgen'!PO$6:PO$257)</f>
        <v>2.9799999999999995</v>
      </c>
      <c r="PP285" s="4">
        <f>SUMIF('Aceite virgen'!$A$6:$A$257,"&gt;="&amp;$A285,'Aceite virgen'!PP$6:PP$257)</f>
        <v>6.17</v>
      </c>
      <c r="PQ285" s="4">
        <f>SUMIF('Aceite virgen'!$A$6:$A$257,"&gt;="&amp;$A285,'Aceite virgen'!PQ$6:PQ$257)</f>
        <v>0.84</v>
      </c>
      <c r="PR285" s="4">
        <f>SUMIF('Aceite virgen'!$A$6:$A$257,"&gt;="&amp;$A285,'Aceite virgen'!PR$6:PR$257)</f>
        <v>0</v>
      </c>
      <c r="PV285" s="4">
        <f>SUMIF('Aceite virgen'!$A$6:$A$257,"&gt;="&amp;$A285,'Aceite virgen'!PV$6:PV$257)</f>
        <v>1.38</v>
      </c>
      <c r="PW285" s="4">
        <f>SUMIF('Aceite virgen'!$A$6:$A$257,"&gt;="&amp;$A285,'Aceite virgen'!PW$6:PW$257)</f>
        <v>3.37</v>
      </c>
      <c r="PX285" s="4">
        <f>SUMIF('Aceite virgen'!$A$6:$A$257,"&gt;="&amp;$A285,'Aceite virgen'!PX$6:PX$257)</f>
        <v>1.42</v>
      </c>
      <c r="PY285" s="4">
        <f>SUMIF('Aceite virgen'!$A$6:$A$257,"&gt;="&amp;$A285,'Aceite virgen'!PY$6:PY$257)</f>
        <v>0</v>
      </c>
      <c r="QC285" s="4">
        <f>SUMIF('Aceite virgen'!$A$6:$A$257,"&gt;="&amp;$A285,'Aceite virgen'!QC$6:QC$257)</f>
        <v>0.88</v>
      </c>
      <c r="QD285" s="4">
        <f>SUMIF('Aceite virgen'!$A$6:$A$257,"&gt;="&amp;$A285,'Aceite virgen'!QD$6:QD$257)</f>
        <v>0</v>
      </c>
      <c r="QE285" s="4">
        <f>SUMIF('Aceite virgen'!$A$6:$A$257,"&gt;="&amp;$A285,'Aceite virgen'!QE$6:QE$257)</f>
        <v>0.46</v>
      </c>
      <c r="QF285" s="4">
        <f>SUMIF('Aceite virgen'!$A$6:$A$257,"&gt;="&amp;$A285,'Aceite virgen'!QF$6:QF$257)</f>
        <v>2.19</v>
      </c>
      <c r="QJ285" s="4">
        <f>SUMIF('Aceite virgen'!$A$6:$A$257,"&gt;="&amp;$A285,'Aceite virgen'!QJ$6:QJ$257)</f>
        <v>4.66</v>
      </c>
      <c r="QK285" s="4">
        <f>SUMIF('Aceite virgen'!$A$6:$A$257,"&gt;="&amp;$A285,'Aceite virgen'!QK$6:QK$257)</f>
        <v>6.76</v>
      </c>
      <c r="QL285" s="4">
        <f>SUMIF('Aceite virgen'!$A$6:$A$257,"&gt;="&amp;$A285,'Aceite virgen'!QL$6:QL$257)</f>
        <v>5.37</v>
      </c>
      <c r="QM285" s="4">
        <f>SUMIF('Aceite virgen'!$A$6:$A$257,"&gt;="&amp;$A285,'Aceite virgen'!QM$6:QM$257)</f>
        <v>0.97</v>
      </c>
      <c r="QQ285" s="4">
        <f>SUMIF('Aceite virgen'!$A$6:$A$257,"&gt;="&amp;$A285,'Aceite virgen'!QQ$6:QQ$257)</f>
        <v>5.6700000000000008</v>
      </c>
      <c r="QR285" s="4">
        <f>SUMIF('Aceite virgen'!$A$6:$A$257,"&gt;="&amp;$A285,'Aceite virgen'!QR$6:QR$257)</f>
        <v>23.310000000000002</v>
      </c>
      <c r="QS285" s="4">
        <f>SUMIF('Aceite virgen'!$A$6:$A$257,"&gt;="&amp;$A285,'Aceite virgen'!QS$6:QS$257)</f>
        <v>1.5299999999999998</v>
      </c>
      <c r="QT285" s="4">
        <f>SUMIF('Aceite virgen'!$A$6:$A$257,"&gt;="&amp;$A285,'Aceite virgen'!QT$6:QT$257)</f>
        <v>0</v>
      </c>
      <c r="QX285" s="4">
        <f>SUMIF('Aceite virgen'!$A$6:$A$257,"&gt;="&amp;$A285,'Aceite virgen'!QX$6:QX$257)</f>
        <v>5.8599999999999994</v>
      </c>
      <c r="QY285" s="4">
        <f>SUMIF('Aceite virgen'!$A$6:$A$257,"&gt;="&amp;$A285,'Aceite virgen'!QY$6:QY$257)</f>
        <v>7.93</v>
      </c>
      <c r="QZ285" s="4">
        <f>SUMIF('Aceite virgen'!$A$6:$A$257,"&gt;="&amp;$A285,'Aceite virgen'!QZ$6:QZ$257)</f>
        <v>5.03</v>
      </c>
      <c r="RA285" s="4">
        <f>SUMIF('Aceite virgen'!$A$6:$A$257,"&gt;="&amp;$A285,'Aceite virgen'!RA$6:RA$257)</f>
        <v>2.65</v>
      </c>
      <c r="RE285" s="4">
        <f>SUMIF('Aceite virgen'!$A$6:$A$257,"&gt;="&amp;$A285,'Aceite virgen'!RE$6:RE$257)</f>
        <v>2.2599999999999998</v>
      </c>
      <c r="RF285" s="4">
        <f>SUMIF('Aceite virgen'!$A$6:$A$257,"&gt;="&amp;$A285,'Aceite virgen'!RF$6:RF$257)</f>
        <v>1.01</v>
      </c>
      <c r="RG285" s="4">
        <f>SUMIF('Aceite virgen'!$A$6:$A$257,"&gt;="&amp;$A285,'Aceite virgen'!RG$6:RG$257)</f>
        <v>0.56999999999999995</v>
      </c>
      <c r="RH285" s="4">
        <f>SUMIF('Aceite virgen'!$A$6:$A$257,"&gt;="&amp;$A285,'Aceite virgen'!RH$6:RH$257)</f>
        <v>0</v>
      </c>
      <c r="RL285" s="4">
        <f>SUMIF('Aceite virgen'!$A$6:$A$257,"&gt;="&amp;$A285,'Aceite virgen'!RL$6:RL$257)</f>
        <v>8.26</v>
      </c>
      <c r="RM285" s="4">
        <f>SUMIF('Aceite virgen'!$A$6:$A$257,"&gt;="&amp;$A285,'Aceite virgen'!RM$6:RM$257)</f>
        <v>18.36</v>
      </c>
      <c r="RN285" s="4">
        <f>SUMIF('Aceite virgen'!$A$6:$A$257,"&gt;="&amp;$A285,'Aceite virgen'!RN$6:RN$257)</f>
        <v>4.7300000000000004</v>
      </c>
      <c r="RO285" s="4">
        <f>SUMIF('Aceite virgen'!$A$6:$A$257,"&gt;="&amp;$A285,'Aceite virgen'!RO$6:RO$257)</f>
        <v>7.02</v>
      </c>
      <c r="RR285" t="s">
        <v>446</v>
      </c>
      <c r="RS285" s="69">
        <f>SUMIF('Aceite virgen'!$A$6:$A$257,"&gt;="&amp;$A285,'Aceite virgen'!RS$6:RS$257)</f>
        <v>13.85</v>
      </c>
      <c r="RT285" s="4">
        <f>SUMIF('Aceite virgen'!$A$6:$A$257,"&gt;="&amp;$A285,'Aceite virgen'!RT$6:RT$257)</f>
        <v>42.160000000000004</v>
      </c>
      <c r="RU285" s="4">
        <f>SUMIF('Aceite virgen'!$A$6:$A$257,"&gt;="&amp;$A285,'Aceite virgen'!RU$6:RU$257)</f>
        <v>7.1</v>
      </c>
      <c r="RV285" s="4">
        <f>SUMIF('Aceite virgen'!$A$6:$A$257,"&gt;="&amp;$A285,'Aceite virgen'!RV$6:RV$257)</f>
        <v>2.13</v>
      </c>
      <c r="RZ285" s="69">
        <f>SUMIF('Aceite virgen'!$A$6:$A$257,"&gt;="&amp;$A285,'Aceite virgen'!RZ$6:RZ$257)</f>
        <v>3.59</v>
      </c>
      <c r="SA285" s="4">
        <f>SUMIF('Aceite virgen'!$A$6:$A$257,"&gt;="&amp;$A285,'Aceite virgen'!SA$6:SA$257)</f>
        <v>13.91</v>
      </c>
      <c r="SB285" s="4">
        <f>SUMIF('Aceite virgen'!$A$6:$A$257,"&gt;="&amp;$A285,'Aceite virgen'!SB$6:SB$257)</f>
        <v>1.7</v>
      </c>
      <c r="SC285" s="4">
        <f>SUMIF('Aceite virgen'!$A$6:$A$257,"&gt;="&amp;$A285,'Aceite virgen'!SC$6:SC$257)</f>
        <v>3.1000000000000005</v>
      </c>
      <c r="SG285" s="69">
        <f>SUMIF('Aceite virgen'!$A$6:$A$257,"&gt;="&amp;$A285,'Aceite virgen'!SG$6:SG$257)</f>
        <v>4.8900000000000006</v>
      </c>
      <c r="SH285" s="4">
        <f>SUMIF('Aceite virgen'!$A$6:$A$257,"&gt;="&amp;$A285,'Aceite virgen'!SH$6:SH$257)</f>
        <v>29.9</v>
      </c>
      <c r="SI285" s="4">
        <f>SUMIF('Aceite virgen'!$A$6:$A$257,"&gt;="&amp;$A285,'Aceite virgen'!SI$6:SI$257)</f>
        <v>2.23</v>
      </c>
      <c r="SJ285" s="4">
        <f>SUMIF('Aceite virgen'!$A$6:$A$257,"&gt;="&amp;$A285,'Aceite virgen'!SJ$6:SJ$257)</f>
        <v>1.66</v>
      </c>
      <c r="SN285" s="69">
        <f>SUMIF('Aceite virgen'!$A$6:$A$257,"&gt;="&amp;$A285,'Aceite virgen'!SN$6:SN$257)</f>
        <v>8.68</v>
      </c>
      <c r="SO285" s="4">
        <f>SUMIF('Aceite virgen'!$A$6:$A$257,"&gt;="&amp;$A285,'Aceite virgen'!SO$6:SO$257)</f>
        <v>29.66</v>
      </c>
      <c r="SP285" s="4">
        <f>SUMIF('Aceite virgen'!$A$6:$A$257,"&gt;="&amp;$A285,'Aceite virgen'!SP$6:SP$257)</f>
        <v>3.6500000000000004</v>
      </c>
      <c r="SQ285" s="4">
        <f>SUMIF('Aceite virgen'!$A$6:$A$257,"&gt;="&amp;$A285,'Aceite virgen'!SQ$6:SQ$257)</f>
        <v>5.34</v>
      </c>
      <c r="SU285" s="69">
        <f>SUMIF('Aceite virgen'!$A$6:$A$257,"&gt;="&amp;$A285,'Aceite virgen'!SU$6:SU$257)</f>
        <v>45.499999999999986</v>
      </c>
      <c r="SV285" s="4">
        <f>SUMIF('Aceite virgen'!$A$6:$A$257,"&gt;="&amp;$A285,'Aceite virgen'!SV$6:SV$257)</f>
        <v>29.159999999999997</v>
      </c>
      <c r="SW285" s="4">
        <f>SUMIF('Aceite virgen'!$A$6:$A$257,"&gt;="&amp;$A285,'Aceite virgen'!SW$6:SW$257)</f>
        <v>50.71</v>
      </c>
      <c r="SX285" s="4">
        <f>SUMIF('Aceite virgen'!$A$6:$A$257,"&gt;="&amp;$A285,'Aceite virgen'!SX$6:SX$257)</f>
        <v>44.849999999999994</v>
      </c>
      <c r="TB285" s="69">
        <f>SUMIF('Aceite virgen'!$A$6:$A$257,"&gt;="&amp;$A285,'Aceite virgen'!TB$6:TB$257)</f>
        <v>77.84999999999998</v>
      </c>
      <c r="TC285" s="4">
        <f>SUMIF('Aceite virgen'!$A$6:$A$257,"&gt;="&amp;$A285,'Aceite virgen'!TC$6:TC$257)</f>
        <v>57.910000000000011</v>
      </c>
      <c r="TD285" s="4">
        <f>SUMIF('Aceite virgen'!$A$6:$A$257,"&gt;="&amp;$A285,'Aceite virgen'!TD$6:TD$257)</f>
        <v>82.38</v>
      </c>
      <c r="TE285" s="4">
        <f>SUMIF('Aceite virgen'!$A$6:$A$257,"&gt;="&amp;$A285,'Aceite virgen'!TE$6:TE$257)</f>
        <v>85.149999999999991</v>
      </c>
      <c r="TI285" s="69">
        <f>SUMIF('Aceite virgen'!$A$6:$A$257,"&gt;="&amp;$A285,'Aceite virgen'!TI$6:TI$257)</f>
        <v>78.180000000000021</v>
      </c>
      <c r="TJ285" s="4">
        <f>SUMIF('Aceite virgen'!$A$6:$A$257,"&gt;="&amp;$A285,'Aceite virgen'!TJ$6:TJ$257)</f>
        <v>91.249999999999972</v>
      </c>
      <c r="TK285" s="4">
        <f>SUMIF('Aceite virgen'!$A$6:$A$257,"&gt;="&amp;$A285,'Aceite virgen'!TK$6:TK$257)</f>
        <v>76.55</v>
      </c>
      <c r="TL285" s="4">
        <f>SUMIF('Aceite virgen'!$A$6:$A$257,"&gt;="&amp;$A285,'Aceite virgen'!TL$6:TL$257)</f>
        <v>75.05</v>
      </c>
      <c r="TP285" s="69">
        <f>SUMIF('Aceite virgen'!$A$6:$A$257,"&gt;="&amp;$A285,'Aceite virgen'!TP$6:TP$257)</f>
        <v>82.049999999999983</v>
      </c>
      <c r="TQ285" s="4">
        <f>SUMIF('Aceite virgen'!$A$6:$A$257,"&gt;="&amp;$A285,'Aceite virgen'!TQ$6:TQ$257)</f>
        <v>88.949999999999989</v>
      </c>
      <c r="TR285" s="4">
        <f>SUMIF('Aceite virgen'!$A$6:$A$257,"&gt;="&amp;$A285,'Aceite virgen'!TR$6:TR$257)</f>
        <v>83.36999999999999</v>
      </c>
      <c r="TS285" s="4">
        <f>SUMIF('Aceite virgen'!$A$6:$A$257,"&gt;="&amp;$A285,'Aceite virgen'!TS$6:TS$257)</f>
        <v>79.75</v>
      </c>
      <c r="TW285" s="69">
        <f>SUMIF('Aceite virgen'!$A$6:$A$257,"&gt;="&amp;$A285,'Aceite virgen'!TW$6:TW$257)</f>
        <v>77.820000000000036</v>
      </c>
      <c r="TX285" s="4">
        <f>SUMIF('Aceite virgen'!$A$6:$A$257,"&gt;="&amp;$A285,'Aceite virgen'!TX$6:TX$257)</f>
        <v>86.55</v>
      </c>
      <c r="TY285" s="4">
        <f>SUMIF('Aceite virgen'!$A$6:$A$257,"&gt;="&amp;$A285,'Aceite virgen'!TY$6:TY$257)</f>
        <v>74.260000000000005</v>
      </c>
      <c r="TZ285" s="4">
        <f>SUMIF('Aceite virgen'!$A$6:$A$257,"&gt;="&amp;$A285,'Aceite virgen'!TZ$6:TZ$257)</f>
        <v>80.13</v>
      </c>
      <c r="UD285" s="69">
        <f>SUMIF('Aceite virgen'!$A$6:$A$257,"&gt;="&amp;$A285,'Aceite virgen'!UD$6:UD$257)</f>
        <v>88.029999999999987</v>
      </c>
      <c r="UE285" s="4">
        <f>SUMIF('Aceite virgen'!$A$6:$A$257,"&gt;="&amp;$A285,'Aceite virgen'!UE$6:UE$257)</f>
        <v>90.550000000000011</v>
      </c>
      <c r="UF285" s="4">
        <f>SUMIF('Aceite virgen'!$A$6:$A$257,"&gt;="&amp;$A285,'Aceite virgen'!UF$6:UF$257)</f>
        <v>92.46</v>
      </c>
      <c r="UG285" s="4">
        <f>SUMIF('Aceite virgen'!$A$6:$A$257,"&gt;="&amp;$A285,'Aceite virgen'!UG$6:UG$257)</f>
        <v>86.28</v>
      </c>
      <c r="UK285" s="69">
        <f>SUMIF('Aceite virgen'!$A$6:$A$257,"&gt;="&amp;$A285,'Aceite virgen'!UK$6:UK$257)</f>
        <v>88.360000000000028</v>
      </c>
      <c r="UL285" s="4">
        <f>SUMIF('Aceite virgen'!$A$6:$A$257,"&gt;="&amp;$A285,'Aceite virgen'!UL$6:UL$257)</f>
        <v>88.29</v>
      </c>
      <c r="UM285" s="4">
        <f>SUMIF('Aceite virgen'!$A$6:$A$257,"&gt;="&amp;$A285,'Aceite virgen'!UM$6:UM$257)</f>
        <v>93.2</v>
      </c>
      <c r="UN285" s="4">
        <f>SUMIF('Aceite virgen'!$A$6:$A$257,"&gt;="&amp;$A285,'Aceite virgen'!UN$6:UN$257)</f>
        <v>80.78</v>
      </c>
      <c r="UR285" s="69">
        <f>SUMIF('Aceite virgen'!$A$6:$A$257,"&gt;="&amp;$A285,'Aceite virgen'!UR$6:UR$257)</f>
        <v>89.5</v>
      </c>
      <c r="US285" s="4">
        <f>SUMIF('Aceite virgen'!$A$6:$A$257,"&gt;="&amp;$A285,'Aceite virgen'!US$6:US$257)</f>
        <v>94.999999999999986</v>
      </c>
      <c r="UT285" s="4">
        <f>SUMIF('Aceite virgen'!$A$6:$A$257,"&gt;="&amp;$A285,'Aceite virgen'!UT$6:UT$257)</f>
        <v>92.47</v>
      </c>
      <c r="UU285" s="4">
        <f>SUMIF('Aceite virgen'!$A$6:$A$257,"&gt;="&amp;$A285,'Aceite virgen'!UU$6:UU$257)</f>
        <v>71.820000000000007</v>
      </c>
      <c r="UY285" s="69">
        <f>SUMIF('Aceite virgen'!$A$6:$A$257,"&gt;="&amp;$A285,'Aceite virgen'!UY$6:UY$257)</f>
        <v>90.439999999999984</v>
      </c>
      <c r="UZ285" s="4">
        <f>SUMIF('Aceite virgen'!$A$6:$A$257,"&gt;="&amp;$A285,'Aceite virgen'!UZ$6:UZ$257)</f>
        <v>87.56</v>
      </c>
      <c r="VA285" s="4">
        <f>SUMIF('Aceite virgen'!$A$6:$A$257,"&gt;="&amp;$A285,'Aceite virgen'!VA$6:VA$257)</f>
        <v>92.420000000000016</v>
      </c>
      <c r="VB285" s="4">
        <f>SUMIF('Aceite virgen'!$A$6:$A$257,"&gt;="&amp;$A285,'Aceite virgen'!VB$6:VB$257)</f>
        <v>88.2</v>
      </c>
      <c r="VF285" s="69">
        <f>SUMIF('Aceite virgen'!$A$6:$A$257,"&gt;="&amp;$A285,'Aceite virgen'!VF$6:VF$257)</f>
        <v>88.840000000000032</v>
      </c>
      <c r="VG285" s="4">
        <f>SUMIF('Aceite virgen'!$A$6:$A$257,"&gt;="&amp;$A285,'Aceite virgen'!VG$6:VG$257)</f>
        <v>84.86</v>
      </c>
      <c r="VH285" s="4">
        <f>SUMIF('Aceite virgen'!$A$6:$A$257,"&gt;="&amp;$A285,'Aceite virgen'!VH$6:VH$257)</f>
        <v>92.24</v>
      </c>
      <c r="VI285" s="4">
        <f>SUMIF('Aceite virgen'!$A$6:$A$257,"&gt;="&amp;$A285,'Aceite virgen'!VI$6:VI$257)</f>
        <v>87.44</v>
      </c>
      <c r="VM285" s="69">
        <f>SUMIF('Aceite virgen'!$A$6:$A$257,"&gt;="&amp;$A285,'Aceite virgen'!VM$6:VM$257)</f>
        <v>88.960000000000008</v>
      </c>
      <c r="VN285" s="4">
        <f>SUMIF('Aceite virgen'!$A$6:$A$257,"&gt;="&amp;$A285,'Aceite virgen'!VN$6:VN$257)</f>
        <v>83.63</v>
      </c>
      <c r="VO285" s="4">
        <f>SUMIF('Aceite virgen'!$A$6:$A$257,"&gt;="&amp;$A285,'Aceite virgen'!VO$6:VO$257)</f>
        <v>91.430000000000021</v>
      </c>
      <c r="VP285" s="4">
        <f>SUMIF('Aceite virgen'!$A$6:$A$257,"&gt;="&amp;$A285,'Aceite virgen'!VP$6:VP$257)</f>
        <v>88.47</v>
      </c>
      <c r="VT285" s="69">
        <f>SUMIF('Aceite virgen'!$A$6:$A$257,"&gt;="&amp;$A285,'Aceite virgen'!VT$6:VT$257)</f>
        <v>88.579999999999956</v>
      </c>
      <c r="VU285" s="4">
        <f>SUMIF('Aceite virgen'!$A$6:$A$257,"&gt;="&amp;$A285,'Aceite virgen'!VU$6:VU$257)</f>
        <v>89.91</v>
      </c>
      <c r="VV285" s="4">
        <f>SUMIF('Aceite virgen'!$A$6:$A$257,"&gt;="&amp;$A285,'Aceite virgen'!VV$6:VV$257)</f>
        <v>93.489999999999981</v>
      </c>
      <c r="VW285" s="4">
        <f>SUMIF('Aceite virgen'!$A$6:$A$257,"&gt;="&amp;$A285,'Aceite virgen'!VW$6:VW$257)</f>
        <v>79.190000000000012</v>
      </c>
      <c r="WA285" s="69">
        <f>SUMIF('Aceite virgen'!$A$6:$A$257,"&gt;="&amp;$A285,'Aceite virgen'!WA$6:WA$257)</f>
        <v>89.159999999999982</v>
      </c>
      <c r="WB285" s="4">
        <f>SUMIF('Aceite virgen'!$A$6:$A$257,"&gt;="&amp;$A285,'Aceite virgen'!WB$6:WB$257)</f>
        <v>100.01</v>
      </c>
      <c r="WC285" s="4">
        <f>SUMIF('Aceite virgen'!$A$6:$A$257,"&gt;="&amp;$A285,'Aceite virgen'!WC$6:WC$257)</f>
        <v>89.489999999999981</v>
      </c>
      <c r="WD285" s="4">
        <f>SUMIF('Aceite virgen'!$A$6:$A$257,"&gt;="&amp;$A285,'Aceite virgen'!WD$6:WD$257)</f>
        <v>86.429999999999993</v>
      </c>
      <c r="WH285" s="69">
        <f>SUMIF('Aceite virgen'!$A$6:$A$257,"&gt;="&amp;$A285,'Aceite virgen'!WH$6:WH$257)</f>
        <v>92.620000000000019</v>
      </c>
      <c r="WI285" s="4">
        <f>SUMIF('Aceite virgen'!$A$6:$A$257,"&gt;="&amp;$A285,'Aceite virgen'!WI$6:WI$257)</f>
        <v>82.53</v>
      </c>
      <c r="WJ285" s="4">
        <f>SUMIF('Aceite virgen'!$A$6:$A$257,"&gt;="&amp;$A285,'Aceite virgen'!WJ$6:WJ$257)</f>
        <v>94.270000000000024</v>
      </c>
      <c r="WK285" s="4">
        <f>SUMIF('Aceite virgen'!$A$6:$A$257,"&gt;="&amp;$A285,'Aceite virgen'!WK$6:WK$257)</f>
        <v>95.66</v>
      </c>
      <c r="WO285" s="69">
        <f>SUMIF('Aceite virgen'!$A$6:$A$257,"&gt;="&amp;$A285,'Aceite virgen'!WO$6:WO$257)</f>
        <v>88.67</v>
      </c>
      <c r="WP285" s="4">
        <f>SUMIF('Aceite virgen'!$A$6:$A$257,"&gt;="&amp;$A285,'Aceite virgen'!WP$6:WP$257)</f>
        <v>87.49</v>
      </c>
      <c r="WQ285" s="4">
        <f>SUMIF('Aceite virgen'!$A$6:$A$257,"&gt;="&amp;$A285,'Aceite virgen'!WQ$6:WQ$257)</f>
        <v>93.999999999999986</v>
      </c>
      <c r="WR285" s="4">
        <f>SUMIF('Aceite virgen'!$A$6:$A$257,"&gt;="&amp;$A285,'Aceite virgen'!WR$6:WR$257)</f>
        <v>78.780000000000015</v>
      </c>
      <c r="WV285" s="69">
        <f>SUMIF('Aceite virgen'!$A$6:$A$257,"&gt;="&amp;$A285,'Aceite virgen'!WV$6:WV$257)</f>
        <v>90.270000000000024</v>
      </c>
      <c r="WW285" s="4">
        <f>SUMIF('Aceite virgen'!$A$6:$A$257,"&gt;="&amp;$A285,'Aceite virgen'!WW$6:WW$257)</f>
        <v>91.779999999999987</v>
      </c>
      <c r="WX285" s="4">
        <f>SUMIF('Aceite virgen'!$A$6:$A$257,"&gt;="&amp;$A285,'Aceite virgen'!WX$6:WX$257)</f>
        <v>90.88</v>
      </c>
      <c r="WY285" s="4">
        <f>SUMIF('Aceite virgen'!$A$6:$A$257,"&gt;="&amp;$A285,'Aceite virgen'!WY$6:WY$257)</f>
        <v>89.670000000000016</v>
      </c>
      <c r="XC285" s="69">
        <f>SUMIF('Aceite virgen'!$A$6:$A$257,"&gt;="&amp;$A285,'Aceite virgen'!XC$6:XC$257)</f>
        <v>75.02</v>
      </c>
      <c r="XD285" s="4">
        <f>SUMIF('Aceite virgen'!$A$6:$A$257,"&gt;="&amp;$A285,'Aceite virgen'!XD$6:XD$257)</f>
        <v>92.929999999999993</v>
      </c>
      <c r="XE285" s="4">
        <f>SUMIF('Aceite virgen'!$A$6:$A$257,"&gt;="&amp;$A285,'Aceite virgen'!XE$6:XE$257)</f>
        <v>65.230000000000018</v>
      </c>
      <c r="XF285" s="4">
        <f>SUMIF('Aceite virgen'!$A$6:$A$257,"&gt;="&amp;$A285,'Aceite virgen'!XF$6:XF$257)</f>
        <v>91.81</v>
      </c>
      <c r="XJ285" s="69">
        <f>SUMIF('Aceite virgen'!$A$6:$A$257,"&gt;="&amp;$A285,'Aceite virgen'!XJ$6:XJ$257)</f>
        <v>30.630000000000003</v>
      </c>
      <c r="XK285" s="4">
        <f>SUMIF('Aceite virgen'!$A$6:$A$257,"&gt;="&amp;$A285,'Aceite virgen'!XK$6:XK$257)</f>
        <v>33.049999999999997</v>
      </c>
      <c r="XL285" s="4">
        <f>SUMIF('Aceite virgen'!$A$6:$A$257,"&gt;="&amp;$A285,'Aceite virgen'!XL$6:XL$257)</f>
        <v>25.61</v>
      </c>
      <c r="XM285" s="4">
        <f>SUMIF('Aceite virgen'!$A$6:$A$257,"&gt;="&amp;$A285,'Aceite virgen'!XM$6:XM$257)</f>
        <v>29.97</v>
      </c>
      <c r="XQ285" s="69">
        <f>SUMIF('Aceite virgen'!$A$6:$A$257,"&gt;="&amp;$A285,'Aceite virgen'!XQ$6:XQ$257)</f>
        <v>21.16</v>
      </c>
      <c r="XR285" s="4">
        <f>SUMIF('Aceite virgen'!$A$6:$A$257,"&gt;="&amp;$A285,'Aceite virgen'!XR$6:XR$257)</f>
        <v>36.379999999999995</v>
      </c>
      <c r="XS285" s="4">
        <f>SUMIF('Aceite virgen'!$A$6:$A$257,"&gt;="&amp;$A285,'Aceite virgen'!XS$6:XS$257)</f>
        <v>15.85</v>
      </c>
      <c r="XT285" s="4">
        <f>SUMIF('Aceite virgen'!$A$6:$A$257,"&gt;="&amp;$A285,'Aceite virgen'!XT$6:XT$257)</f>
        <v>17.650000000000002</v>
      </c>
      <c r="XX285" s="69">
        <f>SUMIF('Aceite virgen'!$A$6:$A$257,"&gt;="&amp;$A285,'Aceite virgen'!XX$6:XX$257)</f>
        <v>16.8</v>
      </c>
      <c r="XY285" s="4">
        <f>SUMIF('Aceite virgen'!$A$6:$A$257,"&gt;="&amp;$A285,'Aceite virgen'!XY$6:XY$257)</f>
        <v>48.609999999999992</v>
      </c>
      <c r="XZ285" s="4">
        <f>SUMIF('Aceite virgen'!$A$6:$A$257,"&gt;="&amp;$A285,'Aceite virgen'!XZ$6:XZ$257)</f>
        <v>12.21</v>
      </c>
      <c r="YA285" s="4">
        <f>SUMIF('Aceite virgen'!$A$6:$A$257,"&gt;="&amp;$A285,'Aceite virgen'!YA$6:YA$257)</f>
        <v>1.2</v>
      </c>
      <c r="YE285" s="69">
        <f>SUMIF('Aceite virgen'!$A$6:$A$257,"&gt;="&amp;$A285,'Aceite virgen'!YE$6:YE$257)</f>
        <v>6.1899999999999986</v>
      </c>
      <c r="YF285" s="4">
        <f>SUMIF('Aceite virgen'!$A$6:$A$257,"&gt;="&amp;$A285,'Aceite virgen'!YF$6:YF$257)</f>
        <v>13.370000000000001</v>
      </c>
      <c r="YG285" s="4">
        <f>SUMIF('Aceite virgen'!$A$6:$A$257,"&gt;="&amp;$A285,'Aceite virgen'!YG$6:YG$257)</f>
        <v>4.3899999999999997</v>
      </c>
      <c r="YH285" s="4">
        <f>SUMIF('Aceite virgen'!$A$6:$A$257,"&gt;="&amp;$A285,'Aceite virgen'!YH$6:YH$257)</f>
        <v>4.2300000000000004</v>
      </c>
      <c r="YL285" s="69">
        <f>SUMIF('Aceite virgen'!$A$6:$A$257,"&gt;="&amp;$A285,'Aceite virgen'!YL$6:YL$257)</f>
        <v>5.38</v>
      </c>
      <c r="YM285" s="4">
        <f>SUMIF('Aceite virgen'!$A$6:$A$257,"&gt;="&amp;$A285,'Aceite virgen'!YM$6:YM$257)</f>
        <v>12.43</v>
      </c>
      <c r="YN285" s="4">
        <f>SUMIF('Aceite virgen'!$A$6:$A$257,"&gt;="&amp;$A285,'Aceite virgen'!YN$6:YN$257)</f>
        <v>3.6300000000000003</v>
      </c>
      <c r="YO285" s="4">
        <f>SUMIF('Aceite virgen'!$A$6:$A$257,"&gt;="&amp;$A285,'Aceite virgen'!YO$6:YO$257)</f>
        <v>4.22</v>
      </c>
      <c r="YP285" s="4">
        <f>SUMIF('Aceite virgen'!$A$6:$A$257,"&gt;="&amp;$A285,'Aceite virgen'!YP$6:YP$257)</f>
        <v>1.78</v>
      </c>
      <c r="YS285" s="69">
        <f>SUMIF('Aceite virgen'!$A$6:$A$257,"&gt;="&amp;$A285,'Aceite virgen'!YS$6:YS$257)</f>
        <v>4.17</v>
      </c>
      <c r="YT285" s="4">
        <f>SUMIF('Aceite virgen'!$A$6:$A$257,"&gt;="&amp;$A285,'Aceite virgen'!YT$6:YT$257)</f>
        <v>12.17</v>
      </c>
      <c r="YU285" s="4">
        <f>SUMIF('Aceite virgen'!$A$6:$A$257,"&gt;="&amp;$A285,'Aceite virgen'!YU$6:YU$257)</f>
        <v>2.19</v>
      </c>
      <c r="YV285" s="4">
        <f>SUMIF('Aceite virgen'!$A$6:$A$257,"&gt;="&amp;$A285,'Aceite virgen'!YV$6:YV$257)</f>
        <v>1.7600000000000002</v>
      </c>
      <c r="YW285" s="4">
        <f>SUMIF('Aceite virgen'!$A$6:$A$257,"&gt;="&amp;$A285,'Aceite virgen'!YW$6:YW$257)</f>
        <v>3.8600000000000003</v>
      </c>
      <c r="YZ285" s="69">
        <f>SUMIF('Aceite virgen'!$A$6:$A$257,"&gt;="&amp;$A285,'Aceite virgen'!YZ$6:YZ$257)</f>
        <v>3.82</v>
      </c>
      <c r="ZA285" s="4">
        <f>SUMIF('Aceite virgen'!$A$6:$A$257,"&gt;="&amp;$A285,'Aceite virgen'!ZA$6:ZA$257)</f>
        <v>7.64</v>
      </c>
      <c r="ZB285" s="4">
        <f>SUMIF('Aceite virgen'!$A$6:$A$257,"&gt;="&amp;$A285,'Aceite virgen'!ZB$6:ZB$257)</f>
        <v>3.13</v>
      </c>
      <c r="ZC285" s="4">
        <f>SUMIF('Aceite virgen'!$A$6:$A$257,"&gt;="&amp;$A285,'Aceite virgen'!ZC$6:ZC$257)</f>
        <v>1.5999999999999999</v>
      </c>
      <c r="ZD285" s="4">
        <f>SUMIF('Aceite virgen'!$A$6:$A$257,"&gt;="&amp;$A285,'Aceite virgen'!ZD$6:ZD$257)</f>
        <v>7.8599999999999994</v>
      </c>
      <c r="ZG285" s="69">
        <f>SUMIF('Aceite virgen'!$A$6:$A$257,"&gt;="&amp;$A285,'Aceite virgen'!ZG$6:ZG$257)</f>
        <v>3.75</v>
      </c>
      <c r="ZH285" s="4">
        <f>SUMIF('Aceite virgen'!$A$6:$A$257,"&gt;="&amp;$A285,'Aceite virgen'!ZH$6:ZH$257)</f>
        <v>13.879999999999999</v>
      </c>
      <c r="ZI285" s="4">
        <f>SUMIF('Aceite virgen'!$A$6:$A$257,"&gt;="&amp;$A285,'Aceite virgen'!ZI$6:ZI$257)</f>
        <v>1.21</v>
      </c>
      <c r="ZJ285" s="4">
        <f>SUMIF('Aceite virgen'!$A$6:$A$257,"&gt;="&amp;$A285,'Aceite virgen'!ZJ$6:ZJ$257)</f>
        <v>1.33</v>
      </c>
      <c r="ZK285" s="4">
        <f>SUMIF('Aceite virgen'!$A$6:$A$257,"&gt;="&amp;$A285,'Aceite virgen'!ZK$6:ZK$257)</f>
        <v>0.69</v>
      </c>
      <c r="ZN285" s="69">
        <f>SUMIF('Aceite virgen'!$A$6:$A$257,"&gt;="&amp;$A285,'Aceite virgen'!ZN$6:ZN$257)</f>
        <v>3.71</v>
      </c>
      <c r="ZO285" s="4">
        <f>SUMIF('Aceite virgen'!$A$6:$A$257,"&gt;="&amp;$A285,'Aceite virgen'!ZO$6:ZO$257)</f>
        <v>6.43</v>
      </c>
      <c r="ZP285" s="4">
        <f>SUMIF('Aceite virgen'!$A$6:$A$257,"&gt;="&amp;$A285,'Aceite virgen'!ZP$6:ZP$257)</f>
        <v>2.46</v>
      </c>
      <c r="ZQ285" s="4">
        <f>SUMIF('Aceite virgen'!$A$6:$A$257,"&gt;="&amp;$A285,'Aceite virgen'!ZQ$6:ZQ$257)</f>
        <v>2.3199999999999998</v>
      </c>
      <c r="ZR285" s="4">
        <f>SUMIF('Aceite virgen'!$A$6:$A$257,"&gt;="&amp;$A285,'Aceite virgen'!ZR$6:ZR$257)</f>
        <v>3.06</v>
      </c>
      <c r="ZU285" s="69">
        <f>SUMIF('Aceite virgen'!$A$6:$A$257,"&gt;="&amp;$A285,'Aceite virgen'!ZU$6:ZU$257)</f>
        <v>3.15</v>
      </c>
      <c r="ZV285" s="4">
        <f>SUMIF('Aceite virgen'!$A$6:$A$257,"&gt;="&amp;$A285,'Aceite virgen'!ZV$6:ZV$257)</f>
        <v>4.17</v>
      </c>
      <c r="ZW285" s="4">
        <f>SUMIF('Aceite virgen'!$A$6:$A$257,"&gt;="&amp;$A285,'Aceite virgen'!ZW$6:ZW$257)</f>
        <v>1.62</v>
      </c>
      <c r="ZX285" s="4">
        <f>SUMIF('Aceite virgen'!$A$6:$A$257,"&gt;="&amp;$A285,'Aceite virgen'!ZX$6:ZX$257)</f>
        <v>2.2400000000000002</v>
      </c>
      <c r="ZY285" s="4">
        <f>SUMIF('Aceite virgen'!$A$6:$A$257,"&gt;="&amp;$A285,'Aceite virgen'!ZY$6:ZY$257)</f>
        <v>0</v>
      </c>
    </row>
    <row r="287" spans="1:701" x14ac:dyDescent="0.25">
      <c r="D287" s="1">
        <f>SUM(D262:D285)</f>
        <v>100.02000000000001</v>
      </c>
      <c r="E287" s="1">
        <f>SUM(E262:E285)</f>
        <v>100</v>
      </c>
      <c r="F287" s="1">
        <f>SUM(F262:F285)</f>
        <v>100.05</v>
      </c>
      <c r="G287" s="1">
        <f>SUM(G262:G285)</f>
        <v>99.999999999999986</v>
      </c>
      <c r="K287" s="1">
        <f>SUM(K262:K285)</f>
        <v>100.05000000000001</v>
      </c>
      <c r="L287" s="1">
        <f>SUM(L262:L285)</f>
        <v>100.00999999999999</v>
      </c>
      <c r="M287" s="1">
        <f>SUM(M262:M285)</f>
        <v>100</v>
      </c>
      <c r="N287" s="1">
        <f>SUM(N262:N285)</f>
        <v>100</v>
      </c>
      <c r="R287" s="1">
        <f>SUM(R262:R285)</f>
        <v>99.970000000000027</v>
      </c>
      <c r="S287" s="1">
        <f>SUM(S262:S285)</f>
        <v>99.990000000000009</v>
      </c>
      <c r="T287" s="1">
        <f>SUM(T262:T285)</f>
        <v>100.00000000000001</v>
      </c>
      <c r="U287" s="1">
        <f>SUM(U262:U285)</f>
        <v>99.99</v>
      </c>
      <c r="Y287" s="1">
        <f>SUM(Y262:Y285)</f>
        <v>99.960000000000022</v>
      </c>
      <c r="Z287" s="1">
        <f>SUM(Z262:Z285)</f>
        <v>100.01</v>
      </c>
      <c r="AA287" s="1">
        <f>SUM(AA262:AA285)</f>
        <v>100.02999999999997</v>
      </c>
      <c r="AB287" s="1">
        <f>SUM(AB262:AB285)</f>
        <v>99.990000000000009</v>
      </c>
      <c r="AF287" s="1">
        <f>SUM(AF262:AF285)</f>
        <v>100.01000000000002</v>
      </c>
      <c r="AG287" s="1">
        <f>SUM(AG262:AG285)</f>
        <v>99.970000000000013</v>
      </c>
      <c r="AH287" s="1">
        <f>SUM(AH262:AH285)</f>
        <v>100.02000000000002</v>
      </c>
      <c r="AI287" s="1">
        <f>SUM(AI262:AI285)</f>
        <v>100.01</v>
      </c>
      <c r="AM287" s="1">
        <f>SUM(AM262:AM285)</f>
        <v>99.990000000000009</v>
      </c>
      <c r="AN287" s="1">
        <f>SUM(AN262:AN285)</f>
        <v>100.00999999999999</v>
      </c>
      <c r="AO287" s="1">
        <f>SUM(AO262:AO285)</f>
        <v>100.03000000000002</v>
      </c>
      <c r="AP287" s="1">
        <f>SUM(AP262:AP285)</f>
        <v>99.99</v>
      </c>
      <c r="AT287" s="1">
        <f>SUM(AT262:AT285)</f>
        <v>99.96</v>
      </c>
      <c r="AU287" s="1">
        <f>SUM(AU262:AU285)</f>
        <v>100.01</v>
      </c>
      <c r="AV287" s="1">
        <f>SUM(AV262:AV285)</f>
        <v>100.00000000000001</v>
      </c>
      <c r="AW287" s="1">
        <f>SUM(AW262:AW285)</f>
        <v>100.01</v>
      </c>
      <c r="BA287" s="1">
        <f>SUM(BA262:BA285)</f>
        <v>100.03999999999999</v>
      </c>
      <c r="BB287" s="1">
        <f>SUM(BB262:BB285)</f>
        <v>99.999999999999986</v>
      </c>
      <c r="BC287" s="1">
        <f>SUM(BC262:BC285)</f>
        <v>99.999999999999986</v>
      </c>
      <c r="BD287" s="1">
        <f>SUM(BD262:BD285)</f>
        <v>100.01</v>
      </c>
      <c r="BH287" s="1">
        <f>SUM(BH262:BH285)</f>
        <v>100.00000000000001</v>
      </c>
      <c r="BI287" s="1">
        <f>SUM(BI262:BI285)</f>
        <v>99.990000000000023</v>
      </c>
      <c r="BJ287" s="1">
        <f>SUM(BJ262:BJ285)</f>
        <v>100</v>
      </c>
      <c r="BK287" s="1">
        <f>SUM(BK262:BK285)</f>
        <v>99.999999999999986</v>
      </c>
      <c r="BO287" s="1">
        <f>SUM(BO262:BO285)</f>
        <v>99.999999999999986</v>
      </c>
      <c r="BP287" s="1">
        <f>SUM(BP262:BP285)</f>
        <v>100.00000000000001</v>
      </c>
      <c r="BQ287" s="1">
        <f>SUM(BQ262:BQ285)</f>
        <v>99.950000000000017</v>
      </c>
      <c r="BR287" s="1">
        <f>SUM(BR262:BR285)</f>
        <v>100</v>
      </c>
      <c r="BV287" s="1">
        <f>SUM(BV262:BV285)</f>
        <v>99.979999999999976</v>
      </c>
      <c r="BW287" s="1">
        <f>SUM(BW262:BW285)</f>
        <v>99.990000000000009</v>
      </c>
      <c r="BX287" s="1">
        <f>SUM(BX262:BX285)</f>
        <v>99.969999999999985</v>
      </c>
      <c r="BY287" s="1">
        <f>SUM(BY262:BY285)</f>
        <v>99.999999999999986</v>
      </c>
      <c r="CC287" s="1">
        <f>SUM(CC262:CC285)</f>
        <v>100.01999999999998</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99.990000000000009</v>
      </c>
      <c r="CR287" s="1">
        <f>SUM(CR262:CR285)</f>
        <v>100.00999999999999</v>
      </c>
      <c r="CS287" s="1">
        <f>SUM(CS262:CS285)</f>
        <v>100.02</v>
      </c>
      <c r="CT287" s="1">
        <f>SUM(CT262:CT285)</f>
        <v>100</v>
      </c>
      <c r="CX287" s="1">
        <f>SUM(CX262:CX285)</f>
        <v>100.00999999999999</v>
      </c>
      <c r="CY287" s="1">
        <f>SUM(CY262:CY285)</f>
        <v>99.979999999999976</v>
      </c>
      <c r="CZ287" s="1">
        <f>SUM(CZ262:CZ285)</f>
        <v>99.97999999999999</v>
      </c>
      <c r="DA287" s="1">
        <f>SUM(DA262:DA285)</f>
        <v>99.990000000000009</v>
      </c>
      <c r="DE287" s="1">
        <f>SUM(DE262:DE285)</f>
        <v>100.01000000000002</v>
      </c>
      <c r="DF287" s="1">
        <f>SUM(DF262:DF285)</f>
        <v>99.990000000000009</v>
      </c>
      <c r="DG287" s="1">
        <f>SUM(DG262:DG285)</f>
        <v>100.00999999999999</v>
      </c>
      <c r="DH287" s="1">
        <f>SUM(DH262:DH285)</f>
        <v>100</v>
      </c>
      <c r="DL287" s="1">
        <f>SUM(DL262:DL285)</f>
        <v>100</v>
      </c>
      <c r="DM287" s="1">
        <f>SUM(DM262:DM285)</f>
        <v>99.98</v>
      </c>
      <c r="DN287" s="1">
        <f>SUM(DN262:DN285)</f>
        <v>100.00000000000001</v>
      </c>
      <c r="DO287" s="1">
        <f>SUM(DO262:DO285)</f>
        <v>100</v>
      </c>
      <c r="DS287" s="1">
        <f>SUM(DS262:DS285)</f>
        <v>99.97999999999999</v>
      </c>
      <c r="DT287" s="1">
        <f>SUM(DT262:DT285)</f>
        <v>100.01</v>
      </c>
      <c r="DU287" s="1">
        <f>SUM(DU262:DU285)</f>
        <v>100.02</v>
      </c>
      <c r="DV287" s="1">
        <f>SUM(DV262:DV285)</f>
        <v>99.999999999999986</v>
      </c>
      <c r="DZ287" s="1">
        <f>SUM(DZ262:DZ285)</f>
        <v>100</v>
      </c>
      <c r="EA287" s="1">
        <f>SUM(EA262:EA285)</f>
        <v>99.98</v>
      </c>
      <c r="EB287" s="1">
        <f>SUM(EB262:EB285)</f>
        <v>99.999999999999986</v>
      </c>
      <c r="EC287" s="1">
        <f>SUM(EC262:EC285)</f>
        <v>100</v>
      </c>
      <c r="EG287" s="1">
        <f>SUM(EG262:EG285)</f>
        <v>100.00000000000003</v>
      </c>
      <c r="EH287" s="1">
        <f>SUM(EH262:EH285)</f>
        <v>99.99</v>
      </c>
      <c r="EI287" s="1">
        <f>SUM(EI262:EI285)</f>
        <v>99.97999999999999</v>
      </c>
      <c r="EJ287" s="1">
        <f>SUM(EJ262:EJ285)</f>
        <v>99.990000000000009</v>
      </c>
      <c r="EN287" s="1">
        <f>SUM(EN262:EN285)</f>
        <v>100.03999999999999</v>
      </c>
      <c r="EO287" s="1">
        <f>SUM(EO262:EO285)</f>
        <v>100.01</v>
      </c>
      <c r="EP287" s="1">
        <f>SUM(EP262:EP285)</f>
        <v>99.990000000000009</v>
      </c>
      <c r="EQ287" s="1">
        <f>SUM(EQ262:EQ285)</f>
        <v>100</v>
      </c>
      <c r="EU287" s="1">
        <f>SUM(EU262:EU285)</f>
        <v>99.99</v>
      </c>
      <c r="EV287" s="1">
        <f>SUM(EV262:EV285)</f>
        <v>100.03</v>
      </c>
      <c r="EW287" s="1">
        <f>SUM(EW262:EW285)</f>
        <v>100.00999999999999</v>
      </c>
      <c r="EX287" s="1">
        <f>SUM(EX262:EX285)</f>
        <v>100.00999999999999</v>
      </c>
      <c r="FB287" s="1">
        <f>SUM(FB262:FB285)</f>
        <v>100.00000000000001</v>
      </c>
      <c r="FC287" s="1">
        <f>SUM(FC262:FC285)</f>
        <v>100</v>
      </c>
      <c r="FD287" s="1">
        <f>SUM(FD262:FD285)</f>
        <v>99.97999999999999</v>
      </c>
      <c r="FE287" s="1">
        <f>SUM(FE262:FE285)</f>
        <v>100</v>
      </c>
      <c r="FI287" s="1">
        <f>SUM(FI262:FI285)</f>
        <v>100.02000000000002</v>
      </c>
      <c r="FJ287" s="1">
        <f>SUM(FJ262:FJ285)</f>
        <v>99.990000000000009</v>
      </c>
      <c r="FK287" s="1">
        <f>SUM(FK262:FK285)</f>
        <v>99.990000000000009</v>
      </c>
      <c r="FL287" s="1">
        <f>SUM(FL262:FL285)</f>
        <v>100</v>
      </c>
      <c r="FP287" s="1">
        <f>SUM(FP262:FP285)</f>
        <v>99.989999999999981</v>
      </c>
      <c r="FQ287" s="1">
        <f>SUM(FQ262:FQ285)</f>
        <v>100</v>
      </c>
      <c r="FR287" s="1">
        <f>SUM(FR262:FR285)</f>
        <v>100.00999999999999</v>
      </c>
      <c r="FS287" s="1">
        <f>SUM(FS262:FS285)</f>
        <v>99.99</v>
      </c>
      <c r="FW287" s="1">
        <f>SUM(FW262:FW285)</f>
        <v>99.99</v>
      </c>
      <c r="FX287" s="1">
        <f>SUM(FX262:FX285)</f>
        <v>100.00999999999999</v>
      </c>
      <c r="FY287" s="1">
        <f>SUM(FY262:FY285)</f>
        <v>99.990000000000009</v>
      </c>
      <c r="FZ287" s="1">
        <f>SUM(FZ262:FZ285)</f>
        <v>99.999999999999986</v>
      </c>
      <c r="GD287" s="1">
        <f>SUM(GD262:GD285)</f>
        <v>100.01000000000003</v>
      </c>
      <c r="GE287" s="1">
        <f>SUM(GE262:GE285)</f>
        <v>100.02000000000001</v>
      </c>
      <c r="GF287" s="1">
        <f>SUM(GF262:GF285)</f>
        <v>100.03000000000003</v>
      </c>
      <c r="GG287" s="1">
        <f>SUM(GG262:GG285)</f>
        <v>99.989999999999981</v>
      </c>
      <c r="GK287" s="1">
        <f>SUM(GK262:GK285)</f>
        <v>100.04</v>
      </c>
      <c r="GL287" s="1">
        <f>SUM(GL262:GL285)</f>
        <v>99.99</v>
      </c>
      <c r="GM287" s="1">
        <f>SUM(GM262:GM285)</f>
        <v>99.99</v>
      </c>
      <c r="GN287" s="1">
        <f>SUM(GN262:GN285)</f>
        <v>100.01999999999997</v>
      </c>
      <c r="GR287" s="1">
        <f>SUM(GR262:GR285)</f>
        <v>100.01</v>
      </c>
      <c r="GS287" s="1">
        <f>SUM(GS262:GS285)</f>
        <v>100.01</v>
      </c>
      <c r="GT287" s="1">
        <f>SUM(GT262:GT285)</f>
        <v>99.98</v>
      </c>
      <c r="GU287" s="1">
        <f>SUM(GU262:GU285)</f>
        <v>99.989999999999981</v>
      </c>
      <c r="GY287" s="1">
        <f>SUM(GY262:GY285)</f>
        <v>100.00999999999999</v>
      </c>
      <c r="GZ287" s="1">
        <f>SUM(GZ262:GZ285)</f>
        <v>99.98</v>
      </c>
      <c r="HA287" s="1">
        <f>SUM(HA262:HA285)</f>
        <v>100</v>
      </c>
      <c r="HB287" s="1">
        <f>SUM(HB262:HB285)</f>
        <v>99.99</v>
      </c>
      <c r="HF287" s="1">
        <f>SUM(HF262:HF285)</f>
        <v>99.99</v>
      </c>
      <c r="HG287" s="1">
        <f>SUM(HG262:HG285)</f>
        <v>99.990000000000023</v>
      </c>
      <c r="HH287" s="1">
        <f>SUM(HH262:HH285)</f>
        <v>100.01000000000002</v>
      </c>
      <c r="HI287" s="1">
        <f>SUM(HI262:HI285)</f>
        <v>100</v>
      </c>
      <c r="HM287" s="1">
        <f>SUM(HM262:HM285)</f>
        <v>100.05000000000003</v>
      </c>
      <c r="HN287" s="1">
        <f>SUM(HN262:HN285)</f>
        <v>100.00000000000003</v>
      </c>
      <c r="HO287" s="1">
        <f>SUM(HO262:HO285)</f>
        <v>100.01</v>
      </c>
      <c r="HP287" s="1">
        <f>SUM(HP262:HP285)</f>
        <v>100</v>
      </c>
      <c r="HT287" s="1">
        <f>SUM(HT262:HT285)</f>
        <v>100.01000000000003</v>
      </c>
      <c r="HU287" s="1">
        <f>SUM(HU262:HU285)</f>
        <v>99.999999999999986</v>
      </c>
      <c r="HV287" s="1">
        <f>SUM(HV262:HV285)</f>
        <v>100.01000000000003</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v>
      </c>
      <c r="IK287" s="1">
        <f>SUM(IK262:IK285)</f>
        <v>100</v>
      </c>
      <c r="IL287" s="1"/>
      <c r="IM287" s="1"/>
      <c r="IN287" s="1"/>
      <c r="IO287" s="1">
        <f>SUM(IO262:IO285)</f>
        <v>100.02999999999997</v>
      </c>
      <c r="IP287" s="1">
        <f>SUM(IP262:IP285)</f>
        <v>100.02</v>
      </c>
      <c r="IQ287" s="1">
        <f>SUM(IQ262:IQ285)</f>
        <v>100.02</v>
      </c>
      <c r="IR287" s="1">
        <f>SUM(IR262:IR285)</f>
        <v>99.999999999999986</v>
      </c>
      <c r="IU287" s="1"/>
      <c r="IV287" s="1">
        <f>SUM(IV262:IV285)</f>
        <v>100.03000000000003</v>
      </c>
      <c r="IW287" s="1">
        <f>SUM(IW262:IW285)</f>
        <v>100.01</v>
      </c>
      <c r="IX287" s="1">
        <f>SUM(IX262:IX285)</f>
        <v>100.01999999999998</v>
      </c>
      <c r="IY287" s="1">
        <f>SUM(IY262:IY285)</f>
        <v>100.01</v>
      </c>
      <c r="JC287" s="1">
        <f>SUM(JC262:JC285)</f>
        <v>100.03999999999999</v>
      </c>
      <c r="JD287" s="1">
        <f>SUM(JD262:JD285)</f>
        <v>100</v>
      </c>
      <c r="JE287" s="1">
        <f>SUM(JE262:JE285)</f>
        <v>99.990000000000023</v>
      </c>
      <c r="JF287" s="1">
        <f>SUM(JF262:JF285)</f>
        <v>100.01000000000002</v>
      </c>
      <c r="JJ287" s="1">
        <f>SUM(JJ262:JJ285)</f>
        <v>99.960000000000022</v>
      </c>
      <c r="JK287" s="1">
        <f>SUM(JK262:JK285)</f>
        <v>100.02000000000002</v>
      </c>
      <c r="JL287" s="1">
        <f>SUM(JL262:JL285)</f>
        <v>100.02</v>
      </c>
      <c r="JM287" s="1">
        <f>SUM(JM262:JM285)</f>
        <v>99.99</v>
      </c>
      <c r="JQ287" s="1">
        <f>SUM(JQ262:JQ285)</f>
        <v>100.00999999999999</v>
      </c>
      <c r="JR287" s="1">
        <f>SUM(JR262:JR285)</f>
        <v>100.02000000000001</v>
      </c>
      <c r="JS287" s="1">
        <f>SUM(JS262:JS285)</f>
        <v>99.97</v>
      </c>
      <c r="JT287" s="1">
        <f>SUM(JT262:JT285)</f>
        <v>99.999999999999986</v>
      </c>
      <c r="JX287" s="1">
        <f>SUM(JX262:JX285)</f>
        <v>99.97999999999999</v>
      </c>
      <c r="JY287" s="1">
        <f>SUM(JY262:JY285)</f>
        <v>100.01</v>
      </c>
      <c r="JZ287" s="1">
        <f>SUM(JZ262:JZ285)</f>
        <v>100.00999999999999</v>
      </c>
      <c r="KA287" s="1">
        <f>SUM(KA262:KA285)</f>
        <v>100</v>
      </c>
      <c r="KE287" s="32">
        <f>SUM(KE262:KE285)</f>
        <v>99.96999999999997</v>
      </c>
      <c r="KF287" s="32">
        <f>SUM(KF262:KF285)</f>
        <v>99.97999999999999</v>
      </c>
      <c r="KG287" s="32">
        <f>SUM(KG262:KG285)</f>
        <v>99.97999999999999</v>
      </c>
      <c r="KH287" s="32">
        <f>SUM(KH262:KH285)</f>
        <v>100.01</v>
      </c>
      <c r="KL287" s="32">
        <f>SUM(KL262:KL285)</f>
        <v>100.00000000000001</v>
      </c>
      <c r="KM287" s="32">
        <f>SUM(KM262:KM285)</f>
        <v>99.989999999999966</v>
      </c>
      <c r="KN287" s="32">
        <f>SUM(KN262:KN285)</f>
        <v>100.03000000000003</v>
      </c>
      <c r="KO287" s="32">
        <f>SUM(KO262:KO285)</f>
        <v>100.01</v>
      </c>
      <c r="KS287" s="32">
        <f>SUM(KS262:KS285)</f>
        <v>99.98</v>
      </c>
      <c r="KT287" s="32">
        <f>SUM(KT262:KT285)</f>
        <v>100</v>
      </c>
      <c r="KU287" s="32">
        <f>SUM(KU262:KU285)</f>
        <v>100.00000000000004</v>
      </c>
      <c r="KV287" s="32">
        <f>SUM(KV262:KV285)</f>
        <v>99.98</v>
      </c>
      <c r="KZ287" s="32">
        <f>SUM(KZ262:KZ285)</f>
        <v>99.97</v>
      </c>
      <c r="LA287" s="32">
        <f>SUM(LA262:LA285)</f>
        <v>100.00999999999999</v>
      </c>
      <c r="LB287" s="32">
        <f>SUM(LB262:LB285)</f>
        <v>100</v>
      </c>
      <c r="LC287" s="32">
        <f>SUM(LC262:LC285)</f>
        <v>100</v>
      </c>
      <c r="LG287" s="32">
        <f>SUM(LG262:LG285)</f>
        <v>99.98</v>
      </c>
      <c r="LH287" s="32">
        <f>SUM(LH262:LH285)</f>
        <v>100</v>
      </c>
      <c r="LI287" s="32">
        <f>SUM(LI262:LI285)</f>
        <v>100.01</v>
      </c>
      <c r="LJ287" s="32">
        <f>SUM(LJ262:LJ285)</f>
        <v>100.00999999999999</v>
      </c>
      <c r="LN287" s="32">
        <f>SUM(LN262:LN285)</f>
        <v>100.01000000000003</v>
      </c>
      <c r="LO287" s="32">
        <f>SUM(LO262:LO285)</f>
        <v>100</v>
      </c>
      <c r="LP287" s="32">
        <f>SUM(LP262:LP285)</f>
        <v>100.02000000000001</v>
      </c>
      <c r="LQ287" s="32">
        <f>SUM(LQ262:LQ285)</f>
        <v>100</v>
      </c>
      <c r="LU287" s="32">
        <f>SUM(LU262:LU285)</f>
        <v>100.01</v>
      </c>
      <c r="LV287" s="32">
        <f>SUM(LV262:LV285)</f>
        <v>99.990000000000009</v>
      </c>
      <c r="LW287" s="32">
        <f>SUM(LW262:LW285)</f>
        <v>100.01000000000002</v>
      </c>
      <c r="LX287" s="32">
        <f>SUM(LX262:LX285)</f>
        <v>99.999999999999986</v>
      </c>
      <c r="MB287" s="32">
        <f>SUM(MB262:MB285)</f>
        <v>100.02000000000001</v>
      </c>
      <c r="MC287" s="32">
        <f>SUM(MC262:MC285)</f>
        <v>100.01</v>
      </c>
      <c r="MD287" s="32">
        <f>SUM(MD262:MD285)</f>
        <v>100.00999999999999</v>
      </c>
      <c r="ME287" s="32">
        <f>SUM(ME262:ME285)</f>
        <v>100.00999999999999</v>
      </c>
      <c r="MI287" s="32">
        <f>SUM(MI262:MI285)</f>
        <v>99.999999999999986</v>
      </c>
      <c r="MJ287" s="32">
        <f>SUM(MJ262:MJ285)</f>
        <v>99.990000000000009</v>
      </c>
      <c r="MK287" s="32">
        <f>SUM(MK262:MK285)</f>
        <v>99.999999999999986</v>
      </c>
      <c r="ML287" s="32">
        <f>SUM(ML262:ML285)</f>
        <v>100.00000000000001</v>
      </c>
      <c r="MP287" s="32">
        <f>SUM(MP262:MP285)</f>
        <v>99.99</v>
      </c>
      <c r="MQ287" s="32">
        <f>SUM(MQ262:MQ285)</f>
        <v>100.00000000000001</v>
      </c>
      <c r="MR287" s="32">
        <f>SUM(MR262:MR285)</f>
        <v>100.01</v>
      </c>
      <c r="MS287" s="32">
        <f>SUM(MS262:MS285)</f>
        <v>100</v>
      </c>
      <c r="MW287" s="32">
        <f>SUM(MW262:MW285)</f>
        <v>100</v>
      </c>
      <c r="MX287" s="32">
        <f>SUM(MX262:MX285)</f>
        <v>100.00999999999999</v>
      </c>
      <c r="MY287" s="32">
        <f>SUM(MY262:MY285)</f>
        <v>99.97</v>
      </c>
      <c r="MZ287" s="32">
        <f>SUM(MZ262:MZ285)</f>
        <v>99.99</v>
      </c>
      <c r="ND287" s="32">
        <f>SUM(ND262:ND285)</f>
        <v>100.00999999999999</v>
      </c>
      <c r="NE287" s="32">
        <f>SUM(NE262:NE285)</f>
        <v>100.02000000000001</v>
      </c>
      <c r="NF287" s="32">
        <f>SUM(NF262:NF285)</f>
        <v>99.99</v>
      </c>
      <c r="NG287" s="32">
        <f>SUM(NG262:NG285)</f>
        <v>99.999999999999986</v>
      </c>
      <c r="NK287" s="32">
        <f>SUM(NK262:NK285)</f>
        <v>100.00999999999999</v>
      </c>
      <c r="NL287" s="32">
        <f>SUM(NL262:NL285)</f>
        <v>100</v>
      </c>
      <c r="NM287" s="32">
        <f>SUM(NM262:NM285)</f>
        <v>99.969999999999985</v>
      </c>
      <c r="NN287" s="32">
        <f>SUM(NN262:NN285)</f>
        <v>100.01000000000002</v>
      </c>
      <c r="NR287" s="32">
        <f>SUM(NR262:NR285)</f>
        <v>99.96</v>
      </c>
      <c r="NS287" s="32">
        <f>SUM(NS262:NS285)</f>
        <v>99.99</v>
      </c>
      <c r="NT287" s="32">
        <f>SUM(NT262:NT285)</f>
        <v>100.02000000000001</v>
      </c>
      <c r="NU287" s="32">
        <f>SUM(NU262:NU285)</f>
        <v>100.01</v>
      </c>
      <c r="NY287" s="32">
        <f>SUM(NY262:NY285)</f>
        <v>99.990000000000023</v>
      </c>
      <c r="NZ287" s="32">
        <f>SUM(NZ262:NZ285)</f>
        <v>99.97999999999999</v>
      </c>
      <c r="OA287" s="32">
        <f>SUM(OA262:OA285)</f>
        <v>100.03000000000002</v>
      </c>
      <c r="OB287" s="32">
        <f>SUM(OB262:OB285)</f>
        <v>100.01000000000002</v>
      </c>
      <c r="OF287" s="32">
        <f>SUM(OF262:OF285)</f>
        <v>100</v>
      </c>
      <c r="OG287" s="32">
        <f>SUM(OG262:OG285)</f>
        <v>99.990000000000023</v>
      </c>
      <c r="OH287" s="32">
        <f>SUM(OH262:OH285)</f>
        <v>100.02999999999999</v>
      </c>
      <c r="OI287" s="32">
        <f>SUM(OI262:OI285)</f>
        <v>100</v>
      </c>
      <c r="OM287" s="32">
        <f>SUM(OM262:OM285)</f>
        <v>99.97999999999999</v>
      </c>
      <c r="ON287" s="32">
        <f>SUM(ON262:ON285)</f>
        <v>100.00000000000001</v>
      </c>
      <c r="OO287" s="32">
        <f>SUM(OO262:OO285)</f>
        <v>100.04000000000002</v>
      </c>
      <c r="OP287" s="32">
        <f>SUM(OP262:OP285)</f>
        <v>99.999999999999986</v>
      </c>
      <c r="OT287" s="32">
        <f>SUM(OT262:OT285)</f>
        <v>99.990000000000009</v>
      </c>
      <c r="OU287" s="32">
        <f>SUM(OU262:OU285)</f>
        <v>99.98</v>
      </c>
      <c r="OV287" s="32">
        <f>SUM(OV262:OV285)</f>
        <v>100.00999999999999</v>
      </c>
      <c r="OW287" s="32">
        <f>SUM(OW262:OW285)</f>
        <v>99.99</v>
      </c>
      <c r="PA287" s="32">
        <f>SUM(PA262:PA285)</f>
        <v>99.99</v>
      </c>
      <c r="PB287" s="32">
        <f>SUM(PB262:PB285)</f>
        <v>100.00999999999999</v>
      </c>
      <c r="PC287" s="32">
        <f>SUM(PC262:PC285)</f>
        <v>100.03</v>
      </c>
      <c r="PD287" s="32">
        <f>SUM(PD262:PD285)</f>
        <v>100</v>
      </c>
      <c r="PH287" s="32">
        <f>SUM(PH262:PH285)</f>
        <v>99.999999999999972</v>
      </c>
      <c r="PI287" s="32">
        <f>SUM(PI262:PI285)</f>
        <v>100.02000000000001</v>
      </c>
      <c r="PJ287" s="32">
        <f>SUM(PJ262:PJ285)</f>
        <v>99.99</v>
      </c>
      <c r="PK287" s="32">
        <f>SUM(PK262:PK285)</f>
        <v>99.99</v>
      </c>
      <c r="PO287" s="32">
        <f>SUM(PO262:PO285)</f>
        <v>99.999999999999986</v>
      </c>
      <c r="PP287" s="32">
        <f>SUM(PP262:PP285)</f>
        <v>99.98</v>
      </c>
      <c r="PQ287" s="32">
        <f>SUM(PQ262:PQ285)</f>
        <v>100.01</v>
      </c>
      <c r="PR287" s="32">
        <f>SUM(PR262:PR285)</f>
        <v>100</v>
      </c>
      <c r="PV287" s="32">
        <f>SUM(PV262:PV285)</f>
        <v>100.01</v>
      </c>
      <c r="PW287" s="32">
        <f>SUM(PW262:PW285)</f>
        <v>100.01</v>
      </c>
      <c r="PX287" s="32">
        <f>SUM(PX262:PX285)</f>
        <v>100.02999999999999</v>
      </c>
      <c r="PY287" s="32">
        <f>SUM(PY262:PY285)</f>
        <v>100.00999999999999</v>
      </c>
      <c r="QC287" s="32">
        <f>SUM(QC262:QC285)</f>
        <v>100.02</v>
      </c>
      <c r="QD287" s="32">
        <f>SUM(QD262:QD285)</f>
        <v>99.99</v>
      </c>
      <c r="QE287" s="32">
        <f>SUM(QE262:QE285)</f>
        <v>99.97999999999999</v>
      </c>
      <c r="QF287" s="32">
        <f>SUM(QF262:QF285)</f>
        <v>100.01999999999998</v>
      </c>
      <c r="QJ287" s="32">
        <f>SUM(QJ262:QJ285)</f>
        <v>100.01</v>
      </c>
      <c r="QK287" s="32">
        <f>SUM(QK262:QK285)</f>
        <v>100.02</v>
      </c>
      <c r="QL287" s="32">
        <f>SUM(QL262:QL285)</f>
        <v>100.00000000000001</v>
      </c>
      <c r="QM287" s="32">
        <f>SUM(QM262:QM285)</f>
        <v>100.00000000000003</v>
      </c>
      <c r="QQ287" s="32">
        <f>SUM(QQ262:QQ285)</f>
        <v>100</v>
      </c>
      <c r="QR287" s="32">
        <f>SUM(QR262:QR285)</f>
        <v>100.01</v>
      </c>
      <c r="QS287" s="32">
        <f>SUM(QS262:QS285)</f>
        <v>100.03</v>
      </c>
      <c r="QT287" s="32">
        <f>SUM(QT262:QT285)</f>
        <v>100.01</v>
      </c>
      <c r="QX287" s="32">
        <f>SUM(QX262:QX285)</f>
        <v>99.99</v>
      </c>
      <c r="QY287" s="32">
        <f>SUM(QY262:QY285)</f>
        <v>100.01999999999998</v>
      </c>
      <c r="QZ287" s="32">
        <f>SUM(QZ262:QZ285)</f>
        <v>100</v>
      </c>
      <c r="RA287" s="32">
        <f>SUM(RA262:RA285)</f>
        <v>100</v>
      </c>
      <c r="RE287" s="32">
        <f>SUM(RE262:RE285)</f>
        <v>99.97999999999999</v>
      </c>
      <c r="RF287" s="32">
        <f>SUM(RF262:RF285)</f>
        <v>99.98</v>
      </c>
      <c r="RG287" s="32">
        <f>SUM(RG262:RG285)</f>
        <v>99.999999999999986</v>
      </c>
      <c r="RH287" s="32">
        <f>SUM(RH262:RH285)</f>
        <v>99.99</v>
      </c>
      <c r="RL287" s="32">
        <f>SUM(RL262:RL285)</f>
        <v>100.02000000000001</v>
      </c>
      <c r="RM287" s="32">
        <f>SUM(RM262:RM285)</f>
        <v>100.00999999999999</v>
      </c>
      <c r="RN287" s="32">
        <f>SUM(RN262:RN285)</f>
        <v>100.01</v>
      </c>
      <c r="RO287" s="32">
        <f>SUM(RO262:RO285)</f>
        <v>99.999999999999986</v>
      </c>
      <c r="RS287" s="32">
        <f>SUM(RS262:RS285)</f>
        <v>99.999999999999986</v>
      </c>
      <c r="RT287" s="32">
        <f>SUM(RT262:RT285)</f>
        <v>100.00999999999999</v>
      </c>
      <c r="RU287" s="32">
        <f>SUM(RU262:RU285)</f>
        <v>99.989999999999981</v>
      </c>
      <c r="RV287" s="32">
        <f>SUM(RV262:RV285)</f>
        <v>99.990000000000009</v>
      </c>
      <c r="RZ287" s="32">
        <f>SUM(RZ262:RZ285)</f>
        <v>100.00999999999999</v>
      </c>
      <c r="SA287" s="32">
        <f>SUM(SA262:SA285)</f>
        <v>100</v>
      </c>
      <c r="SB287" s="32">
        <f>SUM(SB262:SB285)</f>
        <v>100</v>
      </c>
      <c r="SC287" s="32">
        <f>SUM(SC262:SC285)</f>
        <v>100.02</v>
      </c>
      <c r="SG287" s="32">
        <f>SUM(SG262:SG285)</f>
        <v>100.02999999999999</v>
      </c>
      <c r="SH287" s="32">
        <f>SUM(SH262:SH285)</f>
        <v>100</v>
      </c>
      <c r="SI287" s="32">
        <f>SUM(SI262:SI285)</f>
        <v>100.00000000000001</v>
      </c>
      <c r="SJ287" s="32">
        <f>SUM(SJ262:SJ285)</f>
        <v>100.02000000000001</v>
      </c>
      <c r="SN287" s="32">
        <f>SUM(SN262:SN285)</f>
        <v>99.990000000000009</v>
      </c>
      <c r="SO287" s="32">
        <f>SUM(SO262:SO285)</f>
        <v>99.99</v>
      </c>
      <c r="SP287" s="32">
        <f>SUM(SP262:SP285)</f>
        <v>100.00000000000001</v>
      </c>
      <c r="SQ287" s="32">
        <f>SUM(SQ262:SQ285)</f>
        <v>100.00999999999999</v>
      </c>
      <c r="SU287" s="32">
        <f>SUM(SU262:SU285)</f>
        <v>99.949999999999989</v>
      </c>
      <c r="SV287" s="32">
        <f>SUM(SV262:SV285)</f>
        <v>100.03</v>
      </c>
      <c r="SW287" s="32">
        <f>SUM(SW262:SW285)</f>
        <v>99.990000000000009</v>
      </c>
      <c r="SX287" s="32">
        <f>SUM(SX262:SX285)</f>
        <v>100.00999999999999</v>
      </c>
      <c r="TB287" s="32">
        <f>SUM(TB262:TB285)</f>
        <v>100.03999999999998</v>
      </c>
      <c r="TC287" s="32">
        <f>SUM(TC262:TC285)</f>
        <v>100.00000000000001</v>
      </c>
      <c r="TD287" s="32">
        <f>SUM(TD262:TD285)</f>
        <v>100.03</v>
      </c>
      <c r="TE287" s="32">
        <f>SUM(TE262:TE285)</f>
        <v>100.02</v>
      </c>
      <c r="TI287" s="32">
        <f>SUM(TI262:TI285)</f>
        <v>99.980000000000018</v>
      </c>
      <c r="TJ287" s="32">
        <f>SUM(TJ262:TJ285)</f>
        <v>99.989999999999966</v>
      </c>
      <c r="TK287" s="32">
        <f>SUM(TK262:TK285)</f>
        <v>100.00999999999999</v>
      </c>
      <c r="TL287" s="32">
        <f>SUM(TL262:TL285)</f>
        <v>99.99</v>
      </c>
      <c r="TP287" s="32">
        <f>SUM(TP262:TP285)</f>
        <v>99.999999999999986</v>
      </c>
      <c r="TQ287" s="32">
        <f>SUM(TQ262:TQ285)</f>
        <v>99.999999999999986</v>
      </c>
      <c r="TR287" s="32">
        <f>SUM(TR262:TR285)</f>
        <v>99.989999999999981</v>
      </c>
      <c r="TS287" s="32">
        <f>SUM(TS262:TS285)</f>
        <v>100.01</v>
      </c>
      <c r="TW287" s="32">
        <f>SUM(TW262:TW285)</f>
        <v>99.970000000000027</v>
      </c>
      <c r="TX287" s="32">
        <f>SUM(TX262:TX285)</f>
        <v>100</v>
      </c>
      <c r="TY287" s="32">
        <f>SUM(TY262:TY285)</f>
        <v>99.98</v>
      </c>
      <c r="TZ287" s="32">
        <f>SUM(TZ262:TZ285)</f>
        <v>99.96</v>
      </c>
      <c r="UD287" s="32">
        <f>SUM(UD262:UD285)</f>
        <v>99.989999999999981</v>
      </c>
      <c r="UE287" s="32">
        <f>SUM(UE262:UE285)</f>
        <v>100.01000000000002</v>
      </c>
      <c r="UF287" s="32">
        <f>SUM(UF262:UF285)</f>
        <v>100</v>
      </c>
      <c r="UG287" s="32">
        <f>SUM(UG262:UG285)</f>
        <v>99.98</v>
      </c>
      <c r="UK287" s="32">
        <f>SUM(UK262:UK285)</f>
        <v>100.02000000000002</v>
      </c>
      <c r="UL287" s="32">
        <f>SUM(UL262:UL285)</f>
        <v>99.990000000000009</v>
      </c>
      <c r="UM287" s="32">
        <f>SUM(UM262:UM285)</f>
        <v>100.02000000000001</v>
      </c>
      <c r="UN287" s="32">
        <f>SUM(UN262:UN285)</f>
        <v>100</v>
      </c>
      <c r="UR287" s="32">
        <f>SUM(UR262:UR285)</f>
        <v>99.93</v>
      </c>
      <c r="US287" s="32">
        <f>SUM(US262:US285)</f>
        <v>99.97999999999999</v>
      </c>
      <c r="UT287" s="32">
        <f>SUM(UT262:UT285)</f>
        <v>99.98</v>
      </c>
      <c r="UU287" s="32">
        <f>SUM(UU262:UU285)</f>
        <v>100</v>
      </c>
      <c r="UY287" s="32">
        <f>SUM(UY262:UY285)</f>
        <v>100.01999999999998</v>
      </c>
      <c r="UZ287" s="32">
        <f>SUM(UZ262:UZ285)</f>
        <v>100.01</v>
      </c>
      <c r="VA287" s="32">
        <f>SUM(VA262:VA285)</f>
        <v>100.00000000000001</v>
      </c>
      <c r="VB287" s="32">
        <f>SUM(VB262:VB285)</f>
        <v>100</v>
      </c>
      <c r="VF287" s="32">
        <f>SUM(VF262:VF285)</f>
        <v>99.990000000000038</v>
      </c>
      <c r="VG287" s="32">
        <f>SUM(VG262:VG285)</f>
        <v>100.02</v>
      </c>
      <c r="VH287" s="32">
        <f>SUM(VH262:VH285)</f>
        <v>100</v>
      </c>
      <c r="VI287" s="32">
        <f>SUM(VI262:VI285)</f>
        <v>99.99</v>
      </c>
      <c r="VM287" s="32">
        <f>SUM(VM262:VM285)</f>
        <v>100.01</v>
      </c>
      <c r="VN287" s="32">
        <f>SUM(VN262:VN285)</f>
        <v>100.02</v>
      </c>
      <c r="VO287" s="32">
        <f>SUM(VO262:VO285)</f>
        <v>100.01000000000002</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100.01</v>
      </c>
      <c r="WC287" s="32">
        <f>SUM(WC262:WC285)</f>
        <v>99.979999999999976</v>
      </c>
      <c r="WD287" s="32">
        <f>SUM(WD262:WD285)</f>
        <v>100.02</v>
      </c>
      <c r="WH287" s="32">
        <f>SUM(WH262:WH285)</f>
        <v>100.00000000000001</v>
      </c>
      <c r="WI287" s="32">
        <f>SUM(WI262:WI285)</f>
        <v>100.03</v>
      </c>
      <c r="WJ287" s="32">
        <f>SUM(WJ262:WJ285)</f>
        <v>100.02000000000002</v>
      </c>
      <c r="WK287" s="32">
        <f>SUM(WK262:WK285)</f>
        <v>99.99</v>
      </c>
      <c r="WO287" s="32">
        <f>SUM(WO262:WO285)</f>
        <v>99.990000000000009</v>
      </c>
      <c r="WP287" s="32">
        <f>SUM(WP262:WP285)</f>
        <v>99.99</v>
      </c>
      <c r="WQ287" s="32">
        <f>SUM(WQ262:WQ285)</f>
        <v>99.97999999999999</v>
      </c>
      <c r="WR287" s="32">
        <f>SUM(WR262:WR285)</f>
        <v>100.00000000000001</v>
      </c>
      <c r="WV287" s="32">
        <f>SUM(WV262:WV285)</f>
        <v>99.960000000000022</v>
      </c>
      <c r="WW287" s="32">
        <f>SUM(WW262:WW285)</f>
        <v>99.999999999999986</v>
      </c>
      <c r="WX287" s="32">
        <f>SUM(WX262:WX285)</f>
        <v>99.99</v>
      </c>
      <c r="WY287" s="32">
        <f>SUM(WY262:WY285)</f>
        <v>100.00000000000001</v>
      </c>
      <c r="XC287" s="32">
        <f>SUM(XC262:XC285)</f>
        <v>100.00999999999999</v>
      </c>
      <c r="XD287" s="32">
        <f>SUM(XD262:XD285)</f>
        <v>100</v>
      </c>
      <c r="XE287" s="32">
        <f>SUM(XE262:XE285)</f>
        <v>100.02000000000001</v>
      </c>
      <c r="XF287" s="32">
        <f>SUM(XF262:XF285)</f>
        <v>99.990000000000009</v>
      </c>
      <c r="XJ287" s="32">
        <f>SUM(XJ262:XJ285)</f>
        <v>100.02000000000001</v>
      </c>
      <c r="XK287" s="32">
        <f>SUM(XK262:XK285)</f>
        <v>99.97</v>
      </c>
      <c r="XL287" s="32">
        <f>SUM(XL262:XL285)</f>
        <v>100</v>
      </c>
      <c r="XM287" s="32">
        <f>SUM(XM262:XM285)</f>
        <v>99.97999999999999</v>
      </c>
      <c r="XQ287" s="32">
        <f>SUM(XQ262:XQ285)</f>
        <v>99.970000000000013</v>
      </c>
      <c r="XR287" s="32">
        <f>SUM(XR262:XR285)</f>
        <v>99.999999999999986</v>
      </c>
      <c r="XS287" s="32">
        <f>SUM(XS262:XS285)</f>
        <v>100.01</v>
      </c>
      <c r="XT287" s="32">
        <f>SUM(XT262:XT285)</f>
        <v>99.99</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v>
      </c>
      <c r="YH287" s="32">
        <f>SUM(YH262:YH285)</f>
        <v>99.990000000000023</v>
      </c>
      <c r="YL287" s="32">
        <f>SUM(YL262:YL285)</f>
        <v>100.03</v>
      </c>
      <c r="YM287" s="32">
        <f>SUM(YM262:YM285)</f>
        <v>99.990000000000009</v>
      </c>
      <c r="YN287" s="32">
        <f>SUM(YN262:YN285)</f>
        <v>99.99</v>
      </c>
      <c r="YO287" s="32">
        <f>SUM(YO262:YO285)</f>
        <v>99.99</v>
      </c>
      <c r="YP287" s="32">
        <f>SUM(YP262:YP285)</f>
        <v>100</v>
      </c>
      <c r="YS287" s="32">
        <f>SUM(YS262:YS285)</f>
        <v>100.01000000000002</v>
      </c>
      <c r="YT287" s="32">
        <f>SUM(YT262:YT285)</f>
        <v>100.01000000000002</v>
      </c>
      <c r="YU287" s="32">
        <f>SUM(YU262:YU285)</f>
        <v>99.95999999999998</v>
      </c>
      <c r="YV287" s="32">
        <f>SUM(YV262:YV285)</f>
        <v>99.990000000000009</v>
      </c>
      <c r="YW287" s="32">
        <f>SUM(YW262:YW285)</f>
        <v>99.990000000000009</v>
      </c>
      <c r="YZ287" s="32">
        <f>SUM(YZ262:YZ285)</f>
        <v>100.01</v>
      </c>
      <c r="ZA287" s="32">
        <f>SUM(ZA262:ZA285)</f>
        <v>99.980000000000018</v>
      </c>
      <c r="ZB287" s="32">
        <f>SUM(ZB262:ZB285)</f>
        <v>99.949999999999974</v>
      </c>
      <c r="ZC287" s="32">
        <f>SUM(ZC262:ZC285)</f>
        <v>99.989999999999981</v>
      </c>
      <c r="ZD287" s="32">
        <f>SUM(ZD262:ZD285)</f>
        <v>100.01</v>
      </c>
      <c r="ZG287" s="32">
        <f>SUM(ZG262:ZG285)</f>
        <v>100.02</v>
      </c>
      <c r="ZH287" s="32">
        <f>SUM(ZH262:ZH285)</f>
        <v>99.98</v>
      </c>
      <c r="ZI287" s="32">
        <f>SUM(ZI262:ZI285)</f>
        <v>100.00999999999999</v>
      </c>
      <c r="ZJ287" s="32">
        <f>SUM(ZJ262:ZJ285)</f>
        <v>100.00000000000003</v>
      </c>
      <c r="ZK287" s="32">
        <f>SUM(ZK262:ZK285)</f>
        <v>100</v>
      </c>
      <c r="ZN287" s="32">
        <f>SUM(ZN262:ZN285)</f>
        <v>99.989999999999981</v>
      </c>
      <c r="ZO287" s="32">
        <f>SUM(ZO262:ZO285)</f>
        <v>100.00999999999999</v>
      </c>
      <c r="ZP287" s="32">
        <f>SUM(ZP262:ZP285)</f>
        <v>99.980000000000018</v>
      </c>
      <c r="ZQ287" s="32">
        <f>SUM(ZQ262:ZQ285)</f>
        <v>99.999999999999986</v>
      </c>
      <c r="ZR287" s="32">
        <f>SUM(ZR262:ZR285)</f>
        <v>100.02999999999999</v>
      </c>
      <c r="ZU287" s="32">
        <f>SUM(ZU262:ZU285)</f>
        <v>99.97</v>
      </c>
      <c r="ZV287" s="32">
        <f>SUM(ZV262:ZV285)</f>
        <v>100.00999999999999</v>
      </c>
      <c r="ZW287" s="32">
        <f>SUM(ZW262:ZW285)</f>
        <v>99.98</v>
      </c>
      <c r="ZX287" s="32">
        <f>SUM(ZX262:ZX285)</f>
        <v>99.989999999999981</v>
      </c>
      <c r="ZY287" s="32">
        <f>SUM(ZY262:ZY285)</f>
        <v>100</v>
      </c>
    </row>
  </sheetData>
  <mergeCells count="5">
    <mergeCell ref="A260:B260"/>
    <mergeCell ref="YQ4:YQ8"/>
    <mergeCell ref="YQ9:YQ13"/>
    <mergeCell ref="YX4:YX8"/>
    <mergeCell ref="YX9:YX13"/>
  </mergeCells>
  <conditionalFormatting sqref="D287:G287">
    <cfRule type="cellIs" dxfId="536" priority="238" operator="greaterThan">
      <formula>100.1</formula>
    </cfRule>
    <cfRule type="cellIs" dxfId="535" priority="240" operator="lessThan">
      <formula>99.8</formula>
    </cfRule>
    <cfRule type="cellIs" dxfId="534" priority="239" operator="greaterThan">
      <formula>99.8</formula>
    </cfRule>
  </conditionalFormatting>
  <conditionalFormatting sqref="K287:N287">
    <cfRule type="cellIs" dxfId="533" priority="241" operator="greaterThan">
      <formula>100.1</formula>
    </cfRule>
    <cfRule type="cellIs" dxfId="532" priority="242" operator="greaterThan">
      <formula>99.8</formula>
    </cfRule>
    <cfRule type="cellIs" dxfId="531" priority="243" operator="lessThan">
      <formula>99.8</formula>
    </cfRule>
  </conditionalFormatting>
  <conditionalFormatting sqref="R287:U287">
    <cfRule type="cellIs" dxfId="530" priority="246" operator="lessThan">
      <formula>99.8</formula>
    </cfRule>
    <cfRule type="cellIs" dxfId="529" priority="244" operator="greaterThan">
      <formula>100.1</formula>
    </cfRule>
    <cfRule type="cellIs" dxfId="528" priority="245" operator="greaterThan">
      <formula>99.8</formula>
    </cfRule>
  </conditionalFormatting>
  <conditionalFormatting sqref="Y287:AB287">
    <cfRule type="cellIs" dxfId="527" priority="249" operator="lessThan">
      <formula>99.8</formula>
    </cfRule>
    <cfRule type="cellIs" dxfId="526" priority="248" operator="greaterThan">
      <formula>99.8</formula>
    </cfRule>
    <cfRule type="cellIs" dxfId="525" priority="247" operator="greaterThan">
      <formula>100.1</formula>
    </cfRule>
  </conditionalFormatting>
  <conditionalFormatting sqref="AF287:AI287">
    <cfRule type="cellIs" dxfId="524" priority="251" operator="greaterThan">
      <formula>99.8</formula>
    </cfRule>
    <cfRule type="cellIs" dxfId="523" priority="250" operator="greaterThan">
      <formula>100.1</formula>
    </cfRule>
    <cfRule type="cellIs" dxfId="522" priority="252" operator="lessThan">
      <formula>99.8</formula>
    </cfRule>
  </conditionalFormatting>
  <conditionalFormatting sqref="AM287:AP287">
    <cfRule type="cellIs" dxfId="521" priority="255" operator="lessThan">
      <formula>99.8</formula>
    </cfRule>
    <cfRule type="cellIs" dxfId="520" priority="254" operator="greaterThan">
      <formula>99.8</formula>
    </cfRule>
    <cfRule type="cellIs" dxfId="519" priority="253" operator="greaterThan">
      <formula>100.1</formula>
    </cfRule>
  </conditionalFormatting>
  <conditionalFormatting sqref="AT287:AW287">
    <cfRule type="cellIs" dxfId="518" priority="258" operator="lessThan">
      <formula>99.8</formula>
    </cfRule>
    <cfRule type="cellIs" dxfId="517" priority="257" operator="greaterThan">
      <formula>99.8</formula>
    </cfRule>
    <cfRule type="cellIs" dxfId="516" priority="256" operator="greaterThan">
      <formula>100.1</formula>
    </cfRule>
  </conditionalFormatting>
  <conditionalFormatting sqref="BA287:BD287">
    <cfRule type="cellIs" dxfId="515" priority="269" operator="greaterThan">
      <formula>99.8</formula>
    </cfRule>
    <cfRule type="cellIs" dxfId="514" priority="268" operator="greaterThan">
      <formula>100.1</formula>
    </cfRule>
    <cfRule type="cellIs" dxfId="513" priority="270" operator="lessThan">
      <formula>99.8</formula>
    </cfRule>
  </conditionalFormatting>
  <conditionalFormatting sqref="BH287:BK287">
    <cfRule type="cellIs" dxfId="512" priority="267" operator="lessThan">
      <formula>99.8</formula>
    </cfRule>
    <cfRule type="cellIs" dxfId="511" priority="266" operator="greaterThan">
      <formula>99.8</formula>
    </cfRule>
    <cfRule type="cellIs" dxfId="510" priority="265" operator="greaterThan">
      <formula>100.1</formula>
    </cfRule>
  </conditionalFormatting>
  <conditionalFormatting sqref="BO287:BR287">
    <cfRule type="cellIs" dxfId="509" priority="264" operator="lessThan">
      <formula>99.8</formula>
    </cfRule>
    <cfRule type="cellIs" dxfId="508" priority="262" operator="greaterThan">
      <formula>100.1</formula>
    </cfRule>
    <cfRule type="cellIs" dxfId="507" priority="263" operator="greaterThan">
      <formula>99.8</formula>
    </cfRule>
  </conditionalFormatting>
  <conditionalFormatting sqref="BV287:BY287">
    <cfRule type="cellIs" dxfId="506" priority="259" operator="greaterThan">
      <formula>100.1</formula>
    </cfRule>
    <cfRule type="cellIs" dxfId="505" priority="260" operator="greaterThan">
      <formula>99.8</formula>
    </cfRule>
    <cfRule type="cellIs" dxfId="504" priority="261" operator="lessThan">
      <formula>99.8</formula>
    </cfRule>
  </conditionalFormatting>
  <conditionalFormatting sqref="CC287:CF287">
    <cfRule type="cellIs" dxfId="503" priority="237" operator="lessThan">
      <formula>99.8</formula>
    </cfRule>
    <cfRule type="cellIs" dxfId="502" priority="236" operator="greaterThan">
      <formula>99.8</formula>
    </cfRule>
    <cfRule type="cellIs" dxfId="501" priority="235" operator="greaterThan">
      <formula>100.1</formula>
    </cfRule>
  </conditionalFormatting>
  <conditionalFormatting sqref="CJ287:CM287">
    <cfRule type="cellIs" dxfId="500" priority="234" operator="lessThan">
      <formula>99.8</formula>
    </cfRule>
    <cfRule type="cellIs" dxfId="499" priority="233" operator="greaterThan">
      <formula>99.8</formula>
    </cfRule>
    <cfRule type="cellIs" dxfId="498" priority="232" operator="greaterThan">
      <formula>100.1</formula>
    </cfRule>
  </conditionalFormatting>
  <conditionalFormatting sqref="CQ287:CT287">
    <cfRule type="cellIs" dxfId="497" priority="231" operator="lessThan">
      <formula>99.8</formula>
    </cfRule>
    <cfRule type="cellIs" dxfId="496" priority="230" operator="greaterThan">
      <formula>99.8</formula>
    </cfRule>
    <cfRule type="cellIs" dxfId="495" priority="229" operator="greaterThan">
      <formula>100.1</formula>
    </cfRule>
  </conditionalFormatting>
  <conditionalFormatting sqref="CX287:DA287">
    <cfRule type="cellIs" dxfId="494" priority="228" operator="lessThan">
      <formula>99.8</formula>
    </cfRule>
    <cfRule type="cellIs" dxfId="493" priority="227" operator="greaterThan">
      <formula>99.8</formula>
    </cfRule>
    <cfRule type="cellIs" dxfId="492" priority="226" operator="greaterThan">
      <formula>100.1</formula>
    </cfRule>
  </conditionalFormatting>
  <conditionalFormatting sqref="DE287:DH287">
    <cfRule type="cellIs" dxfId="491" priority="225" operator="lessThan">
      <formula>99.8</formula>
    </cfRule>
    <cfRule type="cellIs" dxfId="490" priority="224" operator="greaterThan">
      <formula>99.8</formula>
    </cfRule>
    <cfRule type="cellIs" dxfId="489" priority="223" operator="greaterThan">
      <formula>100.1</formula>
    </cfRule>
  </conditionalFormatting>
  <conditionalFormatting sqref="DL287:DO287">
    <cfRule type="cellIs" dxfId="488" priority="220" operator="greaterThan">
      <formula>100.1</formula>
    </cfRule>
    <cfRule type="cellIs" dxfId="487" priority="222" operator="lessThan">
      <formula>99.8</formula>
    </cfRule>
    <cfRule type="cellIs" dxfId="486" priority="221" operator="greaterThan">
      <formula>99.8</formula>
    </cfRule>
  </conditionalFormatting>
  <conditionalFormatting sqref="DS287:DV287">
    <cfRule type="cellIs" dxfId="485" priority="219" operator="lessThan">
      <formula>99.8</formula>
    </cfRule>
    <cfRule type="cellIs" dxfId="484" priority="218" operator="greaterThan">
      <formula>99.8</formula>
    </cfRule>
    <cfRule type="cellIs" dxfId="483" priority="217" operator="greaterThan">
      <formula>100.1</formula>
    </cfRule>
  </conditionalFormatting>
  <conditionalFormatting sqref="DZ287:EC287">
    <cfRule type="cellIs" dxfId="482" priority="216" operator="lessThan">
      <formula>99.8</formula>
    </cfRule>
    <cfRule type="cellIs" dxfId="481" priority="215" operator="greaterThan">
      <formula>99.8</formula>
    </cfRule>
    <cfRule type="cellIs" dxfId="480" priority="214" operator="greaterThan">
      <formula>100.1</formula>
    </cfRule>
  </conditionalFormatting>
  <conditionalFormatting sqref="EG287:EJ287">
    <cfRule type="cellIs" dxfId="479" priority="213" operator="lessThan">
      <formula>99.8</formula>
    </cfRule>
    <cfRule type="cellIs" dxfId="478" priority="212" operator="greaterThan">
      <formula>99.8</formula>
    </cfRule>
    <cfRule type="cellIs" dxfId="477" priority="211" operator="greaterThan">
      <formula>100.1</formula>
    </cfRule>
  </conditionalFormatting>
  <conditionalFormatting sqref="EN287:EQ287">
    <cfRule type="cellIs" dxfId="476" priority="210" operator="lessThan">
      <formula>99.8</formula>
    </cfRule>
    <cfRule type="cellIs" dxfId="475" priority="209" operator="greaterThan">
      <formula>99.8</formula>
    </cfRule>
    <cfRule type="cellIs" dxfId="474" priority="208" operator="greaterThan">
      <formula>100.1</formula>
    </cfRule>
  </conditionalFormatting>
  <conditionalFormatting sqref="EU287:EX287">
    <cfRule type="cellIs" dxfId="473" priority="207" operator="lessThan">
      <formula>99.8</formula>
    </cfRule>
    <cfRule type="cellIs" dxfId="472" priority="206" operator="greaterThan">
      <formula>99.8</formula>
    </cfRule>
    <cfRule type="cellIs" dxfId="471" priority="205" operator="greaterThan">
      <formula>100.1</formula>
    </cfRule>
  </conditionalFormatting>
  <conditionalFormatting sqref="FB287:FE287">
    <cfRule type="cellIs" dxfId="470" priority="204" operator="lessThan">
      <formula>99.8</formula>
    </cfRule>
    <cfRule type="cellIs" dxfId="469" priority="203" operator="greaterThan">
      <formula>99.8</formula>
    </cfRule>
    <cfRule type="cellIs" dxfId="468" priority="202" operator="greaterThan">
      <formula>100.1</formula>
    </cfRule>
  </conditionalFormatting>
  <conditionalFormatting sqref="FI287:FL287">
    <cfRule type="cellIs" dxfId="467" priority="201" operator="lessThan">
      <formula>99.8</formula>
    </cfRule>
    <cfRule type="cellIs" dxfId="466" priority="200" operator="greaterThan">
      <formula>99.8</formula>
    </cfRule>
    <cfRule type="cellIs" dxfId="465" priority="199" operator="greaterThan">
      <formula>100.1</formula>
    </cfRule>
  </conditionalFormatting>
  <conditionalFormatting sqref="FP287:FS287">
    <cfRule type="cellIs" dxfId="464" priority="198" operator="lessThan">
      <formula>99.8</formula>
    </cfRule>
    <cfRule type="cellIs" dxfId="463" priority="197" operator="greaterThan">
      <formula>99.8</formula>
    </cfRule>
    <cfRule type="cellIs" dxfId="462" priority="196" operator="greaterThan">
      <formula>100.1</formula>
    </cfRule>
  </conditionalFormatting>
  <conditionalFormatting sqref="FW287:FZ287">
    <cfRule type="cellIs" dxfId="461" priority="195" operator="lessThan">
      <formula>99.8</formula>
    </cfRule>
    <cfRule type="cellIs" dxfId="460" priority="194" operator="greaterThan">
      <formula>99.8</formula>
    </cfRule>
    <cfRule type="cellIs" dxfId="459" priority="193" operator="greaterThan">
      <formula>100.1</formula>
    </cfRule>
  </conditionalFormatting>
  <conditionalFormatting sqref="GD287:GG287">
    <cfRule type="cellIs" dxfId="458" priority="192" operator="lessThan">
      <formula>99.8</formula>
    </cfRule>
    <cfRule type="cellIs" dxfId="457" priority="191" operator="greaterThan">
      <formula>99.8</formula>
    </cfRule>
    <cfRule type="cellIs" dxfId="456" priority="190" operator="greaterThan">
      <formula>100.1</formula>
    </cfRule>
  </conditionalFormatting>
  <conditionalFormatting sqref="GK287:GN287">
    <cfRule type="cellIs" dxfId="455" priority="189" operator="lessThan">
      <formula>99.8</formula>
    </cfRule>
    <cfRule type="cellIs" dxfId="454" priority="188" operator="greaterThan">
      <formula>99.8</formula>
    </cfRule>
    <cfRule type="cellIs" dxfId="453" priority="187" operator="greaterThan">
      <formula>100.1</formula>
    </cfRule>
  </conditionalFormatting>
  <conditionalFormatting sqref="GR287:GU287">
    <cfRule type="cellIs" dxfId="452" priority="186" operator="lessThan">
      <formula>99.8</formula>
    </cfRule>
    <cfRule type="cellIs" dxfId="451" priority="185" operator="greaterThan">
      <formula>99.8</formula>
    </cfRule>
    <cfRule type="cellIs" dxfId="450" priority="184" operator="greaterThan">
      <formula>100.1</formula>
    </cfRule>
  </conditionalFormatting>
  <conditionalFormatting sqref="GY287:HB287">
    <cfRule type="cellIs" dxfId="449" priority="183" operator="lessThan">
      <formula>99.8</formula>
    </cfRule>
    <cfRule type="cellIs" dxfId="448" priority="182" operator="greaterThan">
      <formula>99.8</formula>
    </cfRule>
    <cfRule type="cellIs" dxfId="447" priority="181" operator="greaterThan">
      <formula>100.1</formula>
    </cfRule>
  </conditionalFormatting>
  <conditionalFormatting sqref="HF287:HI287">
    <cfRule type="cellIs" dxfId="446" priority="180" operator="lessThan">
      <formula>99.8</formula>
    </cfRule>
    <cfRule type="cellIs" dxfId="445" priority="179" operator="greaterThan">
      <formula>99.8</formula>
    </cfRule>
    <cfRule type="cellIs" dxfId="444" priority="178" operator="greaterThan">
      <formula>100.1</formula>
    </cfRule>
  </conditionalFormatting>
  <conditionalFormatting sqref="HM287:HP287">
    <cfRule type="cellIs" dxfId="443" priority="177" operator="lessThan">
      <formula>99.8</formula>
    </cfRule>
    <cfRule type="cellIs" dxfId="442" priority="176" operator="greaterThan">
      <formula>99.8</formula>
    </cfRule>
    <cfRule type="cellIs" dxfId="441" priority="175" operator="greaterThan">
      <formula>100.1</formula>
    </cfRule>
  </conditionalFormatting>
  <conditionalFormatting sqref="HT287:IR287">
    <cfRule type="cellIs" dxfId="440" priority="174" operator="lessThan">
      <formula>99.8</formula>
    </cfRule>
    <cfRule type="cellIs" dxfId="439" priority="173" operator="greaterThan">
      <formula>99.8</formula>
    </cfRule>
    <cfRule type="cellIs" dxfId="438" priority="172" operator="greaterThan">
      <formula>100.1</formula>
    </cfRule>
  </conditionalFormatting>
  <conditionalFormatting sqref="IU287:IY287">
    <cfRule type="cellIs" dxfId="437" priority="171" operator="lessThan">
      <formula>99.8</formula>
    </cfRule>
    <cfRule type="cellIs" dxfId="436" priority="170" operator="greaterThan">
      <formula>99.8</formula>
    </cfRule>
    <cfRule type="cellIs" dxfId="435" priority="169" operator="greaterThan">
      <formula>100.1</formula>
    </cfRule>
  </conditionalFormatting>
  <conditionalFormatting sqref="JC287:JF287">
    <cfRule type="cellIs" dxfId="434" priority="168" operator="lessThan">
      <formula>99.8</formula>
    </cfRule>
    <cfRule type="cellIs" dxfId="433" priority="167" operator="greaterThan">
      <formula>99.8</formula>
    </cfRule>
    <cfRule type="cellIs" dxfId="432" priority="166" operator="greaterThan">
      <formula>100.1</formula>
    </cfRule>
  </conditionalFormatting>
  <conditionalFormatting sqref="JJ287:JM287">
    <cfRule type="cellIs" dxfId="431" priority="165" operator="lessThan">
      <formula>99.8</formula>
    </cfRule>
    <cfRule type="cellIs" dxfId="430" priority="164" operator="greaterThan">
      <formula>99.8</formula>
    </cfRule>
    <cfRule type="cellIs" dxfId="429" priority="163" operator="greaterThan">
      <formula>100.1</formula>
    </cfRule>
  </conditionalFormatting>
  <conditionalFormatting sqref="JQ287:JT287">
    <cfRule type="cellIs" dxfId="428" priority="162" operator="lessThan">
      <formula>99.8</formula>
    </cfRule>
    <cfRule type="cellIs" dxfId="427" priority="161" operator="greaterThan">
      <formula>99.8</formula>
    </cfRule>
    <cfRule type="cellIs" dxfId="426" priority="160" operator="greaterThan">
      <formula>100.1</formula>
    </cfRule>
  </conditionalFormatting>
  <conditionalFormatting sqref="JX287:KA287">
    <cfRule type="cellIs" dxfId="425" priority="159" operator="lessThan">
      <formula>99.8</formula>
    </cfRule>
    <cfRule type="cellIs" dxfId="424" priority="158" operator="greaterThan">
      <formula>99.8</formula>
    </cfRule>
    <cfRule type="cellIs" dxfId="423" priority="157" operator="greaterThan">
      <formula>100.1</formula>
    </cfRule>
  </conditionalFormatting>
  <conditionalFormatting sqref="KE287:KH287">
    <cfRule type="cellIs" dxfId="422" priority="156" operator="lessThan">
      <formula>99.8</formula>
    </cfRule>
    <cfRule type="cellIs" dxfId="421" priority="155" operator="greaterThan">
      <formula>99.8</formula>
    </cfRule>
    <cfRule type="cellIs" dxfId="420" priority="154" operator="greaterThan">
      <formula>100.1</formula>
    </cfRule>
  </conditionalFormatting>
  <conditionalFormatting sqref="KL287:KO287">
    <cfRule type="cellIs" dxfId="419" priority="153" operator="lessThan">
      <formula>99.8</formula>
    </cfRule>
    <cfRule type="cellIs" dxfId="418" priority="152" operator="greaterThan">
      <formula>99.8</formula>
    </cfRule>
    <cfRule type="cellIs" dxfId="417" priority="151" operator="greaterThan">
      <formula>100.1</formula>
    </cfRule>
  </conditionalFormatting>
  <conditionalFormatting sqref="KS287:KV287">
    <cfRule type="cellIs" dxfId="416" priority="150" operator="lessThan">
      <formula>99.8</formula>
    </cfRule>
    <cfRule type="cellIs" dxfId="415" priority="149" operator="greaterThan">
      <formula>99.8</formula>
    </cfRule>
    <cfRule type="cellIs" dxfId="414" priority="148" operator="greaterThan">
      <formula>100.1</formula>
    </cfRule>
  </conditionalFormatting>
  <conditionalFormatting sqref="KZ287:LC287">
    <cfRule type="cellIs" dxfId="413" priority="147" operator="lessThan">
      <formula>99.8</formula>
    </cfRule>
    <cfRule type="cellIs" dxfId="412" priority="146" operator="greaterThan">
      <formula>99.8</formula>
    </cfRule>
    <cfRule type="cellIs" dxfId="411" priority="145" operator="greaterThan">
      <formula>100.1</formula>
    </cfRule>
  </conditionalFormatting>
  <conditionalFormatting sqref="LG287:LJ287">
    <cfRule type="cellIs" dxfId="410" priority="144" operator="lessThan">
      <formula>99.8</formula>
    </cfRule>
    <cfRule type="cellIs" dxfId="409" priority="143" operator="greaterThan">
      <formula>99.8</formula>
    </cfRule>
    <cfRule type="cellIs" dxfId="408" priority="142" operator="greaterThan">
      <formula>100.1</formula>
    </cfRule>
  </conditionalFormatting>
  <conditionalFormatting sqref="LN287:LQ287">
    <cfRule type="cellIs" dxfId="407" priority="141" operator="lessThan">
      <formula>99.8</formula>
    </cfRule>
    <cfRule type="cellIs" dxfId="406" priority="140" operator="greaterThan">
      <formula>99.8</formula>
    </cfRule>
    <cfRule type="cellIs" dxfId="405" priority="139" operator="greaterThan">
      <formula>100.1</formula>
    </cfRule>
  </conditionalFormatting>
  <conditionalFormatting sqref="LU287:LX287">
    <cfRule type="cellIs" dxfId="404" priority="136" operator="greaterThan">
      <formula>100.1</formula>
    </cfRule>
    <cfRule type="cellIs" dxfId="403" priority="137" operator="greaterThan">
      <formula>99.8</formula>
    </cfRule>
    <cfRule type="cellIs" dxfId="402" priority="138" operator="lessThan">
      <formula>99.8</formula>
    </cfRule>
  </conditionalFormatting>
  <conditionalFormatting sqref="MB287:ME287">
    <cfRule type="cellIs" dxfId="401" priority="135" operator="lessThan">
      <formula>99.8</formula>
    </cfRule>
    <cfRule type="cellIs" dxfId="400" priority="134" operator="greaterThan">
      <formula>99.8</formula>
    </cfRule>
    <cfRule type="cellIs" dxfId="399" priority="133" operator="greaterThan">
      <formula>100.1</formula>
    </cfRule>
  </conditionalFormatting>
  <conditionalFormatting sqref="MI287:ML287">
    <cfRule type="cellIs" dxfId="398" priority="132" operator="lessThan">
      <formula>99.8</formula>
    </cfRule>
    <cfRule type="cellIs" dxfId="397" priority="131" operator="greaterThan">
      <formula>99.8</formula>
    </cfRule>
    <cfRule type="cellIs" dxfId="396" priority="130" operator="greaterThan">
      <formula>100.1</formula>
    </cfRule>
  </conditionalFormatting>
  <conditionalFormatting sqref="MP287:MS287">
    <cfRule type="cellIs" dxfId="395" priority="129" operator="lessThan">
      <formula>99.8</formula>
    </cfRule>
    <cfRule type="cellIs" dxfId="394" priority="128" operator="greaterThan">
      <formula>99.8</formula>
    </cfRule>
    <cfRule type="cellIs" dxfId="393" priority="127" operator="greaterThan">
      <formula>100.1</formula>
    </cfRule>
  </conditionalFormatting>
  <conditionalFormatting sqref="MW287:MZ287">
    <cfRule type="cellIs" dxfId="392" priority="126" operator="lessThan">
      <formula>99.8</formula>
    </cfRule>
    <cfRule type="cellIs" dxfId="391" priority="125" operator="greaterThan">
      <formula>99.8</formula>
    </cfRule>
    <cfRule type="cellIs" dxfId="390" priority="124" operator="greaterThan">
      <formula>100.1</formula>
    </cfRule>
  </conditionalFormatting>
  <conditionalFormatting sqref="ND287:NG287">
    <cfRule type="cellIs" dxfId="389" priority="123" operator="lessThan">
      <formula>99.8</formula>
    </cfRule>
    <cfRule type="cellIs" dxfId="388" priority="122" operator="greaterThan">
      <formula>99.8</formula>
    </cfRule>
    <cfRule type="cellIs" dxfId="387" priority="121" operator="greaterThan">
      <formula>100.1</formula>
    </cfRule>
  </conditionalFormatting>
  <conditionalFormatting sqref="NK287:NN287">
    <cfRule type="cellIs" dxfId="386" priority="120" operator="lessThan">
      <formula>99.8</formula>
    </cfRule>
    <cfRule type="cellIs" dxfId="385" priority="119" operator="greaterThan">
      <formula>99.8</formula>
    </cfRule>
    <cfRule type="cellIs" dxfId="384" priority="118" operator="greaterThan">
      <formula>100.1</formula>
    </cfRule>
  </conditionalFormatting>
  <conditionalFormatting sqref="NR287:NU287">
    <cfRule type="cellIs" dxfId="383" priority="117" operator="lessThan">
      <formula>99.8</formula>
    </cfRule>
    <cfRule type="cellIs" dxfId="382" priority="116" operator="greaterThan">
      <formula>99.8</formula>
    </cfRule>
    <cfRule type="cellIs" dxfId="381" priority="115" operator="greaterThan">
      <formula>100.1</formula>
    </cfRule>
  </conditionalFormatting>
  <conditionalFormatting sqref="NY287:OB287">
    <cfRule type="cellIs" dxfId="380" priority="114" operator="lessThan">
      <formula>99.8</formula>
    </cfRule>
    <cfRule type="cellIs" dxfId="379" priority="113" operator="greaterThan">
      <formula>99.8</formula>
    </cfRule>
    <cfRule type="cellIs" dxfId="378" priority="112" operator="greaterThan">
      <formula>100.1</formula>
    </cfRule>
  </conditionalFormatting>
  <conditionalFormatting sqref="OF287:OI287">
    <cfRule type="cellIs" dxfId="377" priority="111" operator="lessThan">
      <formula>99.8</formula>
    </cfRule>
    <cfRule type="cellIs" dxfId="376" priority="110" operator="greaterThan">
      <formula>99.8</formula>
    </cfRule>
    <cfRule type="cellIs" dxfId="375" priority="109" operator="greaterThan">
      <formula>100.1</formula>
    </cfRule>
  </conditionalFormatting>
  <conditionalFormatting sqref="OM287:OP287">
    <cfRule type="cellIs" dxfId="374" priority="108" operator="lessThan">
      <formula>99.8</formula>
    </cfRule>
    <cfRule type="cellIs" dxfId="373" priority="107" operator="greaterThan">
      <formula>99.8</formula>
    </cfRule>
    <cfRule type="cellIs" dxfId="372" priority="106" operator="greaterThan">
      <formula>100.1</formula>
    </cfRule>
  </conditionalFormatting>
  <conditionalFormatting sqref="OT287:OW287">
    <cfRule type="cellIs" dxfId="371" priority="105" operator="lessThan">
      <formula>99.8</formula>
    </cfRule>
    <cfRule type="cellIs" dxfId="370" priority="104" operator="greaterThan">
      <formula>99.8</formula>
    </cfRule>
    <cfRule type="cellIs" dxfId="369" priority="103" operator="greaterThan">
      <formula>100.1</formula>
    </cfRule>
  </conditionalFormatting>
  <conditionalFormatting sqref="PA287:PD287">
    <cfRule type="cellIs" dxfId="368" priority="102" operator="lessThan">
      <formula>99.8</formula>
    </cfRule>
    <cfRule type="cellIs" dxfId="367" priority="101" operator="greaterThan">
      <formula>99.8</formula>
    </cfRule>
    <cfRule type="cellIs" dxfId="366" priority="100" operator="greaterThan">
      <formula>100.1</formula>
    </cfRule>
  </conditionalFormatting>
  <conditionalFormatting sqref="PH287:PK287">
    <cfRule type="cellIs" dxfId="365" priority="99" operator="lessThan">
      <formula>99.8</formula>
    </cfRule>
    <cfRule type="cellIs" dxfId="364" priority="98" operator="greaterThan">
      <formula>99.8</formula>
    </cfRule>
    <cfRule type="cellIs" dxfId="363" priority="97" operator="greaterThan">
      <formula>100.1</formula>
    </cfRule>
  </conditionalFormatting>
  <conditionalFormatting sqref="PO287:PR287">
    <cfRule type="cellIs" dxfId="362" priority="96" operator="lessThan">
      <formula>99.8</formula>
    </cfRule>
    <cfRule type="cellIs" dxfId="361" priority="95" operator="greaterThan">
      <formula>99.8</formula>
    </cfRule>
    <cfRule type="cellIs" dxfId="360" priority="94" operator="greaterThan">
      <formula>100.1</formula>
    </cfRule>
  </conditionalFormatting>
  <conditionalFormatting sqref="PV287:PY287">
    <cfRule type="cellIs" dxfId="359" priority="93" operator="lessThan">
      <formula>99.8</formula>
    </cfRule>
    <cfRule type="cellIs" dxfId="358" priority="92" operator="greaterThan">
      <formula>99.8</formula>
    </cfRule>
    <cfRule type="cellIs" dxfId="357" priority="91" operator="greaterThan">
      <formula>100.1</formula>
    </cfRule>
  </conditionalFormatting>
  <conditionalFormatting sqref="QC287:QF287">
    <cfRule type="cellIs" dxfId="356" priority="90" operator="lessThan">
      <formula>99.8</formula>
    </cfRule>
    <cfRule type="cellIs" dxfId="355" priority="89" operator="greaterThan">
      <formula>99.8</formula>
    </cfRule>
    <cfRule type="cellIs" dxfId="354" priority="88" operator="greaterThan">
      <formula>100.1</formula>
    </cfRule>
  </conditionalFormatting>
  <conditionalFormatting sqref="QJ287:QM287">
    <cfRule type="cellIs" dxfId="353" priority="87" operator="lessThan">
      <formula>99.8</formula>
    </cfRule>
    <cfRule type="cellIs" dxfId="352" priority="86" operator="greaterThan">
      <formula>99.8</formula>
    </cfRule>
    <cfRule type="cellIs" dxfId="351" priority="85" operator="greaterThan">
      <formula>100.1</formula>
    </cfRule>
  </conditionalFormatting>
  <conditionalFormatting sqref="QQ287:QT287">
    <cfRule type="cellIs" dxfId="350" priority="84" operator="lessThan">
      <formula>99.8</formula>
    </cfRule>
    <cfRule type="cellIs" dxfId="349" priority="83" operator="greaterThan">
      <formula>99.8</formula>
    </cfRule>
    <cfRule type="cellIs" dxfId="348" priority="82" operator="greaterThan">
      <formula>100.1</formula>
    </cfRule>
  </conditionalFormatting>
  <conditionalFormatting sqref="QX287:RA287">
    <cfRule type="cellIs" dxfId="347" priority="81" operator="lessThan">
      <formula>99.8</formula>
    </cfRule>
    <cfRule type="cellIs" dxfId="346" priority="80" operator="greaterThan">
      <formula>99.8</formula>
    </cfRule>
    <cfRule type="cellIs" dxfId="345" priority="79" operator="greaterThan">
      <formula>100.1</formula>
    </cfRule>
  </conditionalFormatting>
  <conditionalFormatting sqref="RE287:RH287">
    <cfRule type="cellIs" dxfId="344" priority="78" operator="lessThan">
      <formula>99.8</formula>
    </cfRule>
    <cfRule type="cellIs" dxfId="343" priority="77" operator="greaterThan">
      <formula>99.8</formula>
    </cfRule>
    <cfRule type="cellIs" dxfId="342" priority="76" operator="greaterThan">
      <formula>100.1</formula>
    </cfRule>
  </conditionalFormatting>
  <conditionalFormatting sqref="RL287:RO287 RS287:RV287">
    <cfRule type="cellIs" dxfId="341" priority="75" operator="lessThan">
      <formula>99.8</formula>
    </cfRule>
    <cfRule type="cellIs" dxfId="340" priority="74" operator="greaterThan">
      <formula>99.8</formula>
    </cfRule>
    <cfRule type="cellIs" dxfId="339" priority="73" operator="greaterThan">
      <formula>100.1</formula>
    </cfRule>
  </conditionalFormatting>
  <conditionalFormatting sqref="RZ287:SC287">
    <cfRule type="cellIs" dxfId="338" priority="72" operator="lessThan">
      <formula>99.8</formula>
    </cfRule>
    <cfRule type="cellIs" dxfId="337" priority="71" operator="greaterThan">
      <formula>99.8</formula>
    </cfRule>
    <cfRule type="cellIs" dxfId="336" priority="70" operator="greaterThan">
      <formula>100.1</formula>
    </cfRule>
  </conditionalFormatting>
  <conditionalFormatting sqref="SG287:SJ287">
    <cfRule type="cellIs" dxfId="335" priority="69" operator="lessThan">
      <formula>99.8</formula>
    </cfRule>
    <cfRule type="cellIs" dxfId="334" priority="68" operator="greaterThan">
      <formula>99.8</formula>
    </cfRule>
    <cfRule type="cellIs" dxfId="333" priority="67" operator="greaterThan">
      <formula>100.1</formula>
    </cfRule>
  </conditionalFormatting>
  <conditionalFormatting sqref="SN287:SQ287">
    <cfRule type="cellIs" dxfId="332" priority="66" operator="lessThan">
      <formula>99.8</formula>
    </cfRule>
    <cfRule type="cellIs" dxfId="331" priority="65" operator="greaterThan">
      <formula>99.8</formula>
    </cfRule>
    <cfRule type="cellIs" dxfId="330" priority="64" operator="greaterThan">
      <formula>100.1</formula>
    </cfRule>
  </conditionalFormatting>
  <conditionalFormatting sqref="SU287:SX287">
    <cfRule type="cellIs" dxfId="329" priority="63" operator="lessThan">
      <formula>99.8</formula>
    </cfRule>
    <cfRule type="cellIs" dxfId="328" priority="62" operator="greaterThan">
      <formula>99.8</formula>
    </cfRule>
    <cfRule type="cellIs" dxfId="327" priority="61" operator="greaterThan">
      <formula>100.1</formula>
    </cfRule>
  </conditionalFormatting>
  <conditionalFormatting sqref="TB287:TE287">
    <cfRule type="cellIs" dxfId="326" priority="60" operator="lessThan">
      <formula>99.8</formula>
    </cfRule>
    <cfRule type="cellIs" dxfId="325" priority="59" operator="greaterThan">
      <formula>99.8</formula>
    </cfRule>
    <cfRule type="cellIs" dxfId="324" priority="58" operator="greaterThan">
      <formula>100.1</formula>
    </cfRule>
  </conditionalFormatting>
  <conditionalFormatting sqref="TI287:TL287">
    <cfRule type="cellIs" dxfId="323" priority="57" operator="lessThan">
      <formula>99.8</formula>
    </cfRule>
    <cfRule type="cellIs" dxfId="322" priority="56" operator="greaterThan">
      <formula>99.8</formula>
    </cfRule>
    <cfRule type="cellIs" dxfId="321" priority="55" operator="greaterThan">
      <formula>100.1</formula>
    </cfRule>
  </conditionalFormatting>
  <conditionalFormatting sqref="TP287:TS287">
    <cfRule type="cellIs" dxfId="320" priority="54" operator="lessThan">
      <formula>99.8</formula>
    </cfRule>
    <cfRule type="cellIs" dxfId="319" priority="53" operator="greaterThan">
      <formula>99.8</formula>
    </cfRule>
    <cfRule type="cellIs" dxfId="318" priority="52" operator="greaterThan">
      <formula>100.1</formula>
    </cfRule>
  </conditionalFormatting>
  <conditionalFormatting sqref="TW287:TZ287">
    <cfRule type="cellIs" dxfId="317" priority="51" operator="lessThan">
      <formula>99.8</formula>
    </cfRule>
    <cfRule type="cellIs" dxfId="316" priority="50" operator="greaterThan">
      <formula>99.8</formula>
    </cfRule>
    <cfRule type="cellIs" dxfId="315" priority="49" operator="greaterThan">
      <formula>100.1</formula>
    </cfRule>
  </conditionalFormatting>
  <conditionalFormatting sqref="UD287:UG287">
    <cfRule type="cellIs" dxfId="314" priority="48" operator="lessThan">
      <formula>99.8</formula>
    </cfRule>
    <cfRule type="cellIs" dxfId="313" priority="47" operator="greaterThan">
      <formula>99.8</formula>
    </cfRule>
    <cfRule type="cellIs" dxfId="312" priority="46" operator="greaterThan">
      <formula>100.1</formula>
    </cfRule>
  </conditionalFormatting>
  <conditionalFormatting sqref="UK287:UN287">
    <cfRule type="cellIs" dxfId="311" priority="45" operator="lessThan">
      <formula>99.8</formula>
    </cfRule>
    <cfRule type="cellIs" dxfId="310" priority="44" operator="greaterThan">
      <formula>99.8</formula>
    </cfRule>
    <cfRule type="cellIs" dxfId="309" priority="43" operator="greaterThan">
      <formula>100.1</formula>
    </cfRule>
  </conditionalFormatting>
  <conditionalFormatting sqref="UR287:UU287">
    <cfRule type="cellIs" dxfId="308" priority="42" operator="lessThan">
      <formula>99.8</formula>
    </cfRule>
    <cfRule type="cellIs" dxfId="307" priority="41" operator="greaterThan">
      <formula>99.8</formula>
    </cfRule>
    <cfRule type="cellIs" dxfId="306" priority="40" operator="greaterThan">
      <formula>100.1</formula>
    </cfRule>
  </conditionalFormatting>
  <conditionalFormatting sqref="UY287:VB287 VF287:VI287 VM287:VP287 VT287:VW287 WA287:WD287 WH287:WK287">
    <cfRule type="cellIs" dxfId="305" priority="39" operator="lessThan">
      <formula>99.8</formula>
    </cfRule>
    <cfRule type="cellIs" dxfId="304" priority="38" operator="greaterThan">
      <formula>99.8</formula>
    </cfRule>
    <cfRule type="cellIs" dxfId="303" priority="37" operator="greaterThan">
      <formula>100.1</formula>
    </cfRule>
  </conditionalFormatting>
  <conditionalFormatting sqref="WO287:WR287">
    <cfRule type="cellIs" dxfId="302" priority="36" operator="lessThan">
      <formula>99.8</formula>
    </cfRule>
    <cfRule type="cellIs" dxfId="301" priority="35" operator="greaterThan">
      <formula>99.8</formula>
    </cfRule>
    <cfRule type="cellIs" dxfId="300" priority="34" operator="greaterThan">
      <formula>100.1</formula>
    </cfRule>
  </conditionalFormatting>
  <conditionalFormatting sqref="WV287:WY287 XC287:XF287 XJ287:XM287">
    <cfRule type="cellIs" dxfId="299" priority="32" operator="greaterThan">
      <formula>99.8</formula>
    </cfRule>
    <cfRule type="cellIs" dxfId="298" priority="31" operator="greaterThan">
      <formula>100.1</formula>
    </cfRule>
    <cfRule type="cellIs" dxfId="297" priority="33" operator="lessThan">
      <formula>99.8</formula>
    </cfRule>
  </conditionalFormatting>
  <conditionalFormatting sqref="XQ287:XT287">
    <cfRule type="cellIs" dxfId="296" priority="30" operator="lessThan">
      <formula>99.8</formula>
    </cfRule>
    <cfRule type="cellIs" dxfId="295" priority="29" operator="greaterThan">
      <formula>99.8</formula>
    </cfRule>
    <cfRule type="cellIs" dxfId="294" priority="28" operator="greaterThan">
      <formula>100.1</formula>
    </cfRule>
  </conditionalFormatting>
  <conditionalFormatting sqref="XX287:YA287">
    <cfRule type="cellIs" dxfId="293" priority="27" operator="lessThan">
      <formula>99.8</formula>
    </cfRule>
    <cfRule type="cellIs" dxfId="292" priority="26" operator="greaterThan">
      <formula>99.8</formula>
    </cfRule>
    <cfRule type="cellIs" dxfId="291" priority="25" operator="greaterThan">
      <formula>100.1</formula>
    </cfRule>
  </conditionalFormatting>
  <conditionalFormatting sqref="YE287:YH287">
    <cfRule type="cellIs" dxfId="290" priority="24" operator="lessThan">
      <formula>99.8</formula>
    </cfRule>
    <cfRule type="cellIs" dxfId="289" priority="23" operator="greaterThan">
      <formula>99.8</formula>
    </cfRule>
    <cfRule type="cellIs" dxfId="288" priority="22" operator="greaterThan">
      <formula>100.1</formula>
    </cfRule>
  </conditionalFormatting>
  <conditionalFormatting sqref="YL287:YP287">
    <cfRule type="cellIs" dxfId="287" priority="21" operator="lessThan">
      <formula>99.8</formula>
    </cfRule>
    <cfRule type="cellIs" dxfId="286" priority="19" operator="greaterThan">
      <formula>100.1</formula>
    </cfRule>
    <cfRule type="cellIs" dxfId="285" priority="20" operator="greaterThan">
      <formula>99.8</formula>
    </cfRule>
  </conditionalFormatting>
  <conditionalFormatting sqref="YS287:YW287">
    <cfRule type="cellIs" dxfId="284" priority="17" operator="greaterThan">
      <formula>99.8</formula>
    </cfRule>
    <cfRule type="cellIs" dxfId="283" priority="16" operator="greaterThan">
      <formula>100.1</formula>
    </cfRule>
    <cfRule type="cellIs" dxfId="282" priority="18" operator="lessThan">
      <formula>99.8</formula>
    </cfRule>
  </conditionalFormatting>
  <conditionalFormatting sqref="YZ287:ZD287">
    <cfRule type="cellIs" dxfId="281" priority="12" operator="lessThan">
      <formula>99.8</formula>
    </cfRule>
    <cfRule type="cellIs" dxfId="280" priority="11" operator="greaterThan">
      <formula>99.8</formula>
    </cfRule>
    <cfRule type="cellIs" dxfId="279" priority="10" operator="greaterThan">
      <formula>100.1</formula>
    </cfRule>
  </conditionalFormatting>
  <conditionalFormatting sqref="ZG287:ZK287">
    <cfRule type="cellIs" dxfId="278" priority="9" operator="lessThan">
      <formula>99.8</formula>
    </cfRule>
    <cfRule type="cellIs" dxfId="277" priority="7" operator="greaterThan">
      <formula>100.1</formula>
    </cfRule>
    <cfRule type="cellIs" dxfId="276" priority="8" operator="greaterThan">
      <formula>99.8</formula>
    </cfRule>
  </conditionalFormatting>
  <conditionalFormatting sqref="ZN287:ZR287">
    <cfRule type="cellIs" dxfId="275" priority="6" operator="lessThan">
      <formula>99.8</formula>
    </cfRule>
    <cfRule type="cellIs" dxfId="274" priority="5" operator="greaterThan">
      <formula>99.8</formula>
    </cfRule>
    <cfRule type="cellIs" dxfId="273" priority="4" operator="greaterThan">
      <formula>100.1</formula>
    </cfRule>
  </conditionalFormatting>
  <conditionalFormatting sqref="ZU287:ZY287">
    <cfRule type="cellIs" dxfId="272" priority="1" operator="greaterThan">
      <formula>100.1</formula>
    </cfRule>
    <cfRule type="cellIs" dxfId="271" priority="3" operator="lessThan">
      <formula>99.8</formula>
    </cfRule>
    <cfRule type="cellIs" dxfId="270" priority="2" operator="greater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H3" sqref="H3"/>
    </sheetView>
  </sheetViews>
  <sheetFormatPr baseColWidth="10" defaultColWidth="11.42578125" defaultRowHeight="15" x14ac:dyDescent="0.25"/>
  <cols>
    <col min="1" max="1" width="8.140625" style="53" customWidth="1"/>
    <col min="2" max="2" width="11.5703125" style="53" customWidth="1"/>
    <col min="3" max="3" width="11.42578125" style="53"/>
    <col min="4" max="4" width="3" style="53" customWidth="1"/>
    <col min="5" max="5" width="18.140625" style="53" bestFit="1" customWidth="1"/>
    <col min="6" max="6" width="18.42578125" style="53" bestFit="1" customWidth="1"/>
    <col min="7" max="7" width="18.140625" style="53" bestFit="1" customWidth="1"/>
    <col min="8" max="8" width="17.85546875" style="53" bestFit="1" customWidth="1"/>
    <col min="9" max="9" width="20.140625" style="53" bestFit="1" customWidth="1"/>
    <col min="10" max="10" width="23.85546875" style="53" bestFit="1" customWidth="1"/>
    <col min="11" max="11" width="21.140625" style="53" bestFit="1" customWidth="1"/>
    <col min="12" max="12" width="23" style="53" bestFit="1" customWidth="1"/>
    <col min="13" max="13" width="22.42578125" style="53" bestFit="1" customWidth="1"/>
    <col min="14" max="14" width="19.140625" style="53" bestFit="1" customWidth="1"/>
    <col min="15" max="15" width="21.140625" style="53" bestFit="1" customWidth="1"/>
    <col min="16" max="16" width="19.42578125" style="53" bestFit="1" customWidth="1"/>
    <col min="17" max="16384" width="11.42578125" style="53"/>
  </cols>
  <sheetData>
    <row r="1" spans="2:17" x14ac:dyDescent="0.25">
      <c r="F1" s="23" t="s">
        <v>298</v>
      </c>
    </row>
    <row r="2" spans="2:17" ht="21" x14ac:dyDescent="0.35">
      <c r="B2" s="51" t="s">
        <v>442</v>
      </c>
      <c r="C2" s="52" t="str">
        <f>VLOOKUP(Enlaces!C1,Enlaces!B2:C6,2,0)</f>
        <v>T.España</v>
      </c>
      <c r="H2" s="54" t="s">
        <v>523</v>
      </c>
    </row>
    <row r="4" spans="2:17" x14ac:dyDescent="0.25">
      <c r="B4" s="55" t="s">
        <v>443</v>
      </c>
    </row>
    <row r="5" spans="2:17" x14ac:dyDescent="0.25">
      <c r="E5" s="56" t="str">
        <f t="shared" ref="E5:P5" si="0">E9&amp;$C$2</f>
        <v xml:space="preserve"> OCTUBRE 24T.España</v>
      </c>
      <c r="F5" s="56" t="str">
        <f t="shared" si="0"/>
        <v xml:space="preserve"> NOVIEMBRE 24T.España</v>
      </c>
      <c r="G5" s="56" t="str">
        <f t="shared" si="0"/>
        <v xml:space="preserve"> DICIEMBRE 24T.España</v>
      </c>
      <c r="H5" s="56" t="str">
        <f t="shared" si="0"/>
        <v xml:space="preserve"> ENERO 25T.España</v>
      </c>
      <c r="I5" s="56" t="str">
        <f t="shared" si="0"/>
        <v xml:space="preserve"> FEBRERO 25T.España</v>
      </c>
      <c r="J5" s="56" t="str">
        <f t="shared" si="0"/>
        <v xml:space="preserve"> MARZO 25T.España</v>
      </c>
      <c r="K5" s="56" t="str">
        <f t="shared" si="0"/>
        <v xml:space="preserve"> ABRIL 25T.España</v>
      </c>
      <c r="L5" s="56" t="str">
        <f t="shared" si="0"/>
        <v xml:space="preserve"> MAYO 25T.España</v>
      </c>
      <c r="M5" s="56" t="str">
        <f t="shared" si="0"/>
        <v xml:space="preserve"> JUNIO 25T.España</v>
      </c>
      <c r="N5" s="56" t="str">
        <f t="shared" si="0"/>
        <v xml:space="preserve"> JULIO 25T.España</v>
      </c>
      <c r="O5" s="56" t="str">
        <f t="shared" si="0"/>
        <v xml:space="preserve"> AGOSTO 25T.España</v>
      </c>
      <c r="P5" s="56" t="str">
        <f t="shared" si="0"/>
        <v xml:space="preserve"> SEPTIEMBRE 25T.España</v>
      </c>
      <c r="Q5" s="56"/>
    </row>
    <row r="6" spans="2:17" ht="15.75" thickBot="1" x14ac:dyDescent="0.3">
      <c r="E6" s="56"/>
      <c r="F6" s="56"/>
      <c r="G6" s="56"/>
      <c r="H6" s="56"/>
      <c r="I6" s="56"/>
      <c r="J6" s="56"/>
      <c r="K6" s="56"/>
      <c r="L6" s="56"/>
      <c r="M6" s="56"/>
      <c r="N6" s="56"/>
      <c r="O6" s="56"/>
      <c r="P6" s="56"/>
      <c r="Q6" s="56"/>
    </row>
    <row r="7" spans="2:17" ht="15.75" thickBot="1" x14ac:dyDescent="0.3">
      <c r="B7" s="57" t="s">
        <v>444</v>
      </c>
      <c r="C7" s="58">
        <v>0.15</v>
      </c>
    </row>
    <row r="8" spans="2:17" x14ac:dyDescent="0.25">
      <c r="E8" s="59">
        <v>11</v>
      </c>
      <c r="F8" s="59">
        <v>10</v>
      </c>
      <c r="G8" s="59">
        <v>9</v>
      </c>
      <c r="H8" s="59">
        <v>8</v>
      </c>
      <c r="I8" s="59">
        <v>7</v>
      </c>
      <c r="J8" s="59">
        <v>6</v>
      </c>
      <c r="K8" s="59">
        <v>5</v>
      </c>
      <c r="L8" s="59">
        <v>4</v>
      </c>
      <c r="M8" s="59">
        <v>3</v>
      </c>
      <c r="N8" s="59">
        <v>2</v>
      </c>
      <c r="O8" s="59">
        <v>1</v>
      </c>
      <c r="P8" s="59"/>
    </row>
    <row r="9" spans="2:17" x14ac:dyDescent="0.25">
      <c r="B9" s="60" t="s">
        <v>440</v>
      </c>
      <c r="C9" s="60" t="s">
        <v>441</v>
      </c>
      <c r="E9" s="53" t="str">
        <f t="array" ref="E9">INDEX('Aceite de oliva'!$A$260:$ACR$260,,MAX(IF('Aceite de oliva'!$A$260:$ACR$260&lt;&gt;"",COLUMN('Aceite de oliva'!$A$260:$ACR$260)))-(7*E8))</f>
        <v xml:space="preserve"> OCTUBRE 24</v>
      </c>
      <c r="F9" s="53" t="str">
        <f t="array" ref="F9">INDEX('Aceite de oliva'!$A$260:$ACR$260,,MAX(IF('Aceite de oliva'!$A$260:$ACR$260&lt;&gt;"",COLUMN('Aceite de oliva'!$A$260:$ACR$260)))-(7*F8))</f>
        <v xml:space="preserve"> NOVIEMBRE 24</v>
      </c>
      <c r="G9" s="53" t="str">
        <f t="array" ref="G9">INDEX('Aceite de oliva'!$A$260:$ACR$260,,MAX(IF('Aceite de oliva'!$A$260:$ACR$260&lt;&gt;"",COLUMN('Aceite de oliva'!$A$260:$ACR$260)))-(7*G8))</f>
        <v xml:space="preserve"> DICIEMBRE 24</v>
      </c>
      <c r="H9" s="53" t="str">
        <f t="array" ref="H9">INDEX('Aceite de oliva'!$A$260:$ACR$260,,MAX(IF('Aceite de oliva'!$A$260:$ACR$260&lt;&gt;"",COLUMN('Aceite de oliva'!$A$260:$ACR$260)))-(7*H8))</f>
        <v xml:space="preserve"> ENERO 25</v>
      </c>
      <c r="I9" s="53" t="str">
        <f t="array" ref="I9">INDEX('Aceite de oliva'!$A$260:$ACR$260,,MAX(IF('Aceite de oliva'!$A$260:$ACR$260&lt;&gt;"",COLUMN('Aceite de oliva'!$A$260:$ACR$260)))-(7*I8))</f>
        <v xml:space="preserve"> FEBRERO 25</v>
      </c>
      <c r="J9" s="53" t="str">
        <f t="array" ref="J9">INDEX('Aceite de oliva'!$A$260:$ACR$260,,MAX(IF('Aceite de oliva'!$A$260:$ACR$260&lt;&gt;"",COLUMN('Aceite de oliva'!$A$260:$ACR$260)))-(7*J8))</f>
        <v xml:space="preserve"> MARZO 25</v>
      </c>
      <c r="K9" s="53" t="str">
        <f t="array" ref="K9">INDEX('Aceite de oliva'!$A$260:$ACR$260,,MAX(IF('Aceite de oliva'!$A$260:$ACR$260&lt;&gt;"",COLUMN('Aceite de oliva'!$A$260:$ACR$260)))-(7*K8))</f>
        <v xml:space="preserve"> ABRIL 25</v>
      </c>
      <c r="L9" s="53" t="str">
        <f t="array" ref="L9">INDEX('Aceite de oliva'!$A$260:$ACR$260,,MAX(IF('Aceite de oliva'!$A$260:$ACR$260&lt;&gt;"",COLUMN('Aceite de oliva'!$A$260:$ACR$260)))-(7*L8))</f>
        <v xml:space="preserve"> MAYO 25</v>
      </c>
      <c r="M9" s="53" t="str">
        <f t="array" ref="M9">INDEX('Aceite de oliva'!$A$260:$ACR$260,,MAX(IF('Aceite de oliva'!$A$260:$ACR$260&lt;&gt;"",COLUMN('Aceite de oliva'!$A$260:$ACR$260)))-(7*M8))</f>
        <v xml:space="preserve"> JUNIO 25</v>
      </c>
      <c r="N9" s="53" t="str">
        <f t="array" ref="N9">INDEX('Aceite de oliva'!$A$260:$ACR$260,,MAX(IF('Aceite de oliva'!$A$260:$ACR$260&lt;&gt;"",COLUMN('Aceite de oliva'!$A$260:$ACR$260)))-(7*N8))</f>
        <v xml:space="preserve"> JULIO 25</v>
      </c>
      <c r="O9" s="53" t="str">
        <f t="array" ref="O9">INDEX('Aceite de oliva'!$A$260:$ACR$260,,MAX(IF('Aceite de oliva'!$A$260:$ACR$260&lt;&gt;"",COLUMN('Aceite de oliva'!$A$260:$ACR$260)))-(7*O8))</f>
        <v xml:space="preserve"> AGOSTO 25</v>
      </c>
      <c r="P9" s="53" t="str">
        <f t="array" ref="P9">INDEX('Aceite de oliva'!$A$260:$ACR$260,,MAX(IF('Aceite de oliva'!$A$260:$ACR$260&lt;&gt;"",COLUMN('Aceite de oliva'!$A$260:$ACR$260))))</f>
        <v xml:space="preserve"> SEPTIEMBRE 25</v>
      </c>
    </row>
    <row r="10" spans="2:17" x14ac:dyDescent="0.25">
      <c r="B10" s="61"/>
      <c r="C10" s="62">
        <v>3</v>
      </c>
      <c r="E10" s="63">
        <f t="array" ref="E10">INDEX('Aceite virgen'!$A$259:$ADH$285,MATCH($B10,'Aceite virgen'!$A$259:$A$285,0),MATCH(E$5,'Aceite virgen'!$A$259:$ADH$259,0))</f>
        <v>2.1500000000000004</v>
      </c>
      <c r="F10" s="63">
        <f t="array" ref="F10">INDEX('Aceite virgen'!$A$259:$ADH$285,MATCH($B10,'Aceite virgen'!$A$259:$A$285,0),MATCH(F$5,'Aceite virgen'!$A$259:$ADH$259,0))</f>
        <v>2.6200000000000006</v>
      </c>
      <c r="G10" s="63">
        <f t="array" ref="G10">INDEX('Aceite virgen'!$A$259:$ADH$285,MATCH($B10,'Aceite virgen'!$A$259:$A$285,0),MATCH(G$5,'Aceite virgen'!$A$259:$ADH$259,0))</f>
        <v>3.2300000000000004</v>
      </c>
      <c r="H10" s="63">
        <f t="array" ref="H10">INDEX('Aceite virgen'!$A$259:$ADH$285,MATCH($B10,'Aceite virgen'!$A$259:$A$285,0),MATCH(H$5,'Aceite virgen'!$A$259:$ADH$259,0))</f>
        <v>1.62</v>
      </c>
      <c r="I10" s="63">
        <f t="array" ref="I10">INDEX('Aceite virgen'!$A$259:$ADH$285,MATCH($B10,'Aceite virgen'!$A$259:$A$285,0),MATCH(I$5,'Aceite virgen'!$A$259:$ADH$259,0))</f>
        <v>3.49</v>
      </c>
      <c r="J10" s="63">
        <f t="array" ref="J10">INDEX('Aceite virgen'!$A$259:$ADH$285,MATCH($B10,'Aceite virgen'!$A$259:$A$285,0),MATCH(J$5,'Aceite virgen'!$A$259:$ADH$259,0))</f>
        <v>2.0700000000000003</v>
      </c>
      <c r="K10" s="63">
        <f t="array" ref="K10">INDEX('Aceite virgen'!$A$259:$ADH$285,MATCH($B10,'Aceite virgen'!$A$259:$A$285,0),MATCH(K$5,'Aceite virgen'!$A$259:$ADH$259,0))</f>
        <v>1.7199999999999998</v>
      </c>
      <c r="L10" s="63">
        <f t="array" ref="L10">INDEX('Aceite virgen'!$A$259:$ADH$285,MATCH($B10,'Aceite virgen'!$A$259:$A$285,0),MATCH(L$5,'Aceite virgen'!$A$259:$ADH$259,0))</f>
        <v>2.0100000000000002</v>
      </c>
      <c r="M10" s="63">
        <f t="array" ref="M10">INDEX('Aceite virgen'!$A$259:$ADH$285,MATCH($B10,'Aceite virgen'!$A$259:$A$285,0),MATCH(M$5,'Aceite virgen'!$A$259:$ADH$259,0))</f>
        <v>2.74</v>
      </c>
      <c r="N10" s="63">
        <f t="array" ref="N10">INDEX('Aceite virgen'!$A$259:$ADH$285,MATCH($B10,'Aceite virgen'!$A$259:$A$285,0),MATCH(N$5,'Aceite virgen'!$A$259:$ADH$259,0))</f>
        <v>2.8499999999999996</v>
      </c>
      <c r="O10" s="63">
        <f t="array" ref="O10">INDEX('Aceite virgen'!$A$259:$ADH$285,MATCH($B10,'Aceite virgen'!$A$259:$A$285,0),MATCH(O$5,'Aceite virgen'!$A$259:$ADH$259,0))</f>
        <v>5.2499999999999991</v>
      </c>
      <c r="P10" s="63">
        <f t="array" ref="P10">INDEX('Aceite virgen'!$A$259:$ADH$285,MATCH($B10,'Aceite virgen'!$A$259:$A$285,0),MATCH(P$5,'Aceite virgen'!$A$259:$ADH$259,0))</f>
        <v>3.82</v>
      </c>
    </row>
    <row r="11" spans="2:17" x14ac:dyDescent="0.25">
      <c r="B11" s="64">
        <f>+C10</f>
        <v>3</v>
      </c>
      <c r="C11" s="65">
        <f>ROUND(B11+$C$7,3)</f>
        <v>3.15</v>
      </c>
      <c r="E11" s="63">
        <f t="array" ref="E11">INDEX('Aceite virgen'!$A$259:$ADH$285,MATCH($B11,'Aceite virgen'!$A$259:$A$285,0),MATCH(E$5,'Aceite virgen'!$A$259:$ADH$259,0))</f>
        <v>0.74</v>
      </c>
      <c r="F11" s="63">
        <f t="array" ref="F11">INDEX('Aceite virgen'!$A$259:$ADH$285,MATCH($B11,'Aceite virgen'!$A$259:$A$285,0),MATCH(F$5,'Aceite virgen'!$A$259:$ADH$259,0))</f>
        <v>0</v>
      </c>
      <c r="G11" s="63">
        <f t="array" ref="G11">INDEX('Aceite virgen'!$A$259:$ADH$285,MATCH($B11,'Aceite virgen'!$A$259:$A$285,0),MATCH(G$5,'Aceite virgen'!$A$259:$ADH$259,0))</f>
        <v>0</v>
      </c>
      <c r="H11" s="63">
        <f t="array" ref="H11">INDEX('Aceite virgen'!$A$259:$ADH$285,MATCH($B11,'Aceite virgen'!$A$259:$A$285,0),MATCH(H$5,'Aceite virgen'!$A$259:$ADH$259,0))</f>
        <v>0.26</v>
      </c>
      <c r="I11" s="63">
        <f t="array" ref="I11">INDEX('Aceite virgen'!$A$259:$ADH$285,MATCH($B11,'Aceite virgen'!$A$259:$A$285,0),MATCH(I$5,'Aceite virgen'!$A$259:$ADH$259,0))</f>
        <v>0.12</v>
      </c>
      <c r="J11" s="63">
        <f t="array" ref="J11">INDEX('Aceite virgen'!$A$259:$ADH$285,MATCH($B11,'Aceite virgen'!$A$259:$A$285,0),MATCH(J$5,'Aceite virgen'!$A$259:$ADH$259,0))</f>
        <v>0</v>
      </c>
      <c r="K11" s="63">
        <f t="array" ref="K11">INDEX('Aceite virgen'!$A$259:$ADH$285,MATCH($B11,'Aceite virgen'!$A$259:$A$285,0),MATCH(K$5,'Aceite virgen'!$A$259:$ADH$259,0))</f>
        <v>0.14000000000000001</v>
      </c>
      <c r="L11" s="63">
        <f t="array" ref="L11">INDEX('Aceite virgen'!$A$259:$ADH$285,MATCH($B11,'Aceite virgen'!$A$259:$A$285,0),MATCH(L$5,'Aceite virgen'!$A$259:$ADH$259,0))</f>
        <v>0.91999999999999993</v>
      </c>
      <c r="M11" s="63">
        <f t="array" ref="M11">INDEX('Aceite virgen'!$A$259:$ADH$285,MATCH($B11,'Aceite virgen'!$A$259:$A$285,0),MATCH(M$5,'Aceite virgen'!$A$259:$ADH$259,0))</f>
        <v>0</v>
      </c>
      <c r="N11" s="63">
        <f t="array" ref="N11">INDEX('Aceite virgen'!$A$259:$ADH$285,MATCH($B11,'Aceite virgen'!$A$259:$A$285,0),MATCH(N$5,'Aceite virgen'!$A$259:$ADH$259,0))</f>
        <v>0.19</v>
      </c>
      <c r="O11" s="63">
        <f t="array" ref="O11">INDEX('Aceite virgen'!$A$259:$ADH$285,MATCH($B11,'Aceite virgen'!$A$259:$A$285,0),MATCH(O$5,'Aceite virgen'!$A$259:$ADH$259,0))</f>
        <v>1.49</v>
      </c>
      <c r="P11" s="63">
        <f t="array" ref="P11">INDEX('Aceite virgen'!$A$259:$ADH$285,MATCH($B11,'Aceite virgen'!$A$259:$A$285,0),MATCH(P$5,'Aceite virgen'!$A$259:$ADH$259,0))</f>
        <v>0.92</v>
      </c>
    </row>
    <row r="12" spans="2:17" x14ac:dyDescent="0.25">
      <c r="B12" s="64">
        <f t="shared" ref="B12:B33" si="1">C11</f>
        <v>3.15</v>
      </c>
      <c r="C12" s="70">
        <f t="shared" ref="C12:C32" si="2">ROUND(B12+$C$7,3)</f>
        <v>3.3</v>
      </c>
      <c r="E12" s="63">
        <f t="array" ref="E12">INDEX('Aceite virgen'!$A$259:$ADH$285,MATCH($B12,'Aceite virgen'!$A$259:$A$285,0),MATCH(E$5,'Aceite virgen'!$A$259:$ADH$259,0))</f>
        <v>0.17</v>
      </c>
      <c r="F12" s="63">
        <f t="array" ref="F12">INDEX('Aceite virgen'!$A$259:$ADH$285,MATCH($B12,'Aceite virgen'!$A$259:$A$285,0),MATCH(F$5,'Aceite virgen'!$A$259:$ADH$259,0))</f>
        <v>0.26</v>
      </c>
      <c r="G12" s="63">
        <f t="array" ref="G12">INDEX('Aceite virgen'!$A$259:$ADH$285,MATCH($B12,'Aceite virgen'!$A$259:$A$285,0),MATCH(G$5,'Aceite virgen'!$A$259:$ADH$259,0))</f>
        <v>0.37</v>
      </c>
      <c r="H12" s="63">
        <f t="array" ref="H12">INDEX('Aceite virgen'!$A$259:$ADH$285,MATCH($B12,'Aceite virgen'!$A$259:$A$285,0),MATCH(H$5,'Aceite virgen'!$A$259:$ADH$259,0))</f>
        <v>0</v>
      </c>
      <c r="I12" s="63">
        <f t="array" ref="I12">INDEX('Aceite virgen'!$A$259:$ADH$285,MATCH($B12,'Aceite virgen'!$A$259:$A$285,0),MATCH(I$5,'Aceite virgen'!$A$259:$ADH$259,0))</f>
        <v>0</v>
      </c>
      <c r="J12" s="63">
        <f t="array" ref="J12">INDEX('Aceite virgen'!$A$259:$ADH$285,MATCH($B12,'Aceite virgen'!$A$259:$A$285,0),MATCH(J$5,'Aceite virgen'!$A$259:$ADH$259,0))</f>
        <v>0</v>
      </c>
      <c r="K12" s="63">
        <f t="array" ref="K12">INDEX('Aceite virgen'!$A$259:$ADH$285,MATCH($B12,'Aceite virgen'!$A$259:$A$285,0),MATCH(K$5,'Aceite virgen'!$A$259:$ADH$259,0))</f>
        <v>0</v>
      </c>
      <c r="L12" s="63">
        <f t="array" ref="L12">INDEX('Aceite virgen'!$A$259:$ADH$285,MATCH($B12,'Aceite virgen'!$A$259:$A$285,0),MATCH(L$5,'Aceite virgen'!$A$259:$ADH$259,0))</f>
        <v>0.08</v>
      </c>
      <c r="M12" s="63">
        <f t="array" ref="M12">INDEX('Aceite virgen'!$A$259:$ADH$285,MATCH($B12,'Aceite virgen'!$A$259:$A$285,0),MATCH(M$5,'Aceite virgen'!$A$259:$ADH$259,0))</f>
        <v>0.14000000000000001</v>
      </c>
      <c r="N12" s="63">
        <f t="array" ref="N12">INDEX('Aceite virgen'!$A$259:$ADH$285,MATCH($B12,'Aceite virgen'!$A$259:$A$285,0),MATCH(N$5,'Aceite virgen'!$A$259:$ADH$259,0))</f>
        <v>0</v>
      </c>
      <c r="O12" s="63">
        <f t="array" ref="O12">INDEX('Aceite virgen'!$A$259:$ADH$285,MATCH($B12,'Aceite virgen'!$A$259:$A$285,0),MATCH(O$5,'Aceite virgen'!$A$259:$ADH$259,0))</f>
        <v>0.64</v>
      </c>
      <c r="P12" s="63">
        <f t="array" ref="P12">INDEX('Aceite virgen'!$A$259:$ADH$285,MATCH($B12,'Aceite virgen'!$A$259:$A$285,0),MATCH(P$5,'Aceite virgen'!$A$259:$ADH$259,0))</f>
        <v>1.96</v>
      </c>
    </row>
    <row r="13" spans="2:17" x14ac:dyDescent="0.25">
      <c r="B13" s="64">
        <f t="shared" si="1"/>
        <v>3.3</v>
      </c>
      <c r="C13" s="70">
        <f t="shared" si="2"/>
        <v>3.45</v>
      </c>
      <c r="E13" s="63">
        <f t="array" ref="E13">INDEX('Aceite virgen'!$A$259:$ADH$285,MATCH($B13,'Aceite virgen'!$A$259:$A$285,0),MATCH(E$5,'Aceite virgen'!$A$259:$ADH$259,0))</f>
        <v>0</v>
      </c>
      <c r="F13" s="63">
        <f t="array" ref="F13">INDEX('Aceite virgen'!$A$259:$ADH$285,MATCH($B13,'Aceite virgen'!$A$259:$A$285,0),MATCH(F$5,'Aceite virgen'!$A$259:$ADH$259,0))</f>
        <v>0.19</v>
      </c>
      <c r="G13" s="63">
        <f t="array" ref="G13">INDEX('Aceite virgen'!$A$259:$ADH$285,MATCH($B13,'Aceite virgen'!$A$259:$A$285,0),MATCH(G$5,'Aceite virgen'!$A$259:$ADH$259,0))</f>
        <v>0</v>
      </c>
      <c r="H13" s="63">
        <f t="array" ref="H13">INDEX('Aceite virgen'!$A$259:$ADH$285,MATCH($B13,'Aceite virgen'!$A$259:$A$285,0),MATCH(H$5,'Aceite virgen'!$A$259:$ADH$259,0))</f>
        <v>0.2</v>
      </c>
      <c r="I13" s="63">
        <f t="array" ref="I13">INDEX('Aceite virgen'!$A$259:$ADH$285,MATCH($B13,'Aceite virgen'!$A$259:$A$285,0),MATCH(I$5,'Aceite virgen'!$A$259:$ADH$259,0))</f>
        <v>0</v>
      </c>
      <c r="J13" s="63">
        <f t="array" ref="J13">INDEX('Aceite virgen'!$A$259:$ADH$285,MATCH($B13,'Aceite virgen'!$A$259:$A$285,0),MATCH(J$5,'Aceite virgen'!$A$259:$ADH$259,0))</f>
        <v>0</v>
      </c>
      <c r="K13" s="63">
        <f t="array" ref="K13">INDEX('Aceite virgen'!$A$259:$ADH$285,MATCH($B13,'Aceite virgen'!$A$259:$A$285,0),MATCH(K$5,'Aceite virgen'!$A$259:$ADH$259,0))</f>
        <v>0</v>
      </c>
      <c r="L13" s="63">
        <f t="array" ref="L13">INDEX('Aceite virgen'!$A$259:$ADH$285,MATCH($B13,'Aceite virgen'!$A$259:$A$285,0),MATCH(L$5,'Aceite virgen'!$A$259:$ADH$259,0))</f>
        <v>1.2</v>
      </c>
      <c r="M13" s="63">
        <f t="array" ref="M13">INDEX('Aceite virgen'!$A$259:$ADH$285,MATCH($B13,'Aceite virgen'!$A$259:$A$285,0),MATCH(M$5,'Aceite virgen'!$A$259:$ADH$259,0))</f>
        <v>2.89</v>
      </c>
      <c r="N13" s="63">
        <f t="array" ref="N13">INDEX('Aceite virgen'!$A$259:$ADH$285,MATCH($B13,'Aceite virgen'!$A$259:$A$285,0),MATCH(N$5,'Aceite virgen'!$A$259:$ADH$259,0))</f>
        <v>0.44</v>
      </c>
      <c r="O13" s="63">
        <f t="array" ref="O13">INDEX('Aceite virgen'!$A$259:$ADH$285,MATCH($B13,'Aceite virgen'!$A$259:$A$285,0),MATCH(O$5,'Aceite virgen'!$A$259:$ADH$259,0))</f>
        <v>0.94</v>
      </c>
      <c r="P13" s="63">
        <f t="array" ref="P13">INDEX('Aceite virgen'!$A$259:$ADH$285,MATCH($B13,'Aceite virgen'!$A$259:$A$285,0),MATCH(P$5,'Aceite virgen'!$A$259:$ADH$259,0))</f>
        <v>0.43000000000000005</v>
      </c>
    </row>
    <row r="14" spans="2:17" x14ac:dyDescent="0.25">
      <c r="B14" s="64">
        <f t="shared" si="1"/>
        <v>3.45</v>
      </c>
      <c r="C14" s="70">
        <f t="shared" si="2"/>
        <v>3.6</v>
      </c>
      <c r="E14" s="63">
        <f t="array" ref="E14">INDEX('Aceite virgen'!$A$259:$ADH$285,MATCH($B14,'Aceite virgen'!$A$259:$A$285,0),MATCH(E$5,'Aceite virgen'!$A$259:$ADH$259,0))</f>
        <v>0</v>
      </c>
      <c r="F14" s="63">
        <f t="array" ref="F14">INDEX('Aceite virgen'!$A$259:$ADH$285,MATCH($B14,'Aceite virgen'!$A$259:$A$285,0),MATCH(F$5,'Aceite virgen'!$A$259:$ADH$259,0))</f>
        <v>0</v>
      </c>
      <c r="G14" s="63">
        <f t="array" ref="G14">INDEX('Aceite virgen'!$A$259:$ADH$285,MATCH($B14,'Aceite virgen'!$A$259:$A$285,0),MATCH(G$5,'Aceite virgen'!$A$259:$ADH$259,0))</f>
        <v>0.8</v>
      </c>
      <c r="H14" s="63">
        <f t="array" ref="H14">INDEX('Aceite virgen'!$A$259:$ADH$285,MATCH($B14,'Aceite virgen'!$A$259:$A$285,0),MATCH(H$5,'Aceite virgen'!$A$259:$ADH$259,0))</f>
        <v>0.33</v>
      </c>
      <c r="I14" s="63">
        <f t="array" ref="I14">INDEX('Aceite virgen'!$A$259:$ADH$285,MATCH($B14,'Aceite virgen'!$A$259:$A$285,0),MATCH(I$5,'Aceite virgen'!$A$259:$ADH$259,0))</f>
        <v>0</v>
      </c>
      <c r="J14" s="63">
        <f t="array" ref="J14">INDEX('Aceite virgen'!$A$259:$ADH$285,MATCH($B14,'Aceite virgen'!$A$259:$A$285,0),MATCH(J$5,'Aceite virgen'!$A$259:$ADH$259,0))</f>
        <v>0.26</v>
      </c>
      <c r="K14" s="63">
        <f t="array" ref="K14">INDEX('Aceite virgen'!$A$259:$ADH$285,MATCH($B14,'Aceite virgen'!$A$259:$A$285,0),MATCH(K$5,'Aceite virgen'!$A$259:$ADH$259,0))</f>
        <v>0.87</v>
      </c>
      <c r="L14" s="63">
        <f t="array" ref="L14">INDEX('Aceite virgen'!$A$259:$ADH$285,MATCH($B14,'Aceite virgen'!$A$259:$A$285,0),MATCH(L$5,'Aceite virgen'!$A$259:$ADH$259,0))</f>
        <v>0.34</v>
      </c>
      <c r="M14" s="63">
        <f t="array" ref="M14">INDEX('Aceite virgen'!$A$259:$ADH$285,MATCH($B14,'Aceite virgen'!$A$259:$A$285,0),MATCH(M$5,'Aceite virgen'!$A$259:$ADH$259,0))</f>
        <v>2.48</v>
      </c>
      <c r="N14" s="63">
        <f t="array" ref="N14">INDEX('Aceite virgen'!$A$259:$ADH$285,MATCH($B14,'Aceite virgen'!$A$259:$A$285,0),MATCH(N$5,'Aceite virgen'!$A$259:$ADH$259,0))</f>
        <v>6.79</v>
      </c>
      <c r="O14" s="63">
        <f t="array" ref="O14">INDEX('Aceite virgen'!$A$259:$ADH$285,MATCH($B14,'Aceite virgen'!$A$259:$A$285,0),MATCH(O$5,'Aceite virgen'!$A$259:$ADH$259,0))</f>
        <v>2.5300000000000002</v>
      </c>
      <c r="P14" s="63">
        <f t="array" ref="P14">INDEX('Aceite virgen'!$A$259:$ADH$285,MATCH($B14,'Aceite virgen'!$A$259:$A$285,0),MATCH(P$5,'Aceite virgen'!$A$259:$ADH$259,0))</f>
        <v>3.48</v>
      </c>
    </row>
    <row r="15" spans="2:17" x14ac:dyDescent="0.25">
      <c r="B15" s="64">
        <f t="shared" si="1"/>
        <v>3.6</v>
      </c>
      <c r="C15" s="70">
        <f t="shared" si="2"/>
        <v>3.75</v>
      </c>
      <c r="E15" s="63">
        <f t="array" ref="E15">INDEX('Aceite virgen'!$A$259:$ADH$285,MATCH($B15,'Aceite virgen'!$A$259:$A$285,0),MATCH(E$5,'Aceite virgen'!$A$259:$ADH$259,0))</f>
        <v>0</v>
      </c>
      <c r="F15" s="63">
        <f t="array" ref="F15">INDEX('Aceite virgen'!$A$259:$ADH$285,MATCH($B15,'Aceite virgen'!$A$259:$A$285,0),MATCH(F$5,'Aceite virgen'!$A$259:$ADH$259,0))</f>
        <v>0.22</v>
      </c>
      <c r="G15" s="63">
        <f t="array" ref="G15">INDEX('Aceite virgen'!$A$259:$ADH$285,MATCH($B15,'Aceite virgen'!$A$259:$A$285,0),MATCH(G$5,'Aceite virgen'!$A$259:$ADH$259,0))</f>
        <v>0.15</v>
      </c>
      <c r="H15" s="63">
        <f t="array" ref="H15">INDEX('Aceite virgen'!$A$259:$ADH$285,MATCH($B15,'Aceite virgen'!$A$259:$A$285,0),MATCH(H$5,'Aceite virgen'!$A$259:$ADH$259,0))</f>
        <v>0.28999999999999998</v>
      </c>
      <c r="I15" s="63">
        <f t="array" ref="I15">INDEX('Aceite virgen'!$A$259:$ADH$285,MATCH($B15,'Aceite virgen'!$A$259:$A$285,0),MATCH(I$5,'Aceite virgen'!$A$259:$ADH$259,0))</f>
        <v>0</v>
      </c>
      <c r="J15" s="63">
        <f t="array" ref="J15">INDEX('Aceite virgen'!$A$259:$ADH$285,MATCH($B15,'Aceite virgen'!$A$259:$A$285,0),MATCH(J$5,'Aceite virgen'!$A$259:$ADH$259,0))</f>
        <v>0</v>
      </c>
      <c r="K15" s="63">
        <f t="array" ref="K15">INDEX('Aceite virgen'!$A$259:$ADH$285,MATCH($B15,'Aceite virgen'!$A$259:$A$285,0),MATCH(K$5,'Aceite virgen'!$A$259:$ADH$259,0))</f>
        <v>0.34</v>
      </c>
      <c r="L15" s="63">
        <f t="array" ref="L15">INDEX('Aceite virgen'!$A$259:$ADH$285,MATCH($B15,'Aceite virgen'!$A$259:$A$285,0),MATCH(L$5,'Aceite virgen'!$A$259:$ADH$259,0))</f>
        <v>0.2</v>
      </c>
      <c r="M15" s="63">
        <f t="array" ref="M15">INDEX('Aceite virgen'!$A$259:$ADH$285,MATCH($B15,'Aceite virgen'!$A$259:$A$285,0),MATCH(M$5,'Aceite virgen'!$A$259:$ADH$259,0))</f>
        <v>0.47</v>
      </c>
      <c r="N15" s="63">
        <f t="array" ref="N15">INDEX('Aceite virgen'!$A$259:$ADH$285,MATCH($B15,'Aceite virgen'!$A$259:$A$285,0),MATCH(N$5,'Aceite virgen'!$A$259:$ADH$259,0))</f>
        <v>0</v>
      </c>
      <c r="O15" s="63">
        <f t="array" ref="O15">INDEX('Aceite virgen'!$A$259:$ADH$285,MATCH($B15,'Aceite virgen'!$A$259:$A$285,0),MATCH(O$5,'Aceite virgen'!$A$259:$ADH$259,0))</f>
        <v>1.7600000000000002</v>
      </c>
      <c r="P15" s="63">
        <f t="array" ref="P15">INDEX('Aceite virgen'!$A$259:$ADH$285,MATCH($B15,'Aceite virgen'!$A$259:$A$285,0),MATCH(P$5,'Aceite virgen'!$A$259:$ADH$259,0))</f>
        <v>0.47</v>
      </c>
    </row>
    <row r="16" spans="2:17" x14ac:dyDescent="0.25">
      <c r="B16" s="64">
        <f t="shared" si="1"/>
        <v>3.75</v>
      </c>
      <c r="C16" s="70">
        <f t="shared" si="2"/>
        <v>3.9</v>
      </c>
      <c r="E16" s="63">
        <f t="array" ref="E16">INDEX('Aceite virgen'!$A$259:$ADH$285,MATCH($B16,'Aceite virgen'!$A$259:$A$285,0),MATCH(E$5,'Aceite virgen'!$A$259:$ADH$259,0))</f>
        <v>0.49</v>
      </c>
      <c r="F16" s="63">
        <f t="array" ref="F16">INDEX('Aceite virgen'!$A$259:$ADH$285,MATCH($B16,'Aceite virgen'!$A$259:$A$285,0),MATCH(F$5,'Aceite virgen'!$A$259:$ADH$259,0))</f>
        <v>0.27</v>
      </c>
      <c r="G16" s="63">
        <f t="array" ref="G16">INDEX('Aceite virgen'!$A$259:$ADH$285,MATCH($B16,'Aceite virgen'!$A$259:$A$285,0),MATCH(G$5,'Aceite virgen'!$A$259:$ADH$259,0))</f>
        <v>0</v>
      </c>
      <c r="H16" s="63">
        <f t="array" ref="H16">INDEX('Aceite virgen'!$A$259:$ADH$285,MATCH($B16,'Aceite virgen'!$A$259:$A$285,0),MATCH(H$5,'Aceite virgen'!$A$259:$ADH$259,0))</f>
        <v>0</v>
      </c>
      <c r="I16" s="63">
        <f t="array" ref="I16">INDEX('Aceite virgen'!$A$259:$ADH$285,MATCH($B16,'Aceite virgen'!$A$259:$A$285,0),MATCH(I$5,'Aceite virgen'!$A$259:$ADH$259,0))</f>
        <v>0</v>
      </c>
      <c r="J16" s="63">
        <f t="array" ref="J16">INDEX('Aceite virgen'!$A$259:$ADH$285,MATCH($B16,'Aceite virgen'!$A$259:$A$285,0),MATCH(J$5,'Aceite virgen'!$A$259:$ADH$259,0))</f>
        <v>0</v>
      </c>
      <c r="K16" s="63">
        <f t="array" ref="K16">INDEX('Aceite virgen'!$A$259:$ADH$285,MATCH($B16,'Aceite virgen'!$A$259:$A$285,0),MATCH(K$5,'Aceite virgen'!$A$259:$ADH$259,0))</f>
        <v>0</v>
      </c>
      <c r="L16" s="63">
        <f t="array" ref="L16">INDEX('Aceite virgen'!$A$259:$ADH$285,MATCH($B16,'Aceite virgen'!$A$259:$A$285,0),MATCH(L$5,'Aceite virgen'!$A$259:$ADH$259,0))</f>
        <v>1.24</v>
      </c>
      <c r="M16" s="63">
        <f t="array" ref="M16">INDEX('Aceite virgen'!$A$259:$ADH$285,MATCH($B16,'Aceite virgen'!$A$259:$A$285,0),MATCH(M$5,'Aceite virgen'!$A$259:$ADH$259,0))</f>
        <v>3.0700000000000003</v>
      </c>
      <c r="N16" s="63">
        <f t="array" ref="N16">INDEX('Aceite virgen'!$A$259:$ADH$285,MATCH($B16,'Aceite virgen'!$A$259:$A$285,0),MATCH(N$5,'Aceite virgen'!$A$259:$ADH$259,0))</f>
        <v>4.8599999999999994</v>
      </c>
      <c r="O16" s="63">
        <f t="array" ref="O16">INDEX('Aceite virgen'!$A$259:$ADH$285,MATCH($B16,'Aceite virgen'!$A$259:$A$285,0),MATCH(O$5,'Aceite virgen'!$A$259:$ADH$259,0))</f>
        <v>9.25</v>
      </c>
      <c r="P16" s="63">
        <f t="array" ref="P16">INDEX('Aceite virgen'!$A$259:$ADH$285,MATCH($B16,'Aceite virgen'!$A$259:$A$285,0),MATCH(P$5,'Aceite virgen'!$A$259:$ADH$259,0))</f>
        <v>10.25</v>
      </c>
    </row>
    <row r="17" spans="2:16" x14ac:dyDescent="0.25">
      <c r="B17" s="64">
        <f t="shared" si="1"/>
        <v>3.9</v>
      </c>
      <c r="C17" s="70">
        <f t="shared" si="2"/>
        <v>4.05</v>
      </c>
      <c r="E17" s="63">
        <f t="array" ref="E17">INDEX('Aceite virgen'!$A$259:$ADH$285,MATCH($B17,'Aceite virgen'!$A$259:$A$285,0),MATCH(E$5,'Aceite virgen'!$A$259:$ADH$259,0))</f>
        <v>0.1</v>
      </c>
      <c r="F17" s="63">
        <f t="array" ref="F17">INDEX('Aceite virgen'!$A$259:$ADH$285,MATCH($B17,'Aceite virgen'!$A$259:$A$285,0),MATCH(F$5,'Aceite virgen'!$A$259:$ADH$259,0))</f>
        <v>0.67</v>
      </c>
      <c r="G17" s="63">
        <f t="array" ref="G17">INDEX('Aceite virgen'!$A$259:$ADH$285,MATCH($B17,'Aceite virgen'!$A$259:$A$285,0),MATCH(G$5,'Aceite virgen'!$A$259:$ADH$259,0))</f>
        <v>0</v>
      </c>
      <c r="H17" s="63">
        <f t="array" ref="H17">INDEX('Aceite virgen'!$A$259:$ADH$285,MATCH($B17,'Aceite virgen'!$A$259:$A$285,0),MATCH(H$5,'Aceite virgen'!$A$259:$ADH$259,0))</f>
        <v>0</v>
      </c>
      <c r="I17" s="63">
        <f t="array" ref="I17">INDEX('Aceite virgen'!$A$259:$ADH$285,MATCH($B17,'Aceite virgen'!$A$259:$A$285,0),MATCH(I$5,'Aceite virgen'!$A$259:$ADH$259,0))</f>
        <v>0.27</v>
      </c>
      <c r="J17" s="63">
        <f t="array" ref="J17">INDEX('Aceite virgen'!$A$259:$ADH$285,MATCH($B17,'Aceite virgen'!$A$259:$A$285,0),MATCH(J$5,'Aceite virgen'!$A$259:$ADH$259,0))</f>
        <v>0</v>
      </c>
      <c r="K17" s="63">
        <f t="array" ref="K17">INDEX('Aceite virgen'!$A$259:$ADH$285,MATCH($B17,'Aceite virgen'!$A$259:$A$285,0),MATCH(K$5,'Aceite virgen'!$A$259:$ADH$259,0))</f>
        <v>0.49</v>
      </c>
      <c r="L17" s="63">
        <f t="array" ref="L17">INDEX('Aceite virgen'!$A$259:$ADH$285,MATCH($B17,'Aceite virgen'!$A$259:$A$285,0),MATCH(L$5,'Aceite virgen'!$A$259:$ADH$259,0))</f>
        <v>3.67</v>
      </c>
      <c r="M17" s="63">
        <f t="array" ref="M17">INDEX('Aceite virgen'!$A$259:$ADH$285,MATCH($B17,'Aceite virgen'!$A$259:$A$285,0),MATCH(M$5,'Aceite virgen'!$A$259:$ADH$259,0))</f>
        <v>10.24</v>
      </c>
      <c r="N17" s="63">
        <f t="array" ref="N17">INDEX('Aceite virgen'!$A$259:$ADH$285,MATCH($B17,'Aceite virgen'!$A$259:$A$285,0),MATCH(N$5,'Aceite virgen'!$A$259:$ADH$259,0))</f>
        <v>24.330000000000002</v>
      </c>
      <c r="O17" s="63">
        <f t="array" ref="O17">INDEX('Aceite virgen'!$A$259:$ADH$285,MATCH($B17,'Aceite virgen'!$A$259:$A$285,0),MATCH(O$5,'Aceite virgen'!$A$259:$ADH$259,0))</f>
        <v>15.6</v>
      </c>
      <c r="P17" s="63">
        <f t="array" ref="P17">INDEX('Aceite virgen'!$A$259:$ADH$285,MATCH($B17,'Aceite virgen'!$A$259:$A$285,0),MATCH(P$5,'Aceite virgen'!$A$259:$ADH$259,0))</f>
        <v>21.28</v>
      </c>
    </row>
    <row r="18" spans="2:16" x14ac:dyDescent="0.25">
      <c r="B18" s="64">
        <f t="shared" si="1"/>
        <v>4.05</v>
      </c>
      <c r="C18" s="70">
        <f t="shared" si="2"/>
        <v>4.2</v>
      </c>
      <c r="E18" s="63">
        <f t="array" ref="E18">INDEX('Aceite virgen'!$A$259:$ADH$285,MATCH($B18,'Aceite virgen'!$A$259:$A$285,0),MATCH(E$5,'Aceite virgen'!$A$259:$ADH$259,0))</f>
        <v>0.18</v>
      </c>
      <c r="F18" s="63">
        <f t="array" ref="F18">INDEX('Aceite virgen'!$A$259:$ADH$285,MATCH($B18,'Aceite virgen'!$A$259:$A$285,0),MATCH(F$5,'Aceite virgen'!$A$259:$ADH$259,0))</f>
        <v>0</v>
      </c>
      <c r="G18" s="63">
        <f t="array" ref="G18">INDEX('Aceite virgen'!$A$259:$ADH$285,MATCH($B18,'Aceite virgen'!$A$259:$A$285,0),MATCH(G$5,'Aceite virgen'!$A$259:$ADH$259,0))</f>
        <v>0</v>
      </c>
      <c r="H18" s="63">
        <f t="array" ref="H18">INDEX('Aceite virgen'!$A$259:$ADH$285,MATCH($B18,'Aceite virgen'!$A$259:$A$285,0),MATCH(H$5,'Aceite virgen'!$A$259:$ADH$259,0))</f>
        <v>0</v>
      </c>
      <c r="I18" s="63">
        <f t="array" ref="I18">INDEX('Aceite virgen'!$A$259:$ADH$285,MATCH($B18,'Aceite virgen'!$A$259:$A$285,0),MATCH(I$5,'Aceite virgen'!$A$259:$ADH$259,0))</f>
        <v>0.36</v>
      </c>
      <c r="J18" s="63">
        <f t="array" ref="J18">INDEX('Aceite virgen'!$A$259:$ADH$285,MATCH($B18,'Aceite virgen'!$A$259:$A$285,0),MATCH(J$5,'Aceite virgen'!$A$259:$ADH$259,0))</f>
        <v>0</v>
      </c>
      <c r="K18" s="63">
        <f t="array" ref="K18">INDEX('Aceite virgen'!$A$259:$ADH$285,MATCH($B18,'Aceite virgen'!$A$259:$A$285,0),MATCH(K$5,'Aceite virgen'!$A$259:$ADH$259,0))</f>
        <v>2.29</v>
      </c>
      <c r="L18" s="63">
        <f t="array" ref="L18">INDEX('Aceite virgen'!$A$259:$ADH$285,MATCH($B18,'Aceite virgen'!$A$259:$A$285,0),MATCH(L$5,'Aceite virgen'!$A$259:$ADH$259,0))</f>
        <v>9.33</v>
      </c>
      <c r="M18" s="63">
        <f t="array" ref="M18">INDEX('Aceite virgen'!$A$259:$ADH$285,MATCH($B18,'Aceite virgen'!$A$259:$A$285,0),MATCH(M$5,'Aceite virgen'!$A$259:$ADH$259,0))</f>
        <v>18.11</v>
      </c>
      <c r="N18" s="63">
        <f t="array" ref="N18">INDEX('Aceite virgen'!$A$259:$ADH$285,MATCH($B18,'Aceite virgen'!$A$259:$A$285,0),MATCH(N$5,'Aceite virgen'!$A$259:$ADH$259,0))</f>
        <v>35.97</v>
      </c>
      <c r="O18" s="63">
        <f t="array" ref="O18">INDEX('Aceite virgen'!$A$259:$ADH$285,MATCH($B18,'Aceite virgen'!$A$259:$A$285,0),MATCH(O$5,'Aceite virgen'!$A$259:$ADH$259,0))</f>
        <v>37.119999999999997</v>
      </c>
      <c r="P18" s="63">
        <f t="array" ref="P18">INDEX('Aceite virgen'!$A$259:$ADH$285,MATCH($B18,'Aceite virgen'!$A$259:$A$285,0),MATCH(P$5,'Aceite virgen'!$A$259:$ADH$259,0))</f>
        <v>36.519999999999996</v>
      </c>
    </row>
    <row r="19" spans="2:16" x14ac:dyDescent="0.25">
      <c r="B19" s="64">
        <f t="shared" si="1"/>
        <v>4.2</v>
      </c>
      <c r="C19" s="70">
        <f t="shared" si="2"/>
        <v>4.3499999999999996</v>
      </c>
      <c r="E19" s="63">
        <f t="array" ref="E19">INDEX('Aceite virgen'!$A$259:$ADH$285,MATCH($B19,'Aceite virgen'!$A$259:$A$285,0),MATCH(E$5,'Aceite virgen'!$A$259:$ADH$259,0))</f>
        <v>2.0099999999999998</v>
      </c>
      <c r="F19" s="63">
        <f t="array" ref="F19">INDEX('Aceite virgen'!$A$259:$ADH$285,MATCH($B19,'Aceite virgen'!$A$259:$A$285,0),MATCH(F$5,'Aceite virgen'!$A$259:$ADH$259,0))</f>
        <v>0</v>
      </c>
      <c r="G19" s="63">
        <f t="array" ref="G19">INDEX('Aceite virgen'!$A$259:$ADH$285,MATCH($B19,'Aceite virgen'!$A$259:$A$285,0),MATCH(G$5,'Aceite virgen'!$A$259:$ADH$259,0))</f>
        <v>0</v>
      </c>
      <c r="H19" s="63">
        <f t="array" ref="H19">INDEX('Aceite virgen'!$A$259:$ADH$285,MATCH($B19,'Aceite virgen'!$A$259:$A$285,0),MATCH(H$5,'Aceite virgen'!$A$259:$ADH$259,0))</f>
        <v>0.14000000000000001</v>
      </c>
      <c r="I19" s="63">
        <f t="array" ref="I19">INDEX('Aceite virgen'!$A$259:$ADH$285,MATCH($B19,'Aceite virgen'!$A$259:$A$285,0),MATCH(I$5,'Aceite virgen'!$A$259:$ADH$259,0))</f>
        <v>0</v>
      </c>
      <c r="J19" s="63">
        <f t="array" ref="J19">INDEX('Aceite virgen'!$A$259:$ADH$285,MATCH($B19,'Aceite virgen'!$A$259:$A$285,0),MATCH(J$5,'Aceite virgen'!$A$259:$ADH$259,0))</f>
        <v>0</v>
      </c>
      <c r="K19" s="63">
        <f t="array" ref="K19">INDEX('Aceite virgen'!$A$259:$ADH$285,MATCH($B19,'Aceite virgen'!$A$259:$A$285,0),MATCH(K$5,'Aceite virgen'!$A$259:$ADH$259,0))</f>
        <v>7.61</v>
      </c>
      <c r="L19" s="63">
        <f t="array" ref="L19">INDEX('Aceite virgen'!$A$259:$ADH$285,MATCH($B19,'Aceite virgen'!$A$259:$A$285,0),MATCH(L$5,'Aceite virgen'!$A$259:$ADH$259,0))</f>
        <v>14.31</v>
      </c>
      <c r="M19" s="63">
        <f t="array" ref="M19">INDEX('Aceite virgen'!$A$259:$ADH$285,MATCH($B19,'Aceite virgen'!$A$259:$A$285,0),MATCH(M$5,'Aceite virgen'!$A$259:$ADH$259,0))</f>
        <v>4.54</v>
      </c>
      <c r="N19" s="63">
        <f t="array" ref="N19">INDEX('Aceite virgen'!$A$259:$ADH$285,MATCH($B19,'Aceite virgen'!$A$259:$A$285,0),MATCH(N$5,'Aceite virgen'!$A$259:$ADH$259,0))</f>
        <v>2.94</v>
      </c>
      <c r="O19" s="63">
        <f t="array" ref="O19">INDEX('Aceite virgen'!$A$259:$ADH$285,MATCH($B19,'Aceite virgen'!$A$259:$A$285,0),MATCH(O$5,'Aceite virgen'!$A$259:$ADH$259,0))</f>
        <v>4.3899999999999997</v>
      </c>
      <c r="P19" s="63">
        <f t="array" ref="P19">INDEX('Aceite virgen'!$A$259:$ADH$285,MATCH($B19,'Aceite virgen'!$A$259:$A$285,0),MATCH(P$5,'Aceite virgen'!$A$259:$ADH$259,0))</f>
        <v>5.24</v>
      </c>
    </row>
    <row r="20" spans="2:16" x14ac:dyDescent="0.25">
      <c r="B20" s="64">
        <f t="shared" si="1"/>
        <v>4.3499999999999996</v>
      </c>
      <c r="C20" s="70">
        <f t="shared" si="2"/>
        <v>4.5</v>
      </c>
      <c r="E20" s="63">
        <f t="array" ref="E20">INDEX('Aceite virgen'!$A$259:$ADH$285,MATCH($B20,'Aceite virgen'!$A$259:$A$285,0),MATCH(E$5,'Aceite virgen'!$A$259:$ADH$259,0))</f>
        <v>0</v>
      </c>
      <c r="F20" s="63">
        <f t="array" ref="F20">INDEX('Aceite virgen'!$A$259:$ADH$285,MATCH($B20,'Aceite virgen'!$A$259:$A$285,0),MATCH(F$5,'Aceite virgen'!$A$259:$ADH$259,0))</f>
        <v>0.3</v>
      </c>
      <c r="G20" s="63">
        <f t="array" ref="G20">INDEX('Aceite virgen'!$A$259:$ADH$285,MATCH($B20,'Aceite virgen'!$A$259:$A$285,0),MATCH(G$5,'Aceite virgen'!$A$259:$ADH$259,0))</f>
        <v>0</v>
      </c>
      <c r="H20" s="63">
        <f t="array" ref="H20">INDEX('Aceite virgen'!$A$259:$ADH$285,MATCH($B20,'Aceite virgen'!$A$259:$A$285,0),MATCH(H$5,'Aceite virgen'!$A$259:$ADH$259,0))</f>
        <v>0</v>
      </c>
      <c r="I20" s="63">
        <f t="array" ref="I20">INDEX('Aceite virgen'!$A$259:$ADH$285,MATCH($B20,'Aceite virgen'!$A$259:$A$285,0),MATCH(I$5,'Aceite virgen'!$A$259:$ADH$259,0))</f>
        <v>0.17</v>
      </c>
      <c r="J20" s="63">
        <f t="array" ref="J20">INDEX('Aceite virgen'!$A$259:$ADH$285,MATCH($B20,'Aceite virgen'!$A$259:$A$285,0),MATCH(J$5,'Aceite virgen'!$A$259:$ADH$259,0))</f>
        <v>1.94</v>
      </c>
      <c r="K20" s="63">
        <f t="array" ref="K20">INDEX('Aceite virgen'!$A$259:$ADH$285,MATCH($B20,'Aceite virgen'!$A$259:$A$285,0),MATCH(K$5,'Aceite virgen'!$A$259:$ADH$259,0))</f>
        <v>13.67</v>
      </c>
      <c r="L20" s="63">
        <f t="array" ref="L20">INDEX('Aceite virgen'!$A$259:$ADH$285,MATCH($B20,'Aceite virgen'!$A$259:$A$285,0),MATCH(L$5,'Aceite virgen'!$A$259:$ADH$259,0))</f>
        <v>17.66</v>
      </c>
      <c r="M20" s="63">
        <f t="array" ref="M20">INDEX('Aceite virgen'!$A$259:$ADH$285,MATCH($B20,'Aceite virgen'!$A$259:$A$285,0),MATCH(M$5,'Aceite virgen'!$A$259:$ADH$259,0))</f>
        <v>37.99</v>
      </c>
      <c r="N20" s="63">
        <f t="array" ref="N20">INDEX('Aceite virgen'!$A$259:$ADH$285,MATCH($B20,'Aceite virgen'!$A$259:$A$285,0),MATCH(N$5,'Aceite virgen'!$A$259:$ADH$259,0))</f>
        <v>5.25</v>
      </c>
      <c r="O20" s="63">
        <f t="array" ref="O20">INDEX('Aceite virgen'!$A$259:$ADH$285,MATCH($B20,'Aceite virgen'!$A$259:$A$285,0),MATCH(O$5,'Aceite virgen'!$A$259:$ADH$259,0))</f>
        <v>2.5</v>
      </c>
      <c r="P20" s="63">
        <f t="array" ref="P20">INDEX('Aceite virgen'!$A$259:$ADH$285,MATCH($B20,'Aceite virgen'!$A$259:$A$285,0),MATCH(P$5,'Aceite virgen'!$A$259:$ADH$259,0))</f>
        <v>3.07</v>
      </c>
    </row>
    <row r="21" spans="2:16" x14ac:dyDescent="0.25">
      <c r="B21" s="64">
        <f t="shared" si="1"/>
        <v>4.5</v>
      </c>
      <c r="C21" s="70">
        <f t="shared" si="2"/>
        <v>4.6500000000000004</v>
      </c>
      <c r="E21" s="63">
        <f t="array" ref="E21">INDEX('Aceite virgen'!$A$259:$ADH$285,MATCH($B21,'Aceite virgen'!$A$259:$A$285,0),MATCH(E$5,'Aceite virgen'!$A$259:$ADH$259,0))</f>
        <v>0</v>
      </c>
      <c r="F21" s="63">
        <f t="array" ref="F21">INDEX('Aceite virgen'!$A$259:$ADH$285,MATCH($B21,'Aceite virgen'!$A$259:$A$285,0),MATCH(F$5,'Aceite virgen'!$A$259:$ADH$259,0))</f>
        <v>0</v>
      </c>
      <c r="G21" s="63">
        <f t="array" ref="G21">INDEX('Aceite virgen'!$A$259:$ADH$285,MATCH($B21,'Aceite virgen'!$A$259:$A$285,0),MATCH(G$5,'Aceite virgen'!$A$259:$ADH$259,0))</f>
        <v>0.09</v>
      </c>
      <c r="H21" s="63">
        <f t="array" ref="H21">INDEX('Aceite virgen'!$A$259:$ADH$285,MATCH($B21,'Aceite virgen'!$A$259:$A$285,0),MATCH(H$5,'Aceite virgen'!$A$259:$ADH$259,0))</f>
        <v>0</v>
      </c>
      <c r="I21" s="63">
        <f t="array" ref="I21">INDEX('Aceite virgen'!$A$259:$ADH$285,MATCH($B21,'Aceite virgen'!$A$259:$A$285,0),MATCH(I$5,'Aceite virgen'!$A$259:$ADH$259,0))</f>
        <v>0.69</v>
      </c>
      <c r="J21" s="63">
        <f t="array" ref="J21">INDEX('Aceite virgen'!$A$259:$ADH$285,MATCH($B21,'Aceite virgen'!$A$259:$A$285,0),MATCH(J$5,'Aceite virgen'!$A$259:$ADH$259,0))</f>
        <v>16.2</v>
      </c>
      <c r="K21" s="63">
        <f t="array" ref="K21">INDEX('Aceite virgen'!$A$259:$ADH$285,MATCH($B21,'Aceite virgen'!$A$259:$A$285,0),MATCH(K$5,'Aceite virgen'!$A$259:$ADH$259,0))</f>
        <v>1.23</v>
      </c>
      <c r="L21" s="63">
        <f t="array" ref="L21">INDEX('Aceite virgen'!$A$259:$ADH$285,MATCH($B21,'Aceite virgen'!$A$259:$A$285,0),MATCH(L$5,'Aceite virgen'!$A$259:$ADH$259,0))</f>
        <v>3.33</v>
      </c>
      <c r="M21" s="63">
        <f t="array" ref="M21">INDEX('Aceite virgen'!$A$259:$ADH$285,MATCH($B21,'Aceite virgen'!$A$259:$A$285,0),MATCH(M$5,'Aceite virgen'!$A$259:$ADH$259,0))</f>
        <v>4.3499999999999996</v>
      </c>
      <c r="N21" s="63">
        <f t="array" ref="N21">INDEX('Aceite virgen'!$A$259:$ADH$285,MATCH($B21,'Aceite virgen'!$A$259:$A$285,0),MATCH(N$5,'Aceite virgen'!$A$259:$ADH$259,0))</f>
        <v>1.0900000000000001</v>
      </c>
      <c r="O21" s="63">
        <f t="array" ref="O21">INDEX('Aceite virgen'!$A$259:$ADH$285,MATCH($B21,'Aceite virgen'!$A$259:$A$285,0),MATCH(O$5,'Aceite virgen'!$A$259:$ADH$259,0))</f>
        <v>0.24</v>
      </c>
      <c r="P21" s="63">
        <f t="array" ref="P21">INDEX('Aceite virgen'!$A$259:$ADH$285,MATCH($B21,'Aceite virgen'!$A$259:$A$285,0),MATCH(P$5,'Aceite virgen'!$A$259:$ADH$259,0))</f>
        <v>1.5899999999999999</v>
      </c>
    </row>
    <row r="22" spans="2:16" x14ac:dyDescent="0.25">
      <c r="B22" s="64">
        <f t="shared" si="1"/>
        <v>4.6500000000000004</v>
      </c>
      <c r="C22" s="70">
        <f t="shared" si="2"/>
        <v>4.8</v>
      </c>
      <c r="E22" s="63">
        <f t="array" ref="E22">INDEX('Aceite virgen'!$A$259:$ADH$285,MATCH($B22,'Aceite virgen'!$A$259:$A$285,0),MATCH(E$5,'Aceite virgen'!$A$259:$ADH$259,0))</f>
        <v>0</v>
      </c>
      <c r="F22" s="63">
        <f t="array" ref="F22">INDEX('Aceite virgen'!$A$259:$ADH$285,MATCH($B22,'Aceite virgen'!$A$259:$A$285,0),MATCH(F$5,'Aceite virgen'!$A$259:$ADH$259,0))</f>
        <v>0</v>
      </c>
      <c r="G22" s="63">
        <f t="array" ref="G22">INDEX('Aceite virgen'!$A$259:$ADH$285,MATCH($B22,'Aceite virgen'!$A$259:$A$285,0),MATCH(G$5,'Aceite virgen'!$A$259:$ADH$259,0))</f>
        <v>0.47</v>
      </c>
      <c r="H22" s="63">
        <f t="array" ref="H22">INDEX('Aceite virgen'!$A$259:$ADH$285,MATCH($B22,'Aceite virgen'!$A$259:$A$285,0),MATCH(H$5,'Aceite virgen'!$A$259:$ADH$259,0))</f>
        <v>0.09</v>
      </c>
      <c r="I22" s="63">
        <f t="array" ref="I22">INDEX('Aceite virgen'!$A$259:$ADH$285,MATCH($B22,'Aceite virgen'!$A$259:$A$285,0),MATCH(I$5,'Aceite virgen'!$A$259:$ADH$259,0))</f>
        <v>1.2</v>
      </c>
      <c r="J22" s="63">
        <f t="array" ref="J22">INDEX('Aceite virgen'!$A$259:$ADH$285,MATCH($B22,'Aceite virgen'!$A$259:$A$285,0),MATCH(J$5,'Aceite virgen'!$A$259:$ADH$259,0))</f>
        <v>3.7</v>
      </c>
      <c r="K22" s="63">
        <f t="array" ref="K22">INDEX('Aceite virgen'!$A$259:$ADH$285,MATCH($B22,'Aceite virgen'!$A$259:$A$285,0),MATCH(K$5,'Aceite virgen'!$A$259:$ADH$259,0))</f>
        <v>45.89</v>
      </c>
      <c r="L22" s="63">
        <f t="array" ref="L22">INDEX('Aceite virgen'!$A$259:$ADH$285,MATCH($B22,'Aceite virgen'!$A$259:$A$285,0),MATCH(L$5,'Aceite virgen'!$A$259:$ADH$259,0))</f>
        <v>26.449999999999996</v>
      </c>
      <c r="M22" s="63">
        <f t="array" ref="M22">INDEX('Aceite virgen'!$A$259:$ADH$285,MATCH($B22,'Aceite virgen'!$A$259:$A$285,0),MATCH(M$5,'Aceite virgen'!$A$259:$ADH$259,0))</f>
        <v>0.92</v>
      </c>
      <c r="N22" s="63">
        <f t="array" ref="N22">INDEX('Aceite virgen'!$A$259:$ADH$285,MATCH($B22,'Aceite virgen'!$A$259:$A$285,0),MATCH(N$5,'Aceite virgen'!$A$259:$ADH$259,0))</f>
        <v>0.17</v>
      </c>
      <c r="O22" s="63">
        <f t="array" ref="O22">INDEX('Aceite virgen'!$A$259:$ADH$285,MATCH($B22,'Aceite virgen'!$A$259:$A$285,0),MATCH(O$5,'Aceite virgen'!$A$259:$ADH$259,0))</f>
        <v>2.3199999999999998</v>
      </c>
      <c r="P22" s="63">
        <f t="array" ref="P22">INDEX('Aceite virgen'!$A$259:$ADH$285,MATCH($B22,'Aceite virgen'!$A$259:$A$285,0),MATCH(P$5,'Aceite virgen'!$A$259:$ADH$259,0))</f>
        <v>0.47</v>
      </c>
    </row>
    <row r="23" spans="2:16" x14ac:dyDescent="0.25">
      <c r="B23" s="64">
        <f t="shared" si="1"/>
        <v>4.8</v>
      </c>
      <c r="C23" s="70">
        <f t="shared" si="2"/>
        <v>4.95</v>
      </c>
      <c r="E23" s="63">
        <f t="array" ref="E23">INDEX('Aceite virgen'!$A$259:$ADH$285,MATCH($B23,'Aceite virgen'!$A$259:$A$285,0),MATCH(E$5,'Aceite virgen'!$A$259:$ADH$259,0))</f>
        <v>0</v>
      </c>
      <c r="F23" s="63">
        <f t="array" ref="F23">INDEX('Aceite virgen'!$A$259:$ADH$285,MATCH($B23,'Aceite virgen'!$A$259:$A$285,0),MATCH(F$5,'Aceite virgen'!$A$259:$ADH$259,0))</f>
        <v>0</v>
      </c>
      <c r="G23" s="63">
        <f t="array" ref="G23">INDEX('Aceite virgen'!$A$259:$ADH$285,MATCH($B23,'Aceite virgen'!$A$259:$A$285,0),MATCH(G$5,'Aceite virgen'!$A$259:$ADH$259,0))</f>
        <v>0.56999999999999995</v>
      </c>
      <c r="H23" s="63">
        <f t="array" ref="H23">INDEX('Aceite virgen'!$A$259:$ADH$285,MATCH($B23,'Aceite virgen'!$A$259:$A$285,0),MATCH(H$5,'Aceite virgen'!$A$259:$ADH$259,0))</f>
        <v>0.23</v>
      </c>
      <c r="I23" s="63">
        <f t="array" ref="I23">INDEX('Aceite virgen'!$A$259:$ADH$285,MATCH($B23,'Aceite virgen'!$A$259:$A$285,0),MATCH(I$5,'Aceite virgen'!$A$259:$ADH$259,0))</f>
        <v>0.09</v>
      </c>
      <c r="J23" s="63">
        <f t="array" ref="J23">INDEX('Aceite virgen'!$A$259:$ADH$285,MATCH($B23,'Aceite virgen'!$A$259:$A$285,0),MATCH(J$5,'Aceite virgen'!$A$259:$ADH$259,0))</f>
        <v>3.58</v>
      </c>
      <c r="K23" s="63">
        <f t="array" ref="K23">INDEX('Aceite virgen'!$A$259:$ADH$285,MATCH($B23,'Aceite virgen'!$A$259:$A$285,0),MATCH(K$5,'Aceite virgen'!$A$259:$ADH$259,0))</f>
        <v>1.33</v>
      </c>
      <c r="L23" s="63">
        <f t="array" ref="L23">INDEX('Aceite virgen'!$A$259:$ADH$285,MATCH($B23,'Aceite virgen'!$A$259:$A$285,0),MATCH(L$5,'Aceite virgen'!$A$259:$ADH$259,0))</f>
        <v>1.45</v>
      </c>
      <c r="M23" s="63">
        <f t="array" ref="M23">INDEX('Aceite virgen'!$A$259:$ADH$285,MATCH($B23,'Aceite virgen'!$A$259:$A$285,0),MATCH(M$5,'Aceite virgen'!$A$259:$ADH$259,0))</f>
        <v>0.79</v>
      </c>
      <c r="N23" s="63">
        <f t="array" ref="N23">INDEX('Aceite virgen'!$A$259:$ADH$285,MATCH($B23,'Aceite virgen'!$A$259:$A$285,0),MATCH(N$5,'Aceite virgen'!$A$259:$ADH$259,0))</f>
        <v>2.4500000000000002</v>
      </c>
      <c r="O23" s="63">
        <f t="array" ref="O23">INDEX('Aceite virgen'!$A$259:$ADH$285,MATCH($B23,'Aceite virgen'!$A$259:$A$285,0),MATCH(O$5,'Aceite virgen'!$A$259:$ADH$259,0))</f>
        <v>1.45</v>
      </c>
      <c r="P23" s="63">
        <f t="array" ref="P23">INDEX('Aceite virgen'!$A$259:$ADH$285,MATCH($B23,'Aceite virgen'!$A$259:$A$285,0),MATCH(P$5,'Aceite virgen'!$A$259:$ADH$259,0))</f>
        <v>2.8400000000000003</v>
      </c>
    </row>
    <row r="24" spans="2:16" x14ac:dyDescent="0.25">
      <c r="B24" s="64">
        <f t="shared" si="1"/>
        <v>4.95</v>
      </c>
      <c r="C24" s="70">
        <f t="shared" si="2"/>
        <v>5.0999999999999996</v>
      </c>
      <c r="E24" s="63">
        <f t="array" ref="E24">INDEX('Aceite virgen'!$A$259:$ADH$285,MATCH($B24,'Aceite virgen'!$A$259:$A$285,0),MATCH(E$5,'Aceite virgen'!$A$259:$ADH$259,0))</f>
        <v>0.38</v>
      </c>
      <c r="F24" s="63">
        <f t="array" ref="F24">INDEX('Aceite virgen'!$A$259:$ADH$285,MATCH($B24,'Aceite virgen'!$A$259:$A$285,0),MATCH(F$5,'Aceite virgen'!$A$259:$ADH$259,0))</f>
        <v>0.43</v>
      </c>
      <c r="G24" s="63">
        <f t="array" ref="G24">INDEX('Aceite virgen'!$A$259:$ADH$285,MATCH($B24,'Aceite virgen'!$A$259:$A$285,0),MATCH(G$5,'Aceite virgen'!$A$259:$ADH$259,0))</f>
        <v>0</v>
      </c>
      <c r="H24" s="63">
        <f t="array" ref="H24">INDEX('Aceite virgen'!$A$259:$ADH$285,MATCH($B24,'Aceite virgen'!$A$259:$A$285,0),MATCH(H$5,'Aceite virgen'!$A$259:$ADH$259,0))</f>
        <v>0.54</v>
      </c>
      <c r="I24" s="63">
        <f t="array" ref="I24">INDEX('Aceite virgen'!$A$259:$ADH$285,MATCH($B24,'Aceite virgen'!$A$259:$A$285,0),MATCH(I$5,'Aceite virgen'!$A$259:$ADH$259,0))</f>
        <v>22.130000000000003</v>
      </c>
      <c r="J24" s="63">
        <f t="array" ref="J24">INDEX('Aceite virgen'!$A$259:$ADH$285,MATCH($B24,'Aceite virgen'!$A$259:$A$285,0),MATCH(J$5,'Aceite virgen'!$A$259:$ADH$259,0))</f>
        <v>38.04</v>
      </c>
      <c r="K24" s="63">
        <f t="array" ref="K24">INDEX('Aceite virgen'!$A$259:$ADH$285,MATCH($B24,'Aceite virgen'!$A$259:$A$285,0),MATCH(K$5,'Aceite virgen'!$A$259:$ADH$259,0))</f>
        <v>6.19</v>
      </c>
      <c r="L24" s="63">
        <f t="array" ref="L24">INDEX('Aceite virgen'!$A$259:$ADH$285,MATCH($B24,'Aceite virgen'!$A$259:$A$285,0),MATCH(L$5,'Aceite virgen'!$A$259:$ADH$259,0))</f>
        <v>4.9000000000000004</v>
      </c>
      <c r="M24" s="63">
        <f t="array" ref="M24">INDEX('Aceite virgen'!$A$259:$ADH$285,MATCH($B24,'Aceite virgen'!$A$259:$A$285,0),MATCH(M$5,'Aceite virgen'!$A$259:$ADH$259,0))</f>
        <v>4.0999999999999996</v>
      </c>
      <c r="N24" s="63">
        <f t="array" ref="N24">INDEX('Aceite virgen'!$A$259:$ADH$285,MATCH($B24,'Aceite virgen'!$A$259:$A$285,0),MATCH(N$5,'Aceite virgen'!$A$259:$ADH$259,0))</f>
        <v>5.3199999999999994</v>
      </c>
      <c r="O24" s="63">
        <f t="array" ref="O24">INDEX('Aceite virgen'!$A$259:$ADH$285,MATCH($B24,'Aceite virgen'!$A$259:$A$285,0),MATCH(O$5,'Aceite virgen'!$A$259:$ADH$259,0))</f>
        <v>2.7199999999999998</v>
      </c>
      <c r="P24" s="63">
        <f t="array" ref="P24">INDEX('Aceite virgen'!$A$259:$ADH$285,MATCH($B24,'Aceite virgen'!$A$259:$A$285,0),MATCH(P$5,'Aceite virgen'!$A$259:$ADH$259,0))</f>
        <v>1.87</v>
      </c>
    </row>
    <row r="25" spans="2:16" x14ac:dyDescent="0.25">
      <c r="B25" s="64">
        <f t="shared" si="1"/>
        <v>5.0999999999999996</v>
      </c>
      <c r="C25" s="70">
        <f t="shared" si="2"/>
        <v>5.25</v>
      </c>
      <c r="E25" s="63">
        <f t="array" ref="E25">INDEX('Aceite virgen'!$A$259:$ADH$285,MATCH($B25,'Aceite virgen'!$A$259:$A$285,0),MATCH(E$5,'Aceite virgen'!$A$259:$ADH$259,0))</f>
        <v>1.2</v>
      </c>
      <c r="F25" s="63">
        <f t="array" ref="F25">INDEX('Aceite virgen'!$A$259:$ADH$285,MATCH($B25,'Aceite virgen'!$A$259:$A$285,0),MATCH(F$5,'Aceite virgen'!$A$259:$ADH$259,0))</f>
        <v>0.7</v>
      </c>
      <c r="G25" s="63">
        <f t="array" ref="G25">INDEX('Aceite virgen'!$A$259:$ADH$285,MATCH($B25,'Aceite virgen'!$A$259:$A$285,0),MATCH(G$5,'Aceite virgen'!$A$259:$ADH$259,0))</f>
        <v>0</v>
      </c>
      <c r="H25" s="63">
        <f t="array" ref="H25">INDEX('Aceite virgen'!$A$259:$ADH$285,MATCH($B25,'Aceite virgen'!$A$259:$A$285,0),MATCH(H$5,'Aceite virgen'!$A$259:$ADH$259,0))</f>
        <v>20.079999999999998</v>
      </c>
      <c r="I25" s="63">
        <f t="array" ref="I25">INDEX('Aceite virgen'!$A$259:$ADH$285,MATCH($B25,'Aceite virgen'!$A$259:$A$285,0),MATCH(I$5,'Aceite virgen'!$A$259:$ADH$259,0))</f>
        <v>4.3099999999999996</v>
      </c>
      <c r="J25" s="63">
        <f t="array" ref="J25">INDEX('Aceite virgen'!$A$259:$ADH$285,MATCH($B25,'Aceite virgen'!$A$259:$A$285,0),MATCH(J$5,'Aceite virgen'!$A$259:$ADH$259,0))</f>
        <v>3.9099999999999997</v>
      </c>
      <c r="K25" s="63">
        <f t="array" ref="K25">INDEX('Aceite virgen'!$A$259:$ADH$285,MATCH($B25,'Aceite virgen'!$A$259:$A$285,0),MATCH(K$5,'Aceite virgen'!$A$259:$ADH$259,0))</f>
        <v>2.92</v>
      </c>
      <c r="L25" s="63">
        <f t="array" ref="L25">INDEX('Aceite virgen'!$A$259:$ADH$285,MATCH($B25,'Aceite virgen'!$A$259:$A$285,0),MATCH(L$5,'Aceite virgen'!$A$259:$ADH$259,0))</f>
        <v>2.1799999999999997</v>
      </c>
      <c r="M25" s="63">
        <f t="array" ref="M25">INDEX('Aceite virgen'!$A$259:$ADH$285,MATCH($B25,'Aceite virgen'!$A$259:$A$285,0),MATCH(M$5,'Aceite virgen'!$A$259:$ADH$259,0))</f>
        <v>1.3900000000000001</v>
      </c>
      <c r="N25" s="63">
        <f t="array" ref="N25">INDEX('Aceite virgen'!$A$259:$ADH$285,MATCH($B25,'Aceite virgen'!$A$259:$A$285,0),MATCH(N$5,'Aceite virgen'!$A$259:$ADH$259,0))</f>
        <v>0.21</v>
      </c>
      <c r="O25" s="63">
        <f t="array" ref="O25">INDEX('Aceite virgen'!$A$259:$ADH$285,MATCH($B25,'Aceite virgen'!$A$259:$A$285,0),MATCH(O$5,'Aceite virgen'!$A$259:$ADH$259,0))</f>
        <v>2.9</v>
      </c>
      <c r="P25" s="63">
        <f t="array" ref="P25">INDEX('Aceite virgen'!$A$259:$ADH$285,MATCH($B25,'Aceite virgen'!$A$259:$A$285,0),MATCH(P$5,'Aceite virgen'!$A$259:$ADH$259,0))</f>
        <v>0</v>
      </c>
    </row>
    <row r="26" spans="2:16" x14ac:dyDescent="0.25">
      <c r="B26" s="64">
        <f t="shared" si="1"/>
        <v>5.25</v>
      </c>
      <c r="C26" s="70">
        <f t="shared" si="2"/>
        <v>5.4</v>
      </c>
      <c r="E26" s="63">
        <f t="array" ref="E26">INDEX('Aceite virgen'!$A$259:$ADH$285,MATCH($B26,'Aceite virgen'!$A$259:$A$285,0),MATCH(E$5,'Aceite virgen'!$A$259:$ADH$259,0))</f>
        <v>0.76</v>
      </c>
      <c r="F26" s="63">
        <f t="array" ref="F26">INDEX('Aceite virgen'!$A$259:$ADH$285,MATCH($B26,'Aceite virgen'!$A$259:$A$285,0),MATCH(F$5,'Aceite virgen'!$A$259:$ADH$259,0))</f>
        <v>0</v>
      </c>
      <c r="G26" s="63">
        <f t="array" ref="G26">INDEX('Aceite virgen'!$A$259:$ADH$285,MATCH($B26,'Aceite virgen'!$A$259:$A$285,0),MATCH(G$5,'Aceite virgen'!$A$259:$ADH$259,0))</f>
        <v>0.81</v>
      </c>
      <c r="H26" s="63">
        <f t="array" ref="H26">INDEX('Aceite virgen'!$A$259:$ADH$285,MATCH($B26,'Aceite virgen'!$A$259:$A$285,0),MATCH(H$5,'Aceite virgen'!$A$259:$ADH$259,0))</f>
        <v>0.22999999999999998</v>
      </c>
      <c r="I26" s="63">
        <f t="array" ref="I26">INDEX('Aceite virgen'!$A$259:$ADH$285,MATCH($B26,'Aceite virgen'!$A$259:$A$285,0),MATCH(I$5,'Aceite virgen'!$A$259:$ADH$259,0))</f>
        <v>29.33</v>
      </c>
      <c r="J26" s="63">
        <f t="array" ref="J26">INDEX('Aceite virgen'!$A$259:$ADH$285,MATCH($B26,'Aceite virgen'!$A$259:$A$285,0),MATCH(J$5,'Aceite virgen'!$A$259:$ADH$259,0))</f>
        <v>13.4</v>
      </c>
      <c r="K26" s="63">
        <f t="array" ref="K26">INDEX('Aceite virgen'!$A$259:$ADH$285,MATCH($B26,'Aceite virgen'!$A$259:$A$285,0),MATCH(K$5,'Aceite virgen'!$A$259:$ADH$259,0))</f>
        <v>3.38</v>
      </c>
      <c r="L26" s="63">
        <f t="array" ref="L26">INDEX('Aceite virgen'!$A$259:$ADH$285,MATCH($B26,'Aceite virgen'!$A$259:$A$285,0),MATCH(L$5,'Aceite virgen'!$A$259:$ADH$259,0))</f>
        <v>2.4</v>
      </c>
      <c r="M26" s="63">
        <f t="array" ref="M26">INDEX('Aceite virgen'!$A$259:$ADH$285,MATCH($B26,'Aceite virgen'!$A$259:$A$285,0),MATCH(M$5,'Aceite virgen'!$A$259:$ADH$259,0))</f>
        <v>0.59</v>
      </c>
      <c r="N26" s="63">
        <f t="array" ref="N26">INDEX('Aceite virgen'!$A$259:$ADH$285,MATCH($B26,'Aceite virgen'!$A$259:$A$285,0),MATCH(N$5,'Aceite virgen'!$A$259:$ADH$259,0))</f>
        <v>1.21</v>
      </c>
      <c r="O26" s="63">
        <f t="array" ref="O26">INDEX('Aceite virgen'!$A$259:$ADH$285,MATCH($B26,'Aceite virgen'!$A$259:$A$285,0),MATCH(O$5,'Aceite virgen'!$A$259:$ADH$259,0))</f>
        <v>0.33</v>
      </c>
      <c r="P26" s="63">
        <f t="array" ref="P26">INDEX('Aceite virgen'!$A$259:$ADH$285,MATCH($B26,'Aceite virgen'!$A$259:$A$285,0),MATCH(P$5,'Aceite virgen'!$A$259:$ADH$259,0))</f>
        <v>0</v>
      </c>
    </row>
    <row r="27" spans="2:16" x14ac:dyDescent="0.25">
      <c r="B27" s="64">
        <f t="shared" si="1"/>
        <v>5.4</v>
      </c>
      <c r="C27" s="70">
        <f t="shared" si="2"/>
        <v>5.55</v>
      </c>
      <c r="E27" s="63">
        <f t="array" ref="E27">INDEX('Aceite virgen'!$A$259:$ADH$285,MATCH($B27,'Aceite virgen'!$A$259:$A$285,0),MATCH(E$5,'Aceite virgen'!$A$259:$ADH$259,0))</f>
        <v>0.19</v>
      </c>
      <c r="F27" s="63">
        <f t="array" ref="F27">INDEX('Aceite virgen'!$A$259:$ADH$285,MATCH($B27,'Aceite virgen'!$A$259:$A$285,0),MATCH(F$5,'Aceite virgen'!$A$259:$ADH$259,0))</f>
        <v>0</v>
      </c>
      <c r="G27" s="63">
        <f t="array" ref="G27">INDEX('Aceite virgen'!$A$259:$ADH$285,MATCH($B27,'Aceite virgen'!$A$259:$A$285,0),MATCH(G$5,'Aceite virgen'!$A$259:$ADH$259,0))</f>
        <v>0</v>
      </c>
      <c r="H27" s="63">
        <f t="array" ref="H27">INDEX('Aceite virgen'!$A$259:$ADH$285,MATCH($B27,'Aceite virgen'!$A$259:$A$285,0),MATCH(H$5,'Aceite virgen'!$A$259:$ADH$259,0))</f>
        <v>40.17</v>
      </c>
      <c r="I27" s="63">
        <f t="array" ref="I27">INDEX('Aceite virgen'!$A$259:$ADH$285,MATCH($B27,'Aceite virgen'!$A$259:$A$285,0),MATCH(I$5,'Aceite virgen'!$A$259:$ADH$259,0))</f>
        <v>12.219999999999999</v>
      </c>
      <c r="J27" s="63">
        <f t="array" ref="J27">INDEX('Aceite virgen'!$A$259:$ADH$285,MATCH($B27,'Aceite virgen'!$A$259:$A$285,0),MATCH(J$5,'Aceite virgen'!$A$259:$ADH$259,0))</f>
        <v>3.5199999999999996</v>
      </c>
      <c r="K27" s="63">
        <f t="array" ref="K27">INDEX('Aceite virgen'!$A$259:$ADH$285,MATCH($B27,'Aceite virgen'!$A$259:$A$285,0),MATCH(K$5,'Aceite virgen'!$A$259:$ADH$259,0))</f>
        <v>0.48000000000000004</v>
      </c>
      <c r="L27" s="63">
        <f t="array" ref="L27">INDEX('Aceite virgen'!$A$259:$ADH$285,MATCH($B27,'Aceite virgen'!$A$259:$A$285,0),MATCH(L$5,'Aceite virgen'!$A$259:$ADH$259,0))</f>
        <v>1.67</v>
      </c>
      <c r="M27" s="63">
        <f t="array" ref="M27">INDEX('Aceite virgen'!$A$259:$ADH$285,MATCH($B27,'Aceite virgen'!$A$259:$A$285,0),MATCH(M$5,'Aceite virgen'!$A$259:$ADH$259,0))</f>
        <v>0</v>
      </c>
      <c r="N27" s="63">
        <f t="array" ref="N27">INDEX('Aceite virgen'!$A$259:$ADH$285,MATCH($B27,'Aceite virgen'!$A$259:$A$285,0),MATCH(N$5,'Aceite virgen'!$A$259:$ADH$259,0))</f>
        <v>0</v>
      </c>
      <c r="O27" s="63">
        <f t="array" ref="O27">INDEX('Aceite virgen'!$A$259:$ADH$285,MATCH($B27,'Aceite virgen'!$A$259:$A$285,0),MATCH(O$5,'Aceite virgen'!$A$259:$ADH$259,0))</f>
        <v>0.78</v>
      </c>
      <c r="P27" s="63">
        <f t="array" ref="P27">INDEX('Aceite virgen'!$A$259:$ADH$285,MATCH($B27,'Aceite virgen'!$A$259:$A$285,0),MATCH(P$5,'Aceite virgen'!$A$259:$ADH$259,0))</f>
        <v>0</v>
      </c>
    </row>
    <row r="28" spans="2:16" x14ac:dyDescent="0.25">
      <c r="B28" s="64">
        <f t="shared" si="1"/>
        <v>5.55</v>
      </c>
      <c r="C28" s="70">
        <f t="shared" si="2"/>
        <v>5.7</v>
      </c>
      <c r="E28" s="63">
        <f t="array" ref="E28">INDEX('Aceite virgen'!$A$259:$ADH$285,MATCH($B28,'Aceite virgen'!$A$259:$A$285,0),MATCH(E$5,'Aceite virgen'!$A$259:$ADH$259,0))</f>
        <v>0</v>
      </c>
      <c r="F28" s="63">
        <f t="array" ref="F28">INDEX('Aceite virgen'!$A$259:$ADH$285,MATCH($B28,'Aceite virgen'!$A$259:$A$285,0),MATCH(F$5,'Aceite virgen'!$A$259:$ADH$259,0))</f>
        <v>0.11</v>
      </c>
      <c r="G28" s="63">
        <f t="array" ref="G28">INDEX('Aceite virgen'!$A$259:$ADH$285,MATCH($B28,'Aceite virgen'!$A$259:$A$285,0),MATCH(G$5,'Aceite virgen'!$A$259:$ADH$259,0))</f>
        <v>3.57</v>
      </c>
      <c r="H28" s="63">
        <f t="array" ref="H28">INDEX('Aceite virgen'!$A$259:$ADH$285,MATCH($B28,'Aceite virgen'!$A$259:$A$285,0),MATCH(H$5,'Aceite virgen'!$A$259:$ADH$259,0))</f>
        <v>4.0600000000000005</v>
      </c>
      <c r="I28" s="63">
        <f t="array" ref="I28">INDEX('Aceite virgen'!$A$259:$ADH$285,MATCH($B28,'Aceite virgen'!$A$259:$A$285,0),MATCH(I$5,'Aceite virgen'!$A$259:$ADH$259,0))</f>
        <v>0.14000000000000001</v>
      </c>
      <c r="J28" s="63">
        <f t="array" ref="J28">INDEX('Aceite virgen'!$A$259:$ADH$285,MATCH($B28,'Aceite virgen'!$A$259:$A$285,0),MATCH(J$5,'Aceite virgen'!$A$259:$ADH$259,0))</f>
        <v>2</v>
      </c>
      <c r="K28" s="63">
        <f t="array" ref="K28">INDEX('Aceite virgen'!$A$259:$ADH$285,MATCH($B28,'Aceite virgen'!$A$259:$A$285,0),MATCH(K$5,'Aceite virgen'!$A$259:$ADH$259,0))</f>
        <v>2.33</v>
      </c>
      <c r="L28" s="63">
        <f t="array" ref="L28">INDEX('Aceite virgen'!$A$259:$ADH$285,MATCH($B28,'Aceite virgen'!$A$259:$A$285,0),MATCH(L$5,'Aceite virgen'!$A$259:$ADH$259,0))</f>
        <v>0</v>
      </c>
      <c r="M28" s="63">
        <f t="array" ref="M28">INDEX('Aceite virgen'!$A$259:$ADH$285,MATCH($B28,'Aceite virgen'!$A$259:$A$285,0),MATCH(M$5,'Aceite virgen'!$A$259:$ADH$259,0))</f>
        <v>0.36</v>
      </c>
      <c r="N28" s="63">
        <f t="array" ref="N28">INDEX('Aceite virgen'!$A$259:$ADH$285,MATCH($B28,'Aceite virgen'!$A$259:$A$285,0),MATCH(N$5,'Aceite virgen'!$A$259:$ADH$259,0))</f>
        <v>0</v>
      </c>
      <c r="O28" s="63">
        <f t="array" ref="O28">INDEX('Aceite virgen'!$A$259:$ADH$285,MATCH($B28,'Aceite virgen'!$A$259:$A$285,0),MATCH(O$5,'Aceite virgen'!$A$259:$ADH$259,0))</f>
        <v>0.84000000000000008</v>
      </c>
      <c r="P28" s="63">
        <f t="array" ref="P28">INDEX('Aceite virgen'!$A$259:$ADH$285,MATCH($B28,'Aceite virgen'!$A$259:$A$285,0),MATCH(P$5,'Aceite virgen'!$A$259:$ADH$259,0))</f>
        <v>0</v>
      </c>
    </row>
    <row r="29" spans="2:16" x14ac:dyDescent="0.25">
      <c r="B29" s="64">
        <f t="shared" si="1"/>
        <v>5.7</v>
      </c>
      <c r="C29" s="70">
        <f t="shared" si="2"/>
        <v>5.85</v>
      </c>
      <c r="E29" s="63">
        <f t="array" ref="E29">INDEX('Aceite virgen'!$A$259:$ADH$285,MATCH($B29,'Aceite virgen'!$A$259:$A$285,0),MATCH(E$5,'Aceite virgen'!$A$259:$ADH$259,0))</f>
        <v>0.08</v>
      </c>
      <c r="F29" s="63">
        <f t="array" ref="F29">INDEX('Aceite virgen'!$A$259:$ADH$285,MATCH($B29,'Aceite virgen'!$A$259:$A$285,0),MATCH(F$5,'Aceite virgen'!$A$259:$ADH$259,0))</f>
        <v>0</v>
      </c>
      <c r="G29" s="63">
        <f t="array" ref="G29">INDEX('Aceite virgen'!$A$259:$ADH$285,MATCH($B29,'Aceite virgen'!$A$259:$A$285,0),MATCH(G$5,'Aceite virgen'!$A$259:$ADH$259,0))</f>
        <v>0</v>
      </c>
      <c r="H29" s="63">
        <f t="array" ref="H29">INDEX('Aceite virgen'!$A$259:$ADH$285,MATCH($B29,'Aceite virgen'!$A$259:$A$285,0),MATCH(H$5,'Aceite virgen'!$A$259:$ADH$259,0))</f>
        <v>0</v>
      </c>
      <c r="I29" s="63">
        <f t="array" ref="I29">INDEX('Aceite virgen'!$A$259:$ADH$285,MATCH($B29,'Aceite virgen'!$A$259:$A$285,0),MATCH(I$5,'Aceite virgen'!$A$259:$ADH$259,0))</f>
        <v>0</v>
      </c>
      <c r="J29" s="63">
        <f t="array" ref="J29">INDEX('Aceite virgen'!$A$259:$ADH$285,MATCH($B29,'Aceite virgen'!$A$259:$A$285,0),MATCH(J$5,'Aceite virgen'!$A$259:$ADH$259,0))</f>
        <v>0.57999999999999996</v>
      </c>
      <c r="K29" s="63">
        <f t="array" ref="K29">INDEX('Aceite virgen'!$A$259:$ADH$285,MATCH($B29,'Aceite virgen'!$A$259:$A$285,0),MATCH(K$5,'Aceite virgen'!$A$259:$ADH$259,0))</f>
        <v>0.59</v>
      </c>
      <c r="L29" s="63">
        <f t="array" ref="L29">INDEX('Aceite virgen'!$A$259:$ADH$285,MATCH($B29,'Aceite virgen'!$A$259:$A$285,0),MATCH(L$5,'Aceite virgen'!$A$259:$ADH$259,0))</f>
        <v>0</v>
      </c>
      <c r="M29" s="63">
        <f t="array" ref="M29">INDEX('Aceite virgen'!$A$259:$ADH$285,MATCH($B29,'Aceite virgen'!$A$259:$A$285,0),MATCH(M$5,'Aceite virgen'!$A$259:$ADH$259,0))</f>
        <v>0</v>
      </c>
      <c r="N29" s="63">
        <f t="array" ref="N29">INDEX('Aceite virgen'!$A$259:$ADH$285,MATCH($B29,'Aceite virgen'!$A$259:$A$285,0),MATCH(N$5,'Aceite virgen'!$A$259:$ADH$259,0))</f>
        <v>1.26</v>
      </c>
      <c r="O29" s="63">
        <f t="array" ref="O29">INDEX('Aceite virgen'!$A$259:$ADH$285,MATCH($B29,'Aceite virgen'!$A$259:$A$285,0),MATCH(O$5,'Aceite virgen'!$A$259:$ADH$259,0))</f>
        <v>1.64</v>
      </c>
      <c r="P29" s="63">
        <f t="array" ref="P29">INDEX('Aceite virgen'!$A$259:$ADH$285,MATCH($B29,'Aceite virgen'!$A$259:$A$285,0),MATCH(P$5,'Aceite virgen'!$A$259:$ADH$259,0))</f>
        <v>0.57999999999999996</v>
      </c>
    </row>
    <row r="30" spans="2:16" x14ac:dyDescent="0.25">
      <c r="B30" s="64">
        <f t="shared" si="1"/>
        <v>5.85</v>
      </c>
      <c r="C30" s="70">
        <f t="shared" si="2"/>
        <v>6</v>
      </c>
      <c r="E30" s="63">
        <f t="array" ref="E30">INDEX('Aceite virgen'!$A$259:$ADH$285,MATCH($B30,'Aceite virgen'!$A$259:$A$285,0),MATCH(E$5,'Aceite virgen'!$A$259:$ADH$259,0))</f>
        <v>0.22</v>
      </c>
      <c r="F30" s="63">
        <f t="array" ref="F30">INDEX('Aceite virgen'!$A$259:$ADH$285,MATCH($B30,'Aceite virgen'!$A$259:$A$285,0),MATCH(F$5,'Aceite virgen'!$A$259:$ADH$259,0))</f>
        <v>11.48</v>
      </c>
      <c r="G30" s="63">
        <f t="array" ref="G30">INDEX('Aceite virgen'!$A$259:$ADH$285,MATCH($B30,'Aceite virgen'!$A$259:$A$285,0),MATCH(G$5,'Aceite virgen'!$A$259:$ADH$259,0))</f>
        <v>24.72</v>
      </c>
      <c r="H30" s="63">
        <f t="array" ref="H30">INDEX('Aceite virgen'!$A$259:$ADH$285,MATCH($B30,'Aceite virgen'!$A$259:$A$285,0),MATCH(H$5,'Aceite virgen'!$A$259:$ADH$259,0))</f>
        <v>7.02</v>
      </c>
      <c r="I30" s="63">
        <f t="array" ref="I30">INDEX('Aceite virgen'!$A$259:$ADH$285,MATCH($B30,'Aceite virgen'!$A$259:$A$285,0),MATCH(I$5,'Aceite virgen'!$A$259:$ADH$259,0))</f>
        <v>7.15</v>
      </c>
      <c r="J30" s="63">
        <f t="array" ref="J30">INDEX('Aceite virgen'!$A$259:$ADH$285,MATCH($B30,'Aceite virgen'!$A$259:$A$285,0),MATCH(J$5,'Aceite virgen'!$A$259:$ADH$259,0))</f>
        <v>3.86</v>
      </c>
      <c r="K30" s="63">
        <f t="array" ref="K30">INDEX('Aceite virgen'!$A$259:$ADH$285,MATCH($B30,'Aceite virgen'!$A$259:$A$285,0),MATCH(K$5,'Aceite virgen'!$A$259:$ADH$259,0))</f>
        <v>2.79</v>
      </c>
      <c r="L30" s="63">
        <f t="array" ref="L30">INDEX('Aceite virgen'!$A$259:$ADH$285,MATCH($B30,'Aceite virgen'!$A$259:$A$285,0),MATCH(L$5,'Aceite virgen'!$A$259:$ADH$259,0))</f>
        <v>1.36</v>
      </c>
      <c r="M30" s="63">
        <f t="array" ref="M30">INDEX('Aceite virgen'!$A$259:$ADH$285,MATCH($B30,'Aceite virgen'!$A$259:$A$285,0),MATCH(M$5,'Aceite virgen'!$A$259:$ADH$259,0))</f>
        <v>0.28999999999999998</v>
      </c>
      <c r="N30" s="63">
        <f t="array" ref="N30">INDEX('Aceite virgen'!$A$259:$ADH$285,MATCH($B30,'Aceite virgen'!$A$259:$A$285,0),MATCH(N$5,'Aceite virgen'!$A$259:$ADH$259,0))</f>
        <v>0</v>
      </c>
      <c r="O30" s="63">
        <f t="array" ref="O30">INDEX('Aceite virgen'!$A$259:$ADH$285,MATCH($B30,'Aceite virgen'!$A$259:$A$285,0),MATCH(O$5,'Aceite virgen'!$A$259:$ADH$259,0))</f>
        <v>0.44</v>
      </c>
      <c r="P30" s="63">
        <f t="array" ref="P30">INDEX('Aceite virgen'!$A$259:$ADH$285,MATCH($B30,'Aceite virgen'!$A$259:$A$285,0),MATCH(P$5,'Aceite virgen'!$A$259:$ADH$259,0))</f>
        <v>1.1299999999999999</v>
      </c>
    </row>
    <row r="31" spans="2:16" x14ac:dyDescent="0.25">
      <c r="B31" s="64">
        <f t="shared" si="1"/>
        <v>6</v>
      </c>
      <c r="C31" s="70">
        <f t="shared" si="2"/>
        <v>6.15</v>
      </c>
      <c r="E31" s="63">
        <f t="array" ref="E31">INDEX('Aceite virgen'!$A$259:$ADH$285,MATCH($B31,'Aceite virgen'!$A$259:$A$285,0),MATCH(E$5,'Aceite virgen'!$A$259:$ADH$259,0))</f>
        <v>0.91</v>
      </c>
      <c r="F31" s="63">
        <f t="array" ref="F31">INDEX('Aceite virgen'!$A$259:$ADH$285,MATCH($B31,'Aceite virgen'!$A$259:$A$285,0),MATCH(F$5,'Aceite virgen'!$A$259:$ADH$259,0))</f>
        <v>1.04</v>
      </c>
      <c r="G31" s="63">
        <f t="array" ref="G31">INDEX('Aceite virgen'!$A$259:$ADH$285,MATCH($B31,'Aceite virgen'!$A$259:$A$285,0),MATCH(G$5,'Aceite virgen'!$A$259:$ADH$259,0))</f>
        <v>0.19</v>
      </c>
      <c r="H31" s="63">
        <f t="array" ref="H31">INDEX('Aceite virgen'!$A$259:$ADH$285,MATCH($B31,'Aceite virgen'!$A$259:$A$285,0),MATCH(H$5,'Aceite virgen'!$A$259:$ADH$259,0))</f>
        <v>1.87</v>
      </c>
      <c r="I31" s="63">
        <f t="array" ref="I31">INDEX('Aceite virgen'!$A$259:$ADH$285,MATCH($B31,'Aceite virgen'!$A$259:$A$285,0),MATCH(I$5,'Aceite virgen'!$A$259:$ADH$259,0))</f>
        <v>0</v>
      </c>
      <c r="J31" s="63">
        <f t="array" ref="J31">INDEX('Aceite virgen'!$A$259:$ADH$285,MATCH($B31,'Aceite virgen'!$A$259:$A$285,0),MATCH(J$5,'Aceite virgen'!$A$259:$ADH$259,0))</f>
        <v>0.77</v>
      </c>
      <c r="K31" s="63">
        <f t="array" ref="K31">INDEX('Aceite virgen'!$A$259:$ADH$285,MATCH($B31,'Aceite virgen'!$A$259:$A$285,0),MATCH(K$5,'Aceite virgen'!$A$259:$ADH$259,0))</f>
        <v>0.39</v>
      </c>
      <c r="L31" s="63">
        <f t="array" ref="L31">INDEX('Aceite virgen'!$A$259:$ADH$285,MATCH($B31,'Aceite virgen'!$A$259:$A$285,0),MATCH(L$5,'Aceite virgen'!$A$259:$ADH$259,0))</f>
        <v>0.9</v>
      </c>
      <c r="M31" s="63">
        <f t="array" ref="M31">INDEX('Aceite virgen'!$A$259:$ADH$285,MATCH($B31,'Aceite virgen'!$A$259:$A$285,0),MATCH(M$5,'Aceite virgen'!$A$259:$ADH$259,0))</f>
        <v>0.73</v>
      </c>
      <c r="N31" s="63">
        <f t="array" ref="N31">INDEX('Aceite virgen'!$A$259:$ADH$285,MATCH($B31,'Aceite virgen'!$A$259:$A$285,0),MATCH(N$5,'Aceite virgen'!$A$259:$ADH$259,0))</f>
        <v>0.94</v>
      </c>
      <c r="O31" s="63">
        <f t="array" ref="O31">INDEX('Aceite virgen'!$A$259:$ADH$285,MATCH($B31,'Aceite virgen'!$A$259:$A$285,0),MATCH(O$5,'Aceite virgen'!$A$259:$ADH$259,0))</f>
        <v>0.21</v>
      </c>
      <c r="P31" s="63">
        <f t="array" ref="P31">INDEX('Aceite virgen'!$A$259:$ADH$285,MATCH($B31,'Aceite virgen'!$A$259:$A$285,0),MATCH(P$5,'Aceite virgen'!$A$259:$ADH$259,0))</f>
        <v>0</v>
      </c>
    </row>
    <row r="32" spans="2:16" x14ac:dyDescent="0.25">
      <c r="B32" s="64">
        <f t="shared" si="1"/>
        <v>6.15</v>
      </c>
      <c r="C32" s="70">
        <f t="shared" si="2"/>
        <v>6.3</v>
      </c>
      <c r="E32" s="63">
        <f t="array" ref="E32">INDEX('Aceite virgen'!$A$259:$ADH$285,MATCH($B32,'Aceite virgen'!$A$259:$A$285,0),MATCH(E$5,'Aceite virgen'!$A$259:$ADH$259,0))</f>
        <v>0.11</v>
      </c>
      <c r="F32" s="63">
        <f t="array" ref="F32">INDEX('Aceite virgen'!$A$259:$ADH$285,MATCH($B32,'Aceite virgen'!$A$259:$A$285,0),MATCH(F$5,'Aceite virgen'!$A$259:$ADH$259,0))</f>
        <v>6.7</v>
      </c>
      <c r="G32" s="63">
        <f t="array" ref="G32">INDEX('Aceite virgen'!$A$259:$ADH$285,MATCH($B32,'Aceite virgen'!$A$259:$A$285,0),MATCH(G$5,'Aceite virgen'!$A$259:$ADH$259,0))</f>
        <v>34.42</v>
      </c>
      <c r="H32" s="63">
        <f t="array" ref="H32">INDEX('Aceite virgen'!$A$259:$ADH$285,MATCH($B32,'Aceite virgen'!$A$259:$A$285,0),MATCH(H$5,'Aceite virgen'!$A$259:$ADH$259,0))</f>
        <v>1.6800000000000002</v>
      </c>
      <c r="I32" s="63">
        <f t="array" ref="I32">INDEX('Aceite virgen'!$A$259:$ADH$285,MATCH($B32,'Aceite virgen'!$A$259:$A$285,0),MATCH(I$5,'Aceite virgen'!$A$259:$ADH$259,0))</f>
        <v>1.52</v>
      </c>
      <c r="J32" s="63">
        <f t="array" ref="J32">INDEX('Aceite virgen'!$A$259:$ADH$285,MATCH($B32,'Aceite virgen'!$A$259:$A$285,0),MATCH(J$5,'Aceite virgen'!$A$259:$ADH$259,0))</f>
        <v>0</v>
      </c>
      <c r="K32" s="63">
        <f t="array" ref="K32">INDEX('Aceite virgen'!$A$259:$ADH$285,MATCH($B32,'Aceite virgen'!$A$259:$A$285,0),MATCH(K$5,'Aceite virgen'!$A$259:$ADH$259,0))</f>
        <v>0</v>
      </c>
      <c r="L32" s="63">
        <f t="array" ref="L32">INDEX('Aceite virgen'!$A$259:$ADH$285,MATCH($B32,'Aceite virgen'!$A$259:$A$285,0),MATCH(L$5,'Aceite virgen'!$A$259:$ADH$259,0))</f>
        <v>0.24</v>
      </c>
      <c r="M32" s="63">
        <f t="array" ref="M32">INDEX('Aceite virgen'!$A$259:$ADH$285,MATCH($B32,'Aceite virgen'!$A$259:$A$285,0),MATCH(M$5,'Aceite virgen'!$A$259:$ADH$259,0))</f>
        <v>0</v>
      </c>
      <c r="N32" s="63">
        <f t="array" ref="N32">INDEX('Aceite virgen'!$A$259:$ADH$285,MATCH($B32,'Aceite virgen'!$A$259:$A$285,0),MATCH(N$5,'Aceite virgen'!$A$259:$ADH$259,0))</f>
        <v>0</v>
      </c>
      <c r="O32" s="63">
        <f t="array" ref="O32">INDEX('Aceite virgen'!$A$259:$ADH$285,MATCH($B32,'Aceite virgen'!$A$259:$A$285,0),MATCH(O$5,'Aceite virgen'!$A$259:$ADH$259,0))</f>
        <v>0.94</v>
      </c>
      <c r="P32" s="63">
        <f t="array" ref="P32">INDEX('Aceite virgen'!$A$259:$ADH$285,MATCH($B32,'Aceite virgen'!$A$259:$A$285,0),MATCH(P$5,'Aceite virgen'!$A$259:$ADH$259,0))</f>
        <v>0.9</v>
      </c>
    </row>
    <row r="33" spans="2:16" x14ac:dyDescent="0.25">
      <c r="B33" s="73">
        <f t="shared" si="1"/>
        <v>6.3</v>
      </c>
      <c r="C33" s="65"/>
      <c r="E33" s="63">
        <f t="array" ref="E33">INDEX('Aceite virgen'!$A$259:$ADH$285,MATCH($B33,'Aceite virgen'!$A$259:$A$285,0),MATCH(E$5,'Aceite virgen'!$A$259:$ADH$259,0))</f>
        <v>90.270000000000024</v>
      </c>
      <c r="F33" s="63">
        <f t="array" ref="F33">INDEX('Aceite virgen'!$A$259:$ADH$285,MATCH($B33,'Aceite virgen'!$A$259:$A$285,0),MATCH(F$5,'Aceite virgen'!$A$259:$ADH$259,0))</f>
        <v>75.02</v>
      </c>
      <c r="G33" s="63">
        <f t="array" ref="G33">INDEX('Aceite virgen'!$A$259:$ADH$285,MATCH($B33,'Aceite virgen'!$A$259:$A$285,0),MATCH(G$5,'Aceite virgen'!$A$259:$ADH$259,0))</f>
        <v>30.630000000000003</v>
      </c>
      <c r="H33" s="63">
        <f t="array" ref="H33">INDEX('Aceite virgen'!$A$259:$ADH$285,MATCH($B33,'Aceite virgen'!$A$259:$A$285,0),MATCH(H$5,'Aceite virgen'!$A$259:$ADH$259,0))</f>
        <v>21.16</v>
      </c>
      <c r="I33" s="63">
        <f t="array" ref="I33">INDEX('Aceite virgen'!$A$259:$ADH$285,MATCH($B33,'Aceite virgen'!$A$259:$A$285,0),MATCH(I$5,'Aceite virgen'!$A$259:$ADH$259,0))</f>
        <v>16.8</v>
      </c>
      <c r="J33" s="63">
        <f t="array" ref="J33">INDEX('Aceite virgen'!$A$259:$ADH$285,MATCH($B33,'Aceite virgen'!$A$259:$A$285,0),MATCH(J$5,'Aceite virgen'!$A$259:$ADH$259,0))</f>
        <v>6.1899999999999986</v>
      </c>
      <c r="K33" s="63">
        <f t="array" ref="K33">INDEX('Aceite virgen'!$A$259:$ADH$285,MATCH($B33,'Aceite virgen'!$A$259:$A$285,0),MATCH(K$5,'Aceite virgen'!$A$259:$ADH$259,0))</f>
        <v>5.38</v>
      </c>
      <c r="L33" s="63">
        <f t="array" ref="L33">INDEX('Aceite virgen'!$A$259:$ADH$285,MATCH($B33,'Aceite virgen'!$A$259:$A$285,0),MATCH(L$5,'Aceite virgen'!$A$259:$ADH$259,0))</f>
        <v>4.17</v>
      </c>
      <c r="M33" s="63">
        <f t="array" ref="M33">INDEX('Aceite virgen'!$A$259:$ADH$285,MATCH($B33,'Aceite virgen'!$A$259:$A$285,0),MATCH(M$5,'Aceite virgen'!$A$259:$ADH$259,0))</f>
        <v>3.82</v>
      </c>
      <c r="N33" s="63">
        <f t="array" ref="N33">INDEX('Aceite virgen'!$A$259:$ADH$285,MATCH($B33,'Aceite virgen'!$A$259:$A$285,0),MATCH(N$5,'Aceite virgen'!$A$259:$ADH$259,0))</f>
        <v>3.75</v>
      </c>
      <c r="O33" s="63">
        <f t="array" ref="O33">INDEX('Aceite virgen'!$A$259:$ADH$285,MATCH($B33,'Aceite virgen'!$A$259:$A$285,0),MATCH(O$5,'Aceite virgen'!$A$259:$ADH$259,0))</f>
        <v>3.71</v>
      </c>
      <c r="P33" s="63">
        <f t="array" ref="P33">INDEX('Aceite virgen'!$A$259:$ADH$285,MATCH($B33,'Aceite virgen'!$A$259:$A$285,0),MATCH(P$5,'Aceite virgen'!$A$259:$ADH$259,0))</f>
        <v>3.15</v>
      </c>
    </row>
    <row r="34" spans="2:16" x14ac:dyDescent="0.25">
      <c r="P34" s="66"/>
    </row>
    <row r="35" spans="2:16" x14ac:dyDescent="0.25">
      <c r="E35" s="63">
        <f>SUM(E10:E34)</f>
        <v>99.960000000000022</v>
      </c>
      <c r="F35" s="63">
        <f t="shared" ref="F35:P35" si="3">SUM(F10:F34)</f>
        <v>100.00999999999999</v>
      </c>
      <c r="G35" s="63">
        <f t="shared" si="3"/>
        <v>100.02000000000001</v>
      </c>
      <c r="H35" s="63">
        <f t="shared" si="3"/>
        <v>99.970000000000013</v>
      </c>
      <c r="I35" s="63">
        <f t="shared" si="3"/>
        <v>99.99</v>
      </c>
      <c r="J35" s="63">
        <f t="shared" si="3"/>
        <v>100.01999999999998</v>
      </c>
      <c r="K35" s="63">
        <f t="shared" si="3"/>
        <v>100.03</v>
      </c>
      <c r="L35" s="63">
        <f t="shared" si="3"/>
        <v>100.01000000000002</v>
      </c>
      <c r="M35" s="63">
        <f t="shared" si="3"/>
        <v>100.01</v>
      </c>
      <c r="N35" s="63">
        <f t="shared" si="3"/>
        <v>100.02</v>
      </c>
      <c r="O35" s="63">
        <f t="shared" si="3"/>
        <v>99.989999999999981</v>
      </c>
      <c r="P35" s="63">
        <f t="shared" si="3"/>
        <v>99.97</v>
      </c>
    </row>
  </sheetData>
  <conditionalFormatting sqref="E35:P35">
    <cfRule type="cellIs" dxfId="269"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ZY291"/>
  <sheetViews>
    <sheetView showGridLines="0" zoomScale="90" zoomScaleNormal="90" workbookViewId="0">
      <pane xSplit="2" ySplit="3" topLeftCell="ZU259" activePane="bottomRight" state="frozen"/>
      <selection activeCell="YZ284" sqref="YZ284"/>
      <selection pane="topRight" activeCell="YZ284" sqref="YZ284"/>
      <selection pane="bottomLeft" activeCell="YZ284" sqref="YZ284"/>
      <selection pane="bottomRight" activeCell="ZU269" sqref="ZU269"/>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8"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8"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 min="682" max="687" width="21.140625" customWidth="1"/>
    <col min="689" max="694" width="21.140625" customWidth="1"/>
    <col min="696" max="701" width="21.140625" customWidth="1"/>
  </cols>
  <sheetData>
    <row r="1" spans="1:701" x14ac:dyDescent="0.25">
      <c r="A1">
        <v>1E-4</v>
      </c>
      <c r="C1" t="s">
        <v>447</v>
      </c>
      <c r="J1" t="s">
        <v>447</v>
      </c>
      <c r="Q1" t="s">
        <v>447</v>
      </c>
      <c r="X1" t="s">
        <v>447</v>
      </c>
      <c r="AE1" t="s">
        <v>447</v>
      </c>
      <c r="AL1" t="s">
        <v>447</v>
      </c>
      <c r="AS1" t="s">
        <v>447</v>
      </c>
      <c r="AZ1" t="s">
        <v>447</v>
      </c>
      <c r="BG1" t="s">
        <v>447</v>
      </c>
      <c r="BN1" t="s">
        <v>447</v>
      </c>
      <c r="BU1" t="s">
        <v>447</v>
      </c>
      <c r="CB1" t="s">
        <v>447</v>
      </c>
      <c r="CI1" t="s">
        <v>447</v>
      </c>
      <c r="CP1" t="s">
        <v>447</v>
      </c>
      <c r="CW1" t="s">
        <v>447</v>
      </c>
      <c r="DD1" t="s">
        <v>447</v>
      </c>
      <c r="DK1" t="s">
        <v>447</v>
      </c>
      <c r="DR1" t="s">
        <v>447</v>
      </c>
      <c r="DY1" t="s">
        <v>447</v>
      </c>
      <c r="EF1" t="s">
        <v>447</v>
      </c>
      <c r="EM1" t="s">
        <v>447</v>
      </c>
      <c r="ET1" t="s">
        <v>447</v>
      </c>
      <c r="FA1" t="s">
        <v>447</v>
      </c>
      <c r="FH1" t="s">
        <v>447</v>
      </c>
      <c r="FO1" t="s">
        <v>447</v>
      </c>
      <c r="FV1" t="s">
        <v>447</v>
      </c>
      <c r="GC1" t="s">
        <v>447</v>
      </c>
      <c r="GJ1" t="s">
        <v>447</v>
      </c>
      <c r="GQ1" t="s">
        <v>447</v>
      </c>
      <c r="GX1" t="s">
        <v>447</v>
      </c>
      <c r="HE1" s="48" t="s">
        <v>447</v>
      </c>
      <c r="HF1" s="48"/>
      <c r="HG1" s="48"/>
      <c r="HH1" s="48"/>
      <c r="HI1" s="48"/>
      <c r="HL1" s="48" t="s">
        <v>447</v>
      </c>
      <c r="HM1" s="48"/>
      <c r="HN1" s="48"/>
      <c r="HO1" s="48"/>
      <c r="HP1" s="48"/>
      <c r="HS1" s="48" t="s">
        <v>447</v>
      </c>
      <c r="HT1" s="48"/>
      <c r="HU1" s="48"/>
      <c r="HV1" s="48"/>
      <c r="HW1" s="48"/>
      <c r="HZ1" s="48" t="s">
        <v>447</v>
      </c>
      <c r="IG1" s="48" t="s">
        <v>447</v>
      </c>
      <c r="IH1" s="48"/>
      <c r="II1" s="48"/>
      <c r="IJ1" s="48"/>
      <c r="IK1" s="48"/>
      <c r="IN1" s="48" t="s">
        <v>447</v>
      </c>
      <c r="IO1" s="48"/>
      <c r="IP1" s="48"/>
      <c r="IQ1" s="48"/>
      <c r="IR1" s="48"/>
      <c r="IU1" s="48" t="s">
        <v>447</v>
      </c>
      <c r="IV1" s="48"/>
      <c r="IW1" s="48"/>
      <c r="IX1" s="48"/>
      <c r="IY1" s="48"/>
      <c r="JB1" s="48" t="s">
        <v>447</v>
      </c>
      <c r="JI1" s="48" t="s">
        <v>447</v>
      </c>
      <c r="JJ1" s="48"/>
      <c r="JK1" s="48"/>
      <c r="JL1" s="48"/>
      <c r="JM1" s="48"/>
      <c r="JP1" t="s">
        <v>447</v>
      </c>
      <c r="JW1" t="s">
        <v>447</v>
      </c>
      <c r="KD1" t="s">
        <v>447</v>
      </c>
      <c r="KK1" t="s">
        <v>447</v>
      </c>
      <c r="KR1" t="s">
        <v>447</v>
      </c>
      <c r="KY1" t="s">
        <v>447</v>
      </c>
      <c r="LF1" t="s">
        <v>447</v>
      </c>
      <c r="LM1" t="s">
        <v>447</v>
      </c>
      <c r="LT1" t="s">
        <v>447</v>
      </c>
      <c r="MA1" t="s">
        <v>447</v>
      </c>
      <c r="MH1" t="s">
        <v>447</v>
      </c>
      <c r="MO1" t="s">
        <v>447</v>
      </c>
      <c r="MV1" t="s">
        <v>447</v>
      </c>
      <c r="NC1" t="s">
        <v>447</v>
      </c>
      <c r="NJ1" t="s">
        <v>447</v>
      </c>
      <c r="NQ1" t="s">
        <v>447</v>
      </c>
      <c r="NX1" t="s">
        <v>447</v>
      </c>
      <c r="OE1" t="s">
        <v>447</v>
      </c>
      <c r="OL1" t="s">
        <v>447</v>
      </c>
      <c r="OS1" t="s">
        <v>447</v>
      </c>
      <c r="OZ1" t="s">
        <v>447</v>
      </c>
      <c r="PG1" t="s">
        <v>447</v>
      </c>
      <c r="PN1" t="s">
        <v>447</v>
      </c>
      <c r="PU1" t="s">
        <v>447</v>
      </c>
      <c r="QB1" t="s">
        <v>447</v>
      </c>
      <c r="QI1" t="s">
        <v>447</v>
      </c>
      <c r="QP1" t="s">
        <v>447</v>
      </c>
      <c r="QW1" t="s">
        <v>4</v>
      </c>
      <c r="RD1" t="s">
        <v>4</v>
      </c>
      <c r="RK1" t="s">
        <v>447</v>
      </c>
      <c r="RR1" t="s">
        <v>447</v>
      </c>
      <c r="RY1" t="s">
        <v>447</v>
      </c>
      <c r="SF1" t="s">
        <v>447</v>
      </c>
      <c r="SM1" t="s">
        <v>447</v>
      </c>
      <c r="ST1" t="s">
        <v>447</v>
      </c>
      <c r="TA1" t="s">
        <v>447</v>
      </c>
      <c r="TH1" t="s">
        <v>447</v>
      </c>
      <c r="TO1" t="s">
        <v>4</v>
      </c>
      <c r="TV1" t="s">
        <v>447</v>
      </c>
      <c r="UC1" t="s">
        <v>447</v>
      </c>
      <c r="UJ1" t="s">
        <v>447</v>
      </c>
      <c r="UQ1" t="s">
        <v>447</v>
      </c>
      <c r="UX1" t="s">
        <v>447</v>
      </c>
      <c r="VE1" t="s">
        <v>447</v>
      </c>
      <c r="VL1" t="s">
        <v>447</v>
      </c>
      <c r="VS1" t="s">
        <v>447</v>
      </c>
      <c r="VZ1" t="s">
        <v>447</v>
      </c>
      <c r="WG1" t="s">
        <v>447</v>
      </c>
      <c r="WN1" t="s">
        <v>447</v>
      </c>
      <c r="WU1" t="s">
        <v>447</v>
      </c>
      <c r="XB1" t="s">
        <v>447</v>
      </c>
      <c r="XI1" t="s">
        <v>447</v>
      </c>
      <c r="XP1" t="s">
        <v>447</v>
      </c>
      <c r="XW1" t="s">
        <v>447</v>
      </c>
      <c r="YD1" t="s">
        <v>447</v>
      </c>
      <c r="YK1" t="s">
        <v>447</v>
      </c>
      <c r="YR1" t="s">
        <v>447</v>
      </c>
      <c r="YY1" t="s">
        <v>510</v>
      </c>
      <c r="YZ1" s="2"/>
      <c r="ZF1" t="s">
        <v>510</v>
      </c>
      <c r="ZG1" s="2"/>
      <c r="ZM1" t="s">
        <v>510</v>
      </c>
      <c r="ZN1" s="2"/>
      <c r="ZT1" t="s">
        <v>510</v>
      </c>
      <c r="ZU1" s="2"/>
    </row>
    <row r="2" spans="1:701"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447</v>
      </c>
      <c r="RD2" t="s">
        <v>447</v>
      </c>
      <c r="RK2" t="s">
        <v>4</v>
      </c>
      <c r="RR2" t="s">
        <v>4</v>
      </c>
      <c r="RY2" t="s">
        <v>4</v>
      </c>
      <c r="SF2" t="s">
        <v>4</v>
      </c>
      <c r="SM2" t="s">
        <v>4</v>
      </c>
      <c r="ST2" t="s">
        <v>4</v>
      </c>
      <c r="TA2" t="s">
        <v>4</v>
      </c>
      <c r="TH2" t="s">
        <v>4</v>
      </c>
      <c r="TO2" t="s">
        <v>447</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row>
    <row r="3" spans="1:701"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49" t="s">
        <v>35</v>
      </c>
      <c r="HF3" s="48"/>
      <c r="HG3" s="48"/>
      <c r="HH3" s="48"/>
      <c r="HI3" s="48"/>
      <c r="HL3" s="49" t="s">
        <v>36</v>
      </c>
      <c r="HM3" s="48"/>
      <c r="HN3" s="48"/>
      <c r="HO3" s="48"/>
      <c r="HP3" s="48"/>
      <c r="HS3" s="49" t="s">
        <v>37</v>
      </c>
      <c r="HT3" s="48"/>
      <c r="HU3" s="48"/>
      <c r="HV3" s="48"/>
      <c r="HW3" s="48"/>
      <c r="HZ3" s="49" t="s">
        <v>38</v>
      </c>
      <c r="IG3" s="49" t="s">
        <v>39</v>
      </c>
      <c r="IH3" s="48"/>
      <c r="II3" s="48"/>
      <c r="IJ3" s="48"/>
      <c r="IK3" s="48"/>
      <c r="IN3" s="49" t="s">
        <v>40</v>
      </c>
      <c r="IO3" s="48"/>
      <c r="IP3" s="48"/>
      <c r="IQ3" s="48"/>
      <c r="IR3" s="48"/>
      <c r="IU3" s="49" t="s">
        <v>41</v>
      </c>
      <c r="IV3" s="48"/>
      <c r="IW3" s="48"/>
      <c r="IX3" s="48"/>
      <c r="IY3" s="48"/>
      <c r="JB3" s="49" t="s">
        <v>42</v>
      </c>
      <c r="JI3" s="49" t="s">
        <v>43</v>
      </c>
      <c r="JJ3" s="48"/>
      <c r="JK3" s="48"/>
      <c r="JL3" s="48"/>
      <c r="JM3" s="48"/>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493</v>
      </c>
      <c r="XI3" s="2" t="s">
        <v>491</v>
      </c>
      <c r="XP3" s="2" t="s">
        <v>495</v>
      </c>
      <c r="XW3" s="2" t="s">
        <v>498</v>
      </c>
      <c r="YD3" s="2" t="s">
        <v>499</v>
      </c>
      <c r="YK3" s="2" t="s">
        <v>502</v>
      </c>
      <c r="YR3" s="2" t="s">
        <v>503</v>
      </c>
      <c r="YY3" s="2" t="s">
        <v>506</v>
      </c>
      <c r="ZF3" s="2" t="s">
        <v>511</v>
      </c>
      <c r="ZM3" s="2" t="s">
        <v>513</v>
      </c>
      <c r="ZT3" s="2" t="s">
        <v>518</v>
      </c>
    </row>
    <row r="4" spans="1:70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8" t="s">
        <v>128</v>
      </c>
      <c r="HF4" s="48" t="s">
        <v>95</v>
      </c>
      <c r="HG4" s="48" t="s">
        <v>96</v>
      </c>
      <c r="HH4" s="48" t="s">
        <v>97</v>
      </c>
      <c r="HI4" s="48" t="s">
        <v>98</v>
      </c>
      <c r="HL4" s="48" t="s">
        <v>129</v>
      </c>
      <c r="HM4" s="48" t="s">
        <v>95</v>
      </c>
      <c r="HN4" s="48" t="s">
        <v>96</v>
      </c>
      <c r="HO4" s="48" t="s">
        <v>97</v>
      </c>
      <c r="HP4" s="48" t="s">
        <v>98</v>
      </c>
      <c r="HS4" s="48" t="s">
        <v>130</v>
      </c>
      <c r="HT4" s="48" t="s">
        <v>95</v>
      </c>
      <c r="HU4" s="48" t="s">
        <v>96</v>
      </c>
      <c r="HV4" s="48" t="s">
        <v>97</v>
      </c>
      <c r="HW4" s="48" t="s">
        <v>98</v>
      </c>
      <c r="HZ4" s="48" t="s">
        <v>131</v>
      </c>
      <c r="IA4" t="s">
        <v>95</v>
      </c>
      <c r="IB4" t="s">
        <v>96</v>
      </c>
      <c r="IC4" t="s">
        <v>97</v>
      </c>
      <c r="ID4" t="s">
        <v>98</v>
      </c>
      <c r="IG4" s="48" t="s">
        <v>132</v>
      </c>
      <c r="IH4" s="48" t="s">
        <v>95</v>
      </c>
      <c r="II4" s="48" t="s">
        <v>96</v>
      </c>
      <c r="IJ4" s="48" t="s">
        <v>97</v>
      </c>
      <c r="IK4" s="48" t="s">
        <v>98</v>
      </c>
      <c r="IN4" s="48" t="s">
        <v>133</v>
      </c>
      <c r="IO4" s="48" t="s">
        <v>95</v>
      </c>
      <c r="IP4" s="48" t="s">
        <v>96</v>
      </c>
      <c r="IQ4" s="48" t="s">
        <v>97</v>
      </c>
      <c r="IR4" s="48" t="s">
        <v>98</v>
      </c>
      <c r="IU4" s="48" t="s">
        <v>134</v>
      </c>
      <c r="IV4" s="48" t="s">
        <v>95</v>
      </c>
      <c r="IW4" s="48" t="s">
        <v>96</v>
      </c>
      <c r="IX4" s="48" t="s">
        <v>97</v>
      </c>
      <c r="IY4" s="48" t="s">
        <v>98</v>
      </c>
      <c r="JB4" s="48" t="s">
        <v>135</v>
      </c>
      <c r="JC4" t="s">
        <v>95</v>
      </c>
      <c r="JD4" t="s">
        <v>96</v>
      </c>
      <c r="JE4" t="s">
        <v>97</v>
      </c>
      <c r="JF4" t="s">
        <v>98</v>
      </c>
      <c r="JI4" s="48" t="s">
        <v>136</v>
      </c>
      <c r="JJ4" s="48" t="s">
        <v>95</v>
      </c>
      <c r="JK4" s="48" t="s">
        <v>96</v>
      </c>
      <c r="JL4" s="48" t="s">
        <v>97</v>
      </c>
      <c r="JM4" s="48"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494</v>
      </c>
      <c r="XC4" t="s">
        <v>95</v>
      </c>
      <c r="XD4" t="s">
        <v>96</v>
      </c>
      <c r="XE4" t="s">
        <v>97</v>
      </c>
      <c r="XF4" t="s">
        <v>98</v>
      </c>
      <c r="XI4" t="s">
        <v>492</v>
      </c>
      <c r="XJ4" t="s">
        <v>95</v>
      </c>
      <c r="XK4" t="s">
        <v>96</v>
      </c>
      <c r="XL4" t="s">
        <v>97</v>
      </c>
      <c r="XM4" t="s">
        <v>98</v>
      </c>
      <c r="XP4" t="s">
        <v>496</v>
      </c>
      <c r="XQ4" t="s">
        <v>95</v>
      </c>
      <c r="XR4" t="s">
        <v>96</v>
      </c>
      <c r="XS4" t="s">
        <v>97</v>
      </c>
      <c r="XT4" t="s">
        <v>98</v>
      </c>
      <c r="XW4" t="s">
        <v>497</v>
      </c>
      <c r="XX4" t="s">
        <v>95</v>
      </c>
      <c r="XY4" t="s">
        <v>96</v>
      </c>
      <c r="XZ4" t="s">
        <v>97</v>
      </c>
      <c r="YA4" t="s">
        <v>98</v>
      </c>
      <c r="YD4" t="s">
        <v>500</v>
      </c>
      <c r="YE4" t="s">
        <v>95</v>
      </c>
      <c r="YF4" t="s">
        <v>96</v>
      </c>
      <c r="YG4" t="s">
        <v>97</v>
      </c>
      <c r="YH4" t="s">
        <v>98</v>
      </c>
      <c r="YK4" t="s">
        <v>501</v>
      </c>
      <c r="YL4" t="s">
        <v>95</v>
      </c>
      <c r="YM4" t="s">
        <v>96</v>
      </c>
      <c r="YN4" t="s">
        <v>520</v>
      </c>
      <c r="YO4" t="s">
        <v>97</v>
      </c>
      <c r="YP4" t="s">
        <v>98</v>
      </c>
      <c r="YR4" t="s">
        <v>504</v>
      </c>
      <c r="YS4" t="s">
        <v>95</v>
      </c>
      <c r="YT4" t="s">
        <v>96</v>
      </c>
      <c r="YU4" t="s">
        <v>520</v>
      </c>
      <c r="YV4" t="s">
        <v>97</v>
      </c>
      <c r="YW4" t="s">
        <v>98</v>
      </c>
      <c r="YX4" s="87"/>
      <c r="YY4" t="s">
        <v>507</v>
      </c>
      <c r="YZ4" t="s">
        <v>95</v>
      </c>
      <c r="ZA4" t="s">
        <v>96</v>
      </c>
      <c r="ZB4" t="s">
        <v>520</v>
      </c>
      <c r="ZC4" t="s">
        <v>97</v>
      </c>
      <c r="ZD4" t="s">
        <v>98</v>
      </c>
      <c r="ZF4" t="s">
        <v>512</v>
      </c>
      <c r="ZG4" t="s">
        <v>95</v>
      </c>
      <c r="ZH4" t="s">
        <v>96</v>
      </c>
      <c r="ZI4" t="s">
        <v>520</v>
      </c>
      <c r="ZJ4" t="s">
        <v>97</v>
      </c>
      <c r="ZK4" t="s">
        <v>98</v>
      </c>
      <c r="ZM4" t="s">
        <v>514</v>
      </c>
      <c r="ZN4" t="s">
        <v>95</v>
      </c>
      <c r="ZO4" t="s">
        <v>96</v>
      </c>
      <c r="ZP4" t="s">
        <v>520</v>
      </c>
      <c r="ZQ4" t="s">
        <v>97</v>
      </c>
      <c r="ZR4" t="s">
        <v>98</v>
      </c>
      <c r="ZT4" t="s">
        <v>519</v>
      </c>
      <c r="ZU4" t="s">
        <v>95</v>
      </c>
      <c r="ZV4" t="s">
        <v>96</v>
      </c>
      <c r="ZW4" t="s">
        <v>520</v>
      </c>
      <c r="ZX4" t="s">
        <v>97</v>
      </c>
      <c r="ZY4" t="s">
        <v>98</v>
      </c>
    </row>
    <row r="5" spans="1:701"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8" t="s">
        <v>186</v>
      </c>
      <c r="HF5" s="48">
        <v>100</v>
      </c>
      <c r="HG5" s="48">
        <v>100</v>
      </c>
      <c r="HH5" s="48">
        <v>100</v>
      </c>
      <c r="HI5" s="48">
        <v>100</v>
      </c>
      <c r="HL5" s="48" t="s">
        <v>186</v>
      </c>
      <c r="HM5" s="48">
        <v>100</v>
      </c>
      <c r="HN5" s="48">
        <v>100</v>
      </c>
      <c r="HO5" s="48">
        <v>100</v>
      </c>
      <c r="HP5" s="48">
        <v>100</v>
      </c>
      <c r="HS5" s="48" t="s">
        <v>186</v>
      </c>
      <c r="HT5" s="48">
        <v>100</v>
      </c>
      <c r="HU5" s="48">
        <v>100</v>
      </c>
      <c r="HV5" s="48">
        <v>100</v>
      </c>
      <c r="HW5" s="48">
        <v>100</v>
      </c>
      <c r="HZ5" s="48" t="s">
        <v>186</v>
      </c>
      <c r="IA5">
        <v>100</v>
      </c>
      <c r="IB5">
        <v>100</v>
      </c>
      <c r="IC5">
        <v>100</v>
      </c>
      <c r="ID5">
        <v>100</v>
      </c>
      <c r="IG5" s="48" t="s">
        <v>186</v>
      </c>
      <c r="IH5" s="48">
        <v>100</v>
      </c>
      <c r="II5" s="48">
        <v>100</v>
      </c>
      <c r="IJ5" s="48">
        <v>100</v>
      </c>
      <c r="IK5" s="48">
        <v>100</v>
      </c>
      <c r="IN5" s="48" t="s">
        <v>186</v>
      </c>
      <c r="IO5" s="48">
        <v>100</v>
      </c>
      <c r="IP5" s="48">
        <v>100</v>
      </c>
      <c r="IQ5" s="48">
        <v>100</v>
      </c>
      <c r="IR5" s="48">
        <v>100</v>
      </c>
      <c r="IU5" s="48" t="s">
        <v>186</v>
      </c>
      <c r="IV5" s="48">
        <v>100</v>
      </c>
      <c r="IW5" s="48">
        <v>100</v>
      </c>
      <c r="IX5" s="48">
        <v>100</v>
      </c>
      <c r="IY5" s="48">
        <v>100</v>
      </c>
      <c r="JB5" s="48" t="s">
        <v>186</v>
      </c>
      <c r="JC5">
        <v>100</v>
      </c>
      <c r="JD5">
        <v>100</v>
      </c>
      <c r="JE5">
        <v>100</v>
      </c>
      <c r="JF5">
        <v>100</v>
      </c>
      <c r="JI5" s="48" t="s">
        <v>186</v>
      </c>
      <c r="JJ5" s="48">
        <v>100</v>
      </c>
      <c r="JK5" s="48">
        <v>100</v>
      </c>
      <c r="JL5" s="48">
        <v>100</v>
      </c>
      <c r="JM5" s="48">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c r="ZT5" t="s">
        <v>186</v>
      </c>
      <c r="ZU5">
        <v>100</v>
      </c>
      <c r="ZV5">
        <v>100</v>
      </c>
      <c r="ZW5">
        <v>100</v>
      </c>
      <c r="ZX5">
        <v>100</v>
      </c>
      <c r="ZY5">
        <v>100</v>
      </c>
    </row>
    <row r="6" spans="1:701"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8" t="s">
        <v>187</v>
      </c>
      <c r="HF6" s="48">
        <v>0</v>
      </c>
      <c r="HG6" s="48">
        <v>0</v>
      </c>
      <c r="HH6" s="48">
        <v>0</v>
      </c>
      <c r="HI6" s="48">
        <v>0</v>
      </c>
      <c r="HL6" s="48" t="s">
        <v>187</v>
      </c>
      <c r="HM6" s="48">
        <v>0.1</v>
      </c>
      <c r="HN6" s="48">
        <v>0.3</v>
      </c>
      <c r="HO6" s="48">
        <v>0</v>
      </c>
      <c r="HP6" s="48">
        <v>0</v>
      </c>
      <c r="HS6" s="48" t="s">
        <v>187</v>
      </c>
      <c r="HT6" s="48">
        <v>0.09</v>
      </c>
      <c r="HU6" s="48">
        <v>0.18</v>
      </c>
      <c r="HV6" s="48">
        <v>7.0000000000000007E-2</v>
      </c>
      <c r="HW6" s="48">
        <v>0</v>
      </c>
      <c r="HZ6" s="48" t="s">
        <v>187</v>
      </c>
      <c r="IA6">
        <v>0</v>
      </c>
      <c r="IB6">
        <v>0</v>
      </c>
      <c r="IC6">
        <v>0</v>
      </c>
      <c r="ID6">
        <v>0</v>
      </c>
      <c r="IG6" s="48" t="s">
        <v>187</v>
      </c>
      <c r="IH6" s="48">
        <v>0.14000000000000001</v>
      </c>
      <c r="II6" s="48">
        <v>0</v>
      </c>
      <c r="IJ6" s="48">
        <v>0.2</v>
      </c>
      <c r="IK6" s="48">
        <v>0.27</v>
      </c>
      <c r="IN6" s="48" t="s">
        <v>187</v>
      </c>
      <c r="IO6" s="48">
        <v>0.06</v>
      </c>
      <c r="IP6" s="48">
        <v>0</v>
      </c>
      <c r="IQ6" s="48">
        <v>0.12</v>
      </c>
      <c r="IR6" s="48">
        <v>0</v>
      </c>
      <c r="IU6" s="48" t="s">
        <v>187</v>
      </c>
      <c r="IV6" s="48">
        <v>0.04</v>
      </c>
      <c r="IW6" s="48">
        <v>0</v>
      </c>
      <c r="IX6" s="48">
        <v>0</v>
      </c>
      <c r="IY6" s="48">
        <v>0</v>
      </c>
      <c r="JB6" s="48" t="s">
        <v>187</v>
      </c>
      <c r="JC6">
        <v>0.6</v>
      </c>
      <c r="JD6">
        <v>1.32</v>
      </c>
      <c r="JE6">
        <v>0.28000000000000003</v>
      </c>
      <c r="JF6">
        <v>0.35</v>
      </c>
      <c r="JI6" s="48" t="s">
        <v>187</v>
      </c>
      <c r="JJ6" s="48">
        <v>0</v>
      </c>
      <c r="JK6" s="48">
        <v>0</v>
      </c>
      <c r="JL6" s="48">
        <v>0</v>
      </c>
      <c r="JM6" s="48">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c r="ZT6" t="s">
        <v>187</v>
      </c>
      <c r="ZU6">
        <v>0</v>
      </c>
      <c r="ZV6">
        <v>0</v>
      </c>
      <c r="ZW6">
        <v>0</v>
      </c>
      <c r="ZX6">
        <v>0</v>
      </c>
      <c r="ZY6">
        <v>0</v>
      </c>
    </row>
    <row r="7" spans="1:701"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8" t="s">
        <v>188</v>
      </c>
      <c r="HF7" s="48">
        <v>0</v>
      </c>
      <c r="HG7" s="48">
        <v>0</v>
      </c>
      <c r="HH7" s="48">
        <v>0</v>
      </c>
      <c r="HI7" s="48">
        <v>0</v>
      </c>
      <c r="HL7" s="48" t="s">
        <v>188</v>
      </c>
      <c r="HM7" s="48">
        <v>0</v>
      </c>
      <c r="HN7" s="48">
        <v>0</v>
      </c>
      <c r="HO7" s="48">
        <v>0</v>
      </c>
      <c r="HP7" s="48">
        <v>0</v>
      </c>
      <c r="HS7" s="48" t="s">
        <v>188</v>
      </c>
      <c r="HT7" s="48">
        <v>0</v>
      </c>
      <c r="HU7" s="48">
        <v>0</v>
      </c>
      <c r="HV7" s="48">
        <v>0</v>
      </c>
      <c r="HW7" s="48">
        <v>0</v>
      </c>
      <c r="HZ7" s="48" t="s">
        <v>188</v>
      </c>
      <c r="IA7">
        <v>0</v>
      </c>
      <c r="IB7">
        <v>0</v>
      </c>
      <c r="IC7">
        <v>0</v>
      </c>
      <c r="ID7">
        <v>0</v>
      </c>
      <c r="IG7" s="48" t="s">
        <v>188</v>
      </c>
      <c r="IH7" s="48">
        <v>0</v>
      </c>
      <c r="II7" s="48">
        <v>0</v>
      </c>
      <c r="IJ7" s="48">
        <v>0</v>
      </c>
      <c r="IK7" s="48">
        <v>0</v>
      </c>
      <c r="IN7" s="48" t="s">
        <v>188</v>
      </c>
      <c r="IO7" s="48">
        <v>0</v>
      </c>
      <c r="IP7" s="48">
        <v>0</v>
      </c>
      <c r="IQ7" s="48">
        <v>0</v>
      </c>
      <c r="IR7" s="48">
        <v>0</v>
      </c>
      <c r="IU7" s="48" t="s">
        <v>188</v>
      </c>
      <c r="IV7" s="48">
        <v>0</v>
      </c>
      <c r="IW7" s="48">
        <v>0</v>
      </c>
      <c r="IX7" s="48">
        <v>0</v>
      </c>
      <c r="IY7" s="48">
        <v>0</v>
      </c>
      <c r="JB7" s="48" t="s">
        <v>188</v>
      </c>
      <c r="JC7">
        <v>0</v>
      </c>
      <c r="JD7">
        <v>0</v>
      </c>
      <c r="JE7">
        <v>0</v>
      </c>
      <c r="JF7">
        <v>0</v>
      </c>
      <c r="JI7" s="48" t="s">
        <v>188</v>
      </c>
      <c r="JJ7" s="48">
        <v>0</v>
      </c>
      <c r="JK7" s="48">
        <v>0</v>
      </c>
      <c r="JL7" s="48">
        <v>0</v>
      </c>
      <c r="JM7" s="48">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c r="ZT7" t="s">
        <v>188</v>
      </c>
      <c r="ZU7">
        <v>0</v>
      </c>
      <c r="ZV7">
        <v>0</v>
      </c>
      <c r="ZW7">
        <v>0</v>
      </c>
      <c r="ZX7">
        <v>0</v>
      </c>
      <c r="ZY7">
        <v>0</v>
      </c>
    </row>
    <row r="8" spans="1:701"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8" t="s">
        <v>189</v>
      </c>
      <c r="HF8" s="48">
        <v>0</v>
      </c>
      <c r="HG8" s="48">
        <v>0</v>
      </c>
      <c r="HH8" s="48">
        <v>0</v>
      </c>
      <c r="HI8" s="48">
        <v>0</v>
      </c>
      <c r="HL8" s="48" t="s">
        <v>189</v>
      </c>
      <c r="HM8" s="48">
        <v>0</v>
      </c>
      <c r="HN8" s="48">
        <v>0</v>
      </c>
      <c r="HO8" s="48">
        <v>0</v>
      </c>
      <c r="HP8" s="48">
        <v>0</v>
      </c>
      <c r="HS8" s="48" t="s">
        <v>189</v>
      </c>
      <c r="HT8" s="48">
        <v>0</v>
      </c>
      <c r="HU8" s="48">
        <v>0</v>
      </c>
      <c r="HV8" s="48">
        <v>0</v>
      </c>
      <c r="HW8" s="48">
        <v>0</v>
      </c>
      <c r="HZ8" s="48" t="s">
        <v>189</v>
      </c>
      <c r="IA8">
        <v>0</v>
      </c>
      <c r="IB8">
        <v>0</v>
      </c>
      <c r="IC8">
        <v>0</v>
      </c>
      <c r="ID8">
        <v>0</v>
      </c>
      <c r="IG8" s="48" t="s">
        <v>189</v>
      </c>
      <c r="IH8" s="48">
        <v>0</v>
      </c>
      <c r="II8" s="48">
        <v>0</v>
      </c>
      <c r="IJ8" s="48">
        <v>0</v>
      </c>
      <c r="IK8" s="48">
        <v>0</v>
      </c>
      <c r="IN8" s="48" t="s">
        <v>189</v>
      </c>
      <c r="IO8" s="48">
        <v>0</v>
      </c>
      <c r="IP8" s="48">
        <v>0</v>
      </c>
      <c r="IQ8" s="48">
        <v>0</v>
      </c>
      <c r="IR8" s="48">
        <v>0</v>
      </c>
      <c r="IU8" s="48" t="s">
        <v>189</v>
      </c>
      <c r="IV8" s="48">
        <v>0</v>
      </c>
      <c r="IW8" s="48">
        <v>0</v>
      </c>
      <c r="IX8" s="48">
        <v>0</v>
      </c>
      <c r="IY8" s="48">
        <v>0</v>
      </c>
      <c r="JB8" s="48" t="s">
        <v>189</v>
      </c>
      <c r="JC8">
        <v>0</v>
      </c>
      <c r="JD8">
        <v>0</v>
      </c>
      <c r="JE8">
        <v>0</v>
      </c>
      <c r="JF8">
        <v>0</v>
      </c>
      <c r="JI8" s="48" t="s">
        <v>189</v>
      </c>
      <c r="JJ8" s="48">
        <v>0</v>
      </c>
      <c r="JK8" s="48">
        <v>0</v>
      </c>
      <c r="JL8" s="48">
        <v>0</v>
      </c>
      <c r="JM8" s="4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c r="ZT8" t="s">
        <v>189</v>
      </c>
      <c r="ZU8">
        <v>0</v>
      </c>
      <c r="ZV8">
        <v>0</v>
      </c>
      <c r="ZW8">
        <v>0</v>
      </c>
      <c r="ZX8">
        <v>0</v>
      </c>
      <c r="ZY8">
        <v>0</v>
      </c>
    </row>
    <row r="9" spans="1:701"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8" t="s">
        <v>190</v>
      </c>
      <c r="HF9" s="48">
        <v>0</v>
      </c>
      <c r="HG9" s="48">
        <v>0</v>
      </c>
      <c r="HH9" s="48">
        <v>0</v>
      </c>
      <c r="HI9" s="48">
        <v>0</v>
      </c>
      <c r="HL9" s="48" t="s">
        <v>190</v>
      </c>
      <c r="HM9" s="48">
        <v>0</v>
      </c>
      <c r="HN9" s="48">
        <v>0</v>
      </c>
      <c r="HO9" s="48">
        <v>0</v>
      </c>
      <c r="HP9" s="48">
        <v>0</v>
      </c>
      <c r="HS9" s="48" t="s">
        <v>190</v>
      </c>
      <c r="HT9" s="48">
        <v>0</v>
      </c>
      <c r="HU9" s="48">
        <v>0</v>
      </c>
      <c r="HV9" s="48">
        <v>0</v>
      </c>
      <c r="HW9" s="48">
        <v>0</v>
      </c>
      <c r="HZ9" s="48" t="s">
        <v>190</v>
      </c>
      <c r="IA9">
        <v>0</v>
      </c>
      <c r="IB9">
        <v>0</v>
      </c>
      <c r="IC9">
        <v>0</v>
      </c>
      <c r="ID9">
        <v>0</v>
      </c>
      <c r="IG9" s="48" t="s">
        <v>190</v>
      </c>
      <c r="IH9" s="48">
        <v>0</v>
      </c>
      <c r="II9" s="48">
        <v>0</v>
      </c>
      <c r="IJ9" s="48">
        <v>0</v>
      </c>
      <c r="IK9" s="48">
        <v>0</v>
      </c>
      <c r="IN9" s="48" t="s">
        <v>190</v>
      </c>
      <c r="IO9" s="48">
        <v>0</v>
      </c>
      <c r="IP9" s="48">
        <v>0</v>
      </c>
      <c r="IQ9" s="48">
        <v>0</v>
      </c>
      <c r="IR9" s="48">
        <v>0</v>
      </c>
      <c r="IU9" s="48" t="s">
        <v>190</v>
      </c>
      <c r="IV9" s="48">
        <v>0</v>
      </c>
      <c r="IW9" s="48">
        <v>0</v>
      </c>
      <c r="IX9" s="48">
        <v>0</v>
      </c>
      <c r="IY9" s="48">
        <v>0</v>
      </c>
      <c r="JB9" s="48" t="s">
        <v>190</v>
      </c>
      <c r="JC9">
        <v>0</v>
      </c>
      <c r="JD9">
        <v>0</v>
      </c>
      <c r="JE9">
        <v>0</v>
      </c>
      <c r="JF9">
        <v>0</v>
      </c>
      <c r="JI9" s="48" t="s">
        <v>190</v>
      </c>
      <c r="JJ9" s="48">
        <v>0</v>
      </c>
      <c r="JK9" s="48">
        <v>0</v>
      </c>
      <c r="JL9" s="48">
        <v>0</v>
      </c>
      <c r="JM9" s="48">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87" t="s">
        <v>505</v>
      </c>
      <c r="YY9" t="s">
        <v>190</v>
      </c>
      <c r="YZ9">
        <v>0</v>
      </c>
      <c r="ZA9">
        <v>0</v>
      </c>
      <c r="ZB9">
        <v>0</v>
      </c>
      <c r="ZC9">
        <v>0</v>
      </c>
      <c r="ZD9">
        <v>0</v>
      </c>
      <c r="ZF9" t="s">
        <v>190</v>
      </c>
      <c r="ZG9">
        <v>0</v>
      </c>
      <c r="ZH9">
        <v>0</v>
      </c>
      <c r="ZI9">
        <v>0</v>
      </c>
      <c r="ZJ9">
        <v>0</v>
      </c>
      <c r="ZK9">
        <v>0</v>
      </c>
      <c r="ZM9" t="s">
        <v>190</v>
      </c>
      <c r="ZN9">
        <v>0</v>
      </c>
      <c r="ZO9">
        <v>0</v>
      </c>
      <c r="ZP9">
        <v>0</v>
      </c>
      <c r="ZQ9">
        <v>0</v>
      </c>
      <c r="ZR9">
        <v>0</v>
      </c>
      <c r="ZT9" t="s">
        <v>190</v>
      </c>
      <c r="ZU9">
        <v>0</v>
      </c>
      <c r="ZV9">
        <v>0</v>
      </c>
      <c r="ZW9">
        <v>0</v>
      </c>
      <c r="ZX9">
        <v>0</v>
      </c>
      <c r="ZY9">
        <v>0</v>
      </c>
    </row>
    <row r="10" spans="1:701"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8" t="s">
        <v>191</v>
      </c>
      <c r="HF10" s="48">
        <v>0</v>
      </c>
      <c r="HG10" s="48">
        <v>0</v>
      </c>
      <c r="HH10" s="48">
        <v>0</v>
      </c>
      <c r="HI10" s="48">
        <v>0</v>
      </c>
      <c r="HL10" s="48" t="s">
        <v>191</v>
      </c>
      <c r="HM10" s="48">
        <v>0</v>
      </c>
      <c r="HN10" s="48">
        <v>0</v>
      </c>
      <c r="HO10" s="48">
        <v>0</v>
      </c>
      <c r="HP10" s="48">
        <v>0</v>
      </c>
      <c r="HS10" s="48" t="s">
        <v>191</v>
      </c>
      <c r="HT10" s="48">
        <v>0</v>
      </c>
      <c r="HU10" s="48">
        <v>0</v>
      </c>
      <c r="HV10" s="48">
        <v>0</v>
      </c>
      <c r="HW10" s="48">
        <v>0</v>
      </c>
      <c r="HZ10" s="48" t="s">
        <v>191</v>
      </c>
      <c r="IA10">
        <v>0</v>
      </c>
      <c r="IB10">
        <v>0</v>
      </c>
      <c r="IC10">
        <v>0</v>
      </c>
      <c r="ID10">
        <v>0</v>
      </c>
      <c r="IG10" s="48" t="s">
        <v>191</v>
      </c>
      <c r="IH10" s="48">
        <v>0</v>
      </c>
      <c r="II10" s="48">
        <v>0</v>
      </c>
      <c r="IJ10" s="48">
        <v>0</v>
      </c>
      <c r="IK10" s="48">
        <v>0</v>
      </c>
      <c r="IN10" s="48" t="s">
        <v>191</v>
      </c>
      <c r="IO10" s="48">
        <v>0</v>
      </c>
      <c r="IP10" s="48">
        <v>0</v>
      </c>
      <c r="IQ10" s="48">
        <v>0</v>
      </c>
      <c r="IR10" s="48">
        <v>0</v>
      </c>
      <c r="IU10" s="48" t="s">
        <v>191</v>
      </c>
      <c r="IV10" s="48">
        <v>0</v>
      </c>
      <c r="IW10" s="48">
        <v>0</v>
      </c>
      <c r="IX10" s="48">
        <v>0</v>
      </c>
      <c r="IY10" s="48">
        <v>0</v>
      </c>
      <c r="JB10" s="48" t="s">
        <v>191</v>
      </c>
      <c r="JC10">
        <v>0</v>
      </c>
      <c r="JD10">
        <v>0</v>
      </c>
      <c r="JE10">
        <v>0</v>
      </c>
      <c r="JF10">
        <v>0</v>
      </c>
      <c r="JI10" s="48" t="s">
        <v>191</v>
      </c>
      <c r="JJ10" s="48">
        <v>0</v>
      </c>
      <c r="JK10" s="48">
        <v>0</v>
      </c>
      <c r="JL10" s="48">
        <v>0</v>
      </c>
      <c r="JM10" s="48">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c r="ZT10" t="s">
        <v>191</v>
      </c>
      <c r="ZU10">
        <v>0</v>
      </c>
      <c r="ZV10">
        <v>0</v>
      </c>
      <c r="ZW10">
        <v>0</v>
      </c>
      <c r="ZX10">
        <v>0</v>
      </c>
      <c r="ZY10">
        <v>0</v>
      </c>
    </row>
    <row r="11" spans="1:701"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8" t="s">
        <v>192</v>
      </c>
      <c r="HF11" s="48">
        <v>0</v>
      </c>
      <c r="HG11" s="48">
        <v>0</v>
      </c>
      <c r="HH11" s="48">
        <v>0</v>
      </c>
      <c r="HI11" s="48">
        <v>0</v>
      </c>
      <c r="HL11" s="48" t="s">
        <v>192</v>
      </c>
      <c r="HM11" s="48">
        <v>0</v>
      </c>
      <c r="HN11" s="48">
        <v>0</v>
      </c>
      <c r="HO11" s="48">
        <v>0</v>
      </c>
      <c r="HP11" s="48">
        <v>0</v>
      </c>
      <c r="HS11" s="48" t="s">
        <v>192</v>
      </c>
      <c r="HT11" s="48">
        <v>0</v>
      </c>
      <c r="HU11" s="48">
        <v>0</v>
      </c>
      <c r="HV11" s="48">
        <v>0</v>
      </c>
      <c r="HW11" s="48">
        <v>0</v>
      </c>
      <c r="HZ11" s="48" t="s">
        <v>192</v>
      </c>
      <c r="IA11">
        <v>0</v>
      </c>
      <c r="IB11">
        <v>0</v>
      </c>
      <c r="IC11">
        <v>0</v>
      </c>
      <c r="ID11">
        <v>0</v>
      </c>
      <c r="IG11" s="48" t="s">
        <v>192</v>
      </c>
      <c r="IH11" s="48">
        <v>0</v>
      </c>
      <c r="II11" s="48">
        <v>0</v>
      </c>
      <c r="IJ11" s="48">
        <v>0</v>
      </c>
      <c r="IK11" s="48">
        <v>0</v>
      </c>
      <c r="IN11" s="48" t="s">
        <v>192</v>
      </c>
      <c r="IO11" s="48">
        <v>0</v>
      </c>
      <c r="IP11" s="48">
        <v>0</v>
      </c>
      <c r="IQ11" s="48">
        <v>0</v>
      </c>
      <c r="IR11" s="48">
        <v>0</v>
      </c>
      <c r="IU11" s="48" t="s">
        <v>192</v>
      </c>
      <c r="IV11" s="48">
        <v>0</v>
      </c>
      <c r="IW11" s="48">
        <v>0</v>
      </c>
      <c r="IX11" s="48">
        <v>0</v>
      </c>
      <c r="IY11" s="48">
        <v>0</v>
      </c>
      <c r="JB11" s="48" t="s">
        <v>192</v>
      </c>
      <c r="JC11">
        <v>0</v>
      </c>
      <c r="JD11">
        <v>0</v>
      </c>
      <c r="JE11">
        <v>0</v>
      </c>
      <c r="JF11">
        <v>0</v>
      </c>
      <c r="JI11" s="48" t="s">
        <v>192</v>
      </c>
      <c r="JJ11" s="48">
        <v>0</v>
      </c>
      <c r="JK11" s="48">
        <v>0</v>
      </c>
      <c r="JL11" s="48">
        <v>0</v>
      </c>
      <c r="JM11" s="48">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c r="ZT11" t="s">
        <v>192</v>
      </c>
      <c r="ZU11">
        <v>0</v>
      </c>
      <c r="ZV11">
        <v>0</v>
      </c>
      <c r="ZW11">
        <v>0</v>
      </c>
      <c r="ZX11">
        <v>0</v>
      </c>
      <c r="ZY11">
        <v>0</v>
      </c>
    </row>
    <row r="12" spans="1:701"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8" t="s">
        <v>193</v>
      </c>
      <c r="HF12" s="48">
        <v>0</v>
      </c>
      <c r="HG12" s="48">
        <v>0</v>
      </c>
      <c r="HH12" s="48">
        <v>0</v>
      </c>
      <c r="HI12" s="48">
        <v>0</v>
      </c>
      <c r="HL12" s="48" t="s">
        <v>193</v>
      </c>
      <c r="HM12" s="48">
        <v>0</v>
      </c>
      <c r="HN12" s="48">
        <v>0</v>
      </c>
      <c r="HO12" s="48">
        <v>0</v>
      </c>
      <c r="HP12" s="48">
        <v>0</v>
      </c>
      <c r="HS12" s="48" t="s">
        <v>193</v>
      </c>
      <c r="HT12" s="48">
        <v>0</v>
      </c>
      <c r="HU12" s="48">
        <v>0</v>
      </c>
      <c r="HV12" s="48">
        <v>0</v>
      </c>
      <c r="HW12" s="48">
        <v>0</v>
      </c>
      <c r="HZ12" s="48" t="s">
        <v>193</v>
      </c>
      <c r="IA12">
        <v>0</v>
      </c>
      <c r="IB12">
        <v>0</v>
      </c>
      <c r="IC12">
        <v>0</v>
      </c>
      <c r="ID12">
        <v>0</v>
      </c>
      <c r="IG12" s="48" t="s">
        <v>193</v>
      </c>
      <c r="IH12" s="48">
        <v>0</v>
      </c>
      <c r="II12" s="48">
        <v>0</v>
      </c>
      <c r="IJ12" s="48">
        <v>0</v>
      </c>
      <c r="IK12" s="48">
        <v>0</v>
      </c>
      <c r="IN12" s="48" t="s">
        <v>193</v>
      </c>
      <c r="IO12" s="48">
        <v>0</v>
      </c>
      <c r="IP12" s="48">
        <v>0</v>
      </c>
      <c r="IQ12" s="48">
        <v>0</v>
      </c>
      <c r="IR12" s="48">
        <v>0</v>
      </c>
      <c r="IU12" s="48" t="s">
        <v>193</v>
      </c>
      <c r="IV12" s="48">
        <v>0</v>
      </c>
      <c r="IW12" s="48">
        <v>0</v>
      </c>
      <c r="IX12" s="48">
        <v>0</v>
      </c>
      <c r="IY12" s="48">
        <v>0</v>
      </c>
      <c r="JB12" s="48" t="s">
        <v>193</v>
      </c>
      <c r="JC12">
        <v>0.14000000000000001</v>
      </c>
      <c r="JD12">
        <v>0.56000000000000005</v>
      </c>
      <c r="JE12">
        <v>0</v>
      </c>
      <c r="JF12">
        <v>0</v>
      </c>
      <c r="JI12" s="48" t="s">
        <v>193</v>
      </c>
      <c r="JJ12" s="48">
        <v>0</v>
      </c>
      <c r="JK12" s="48">
        <v>0</v>
      </c>
      <c r="JL12" s="48">
        <v>0</v>
      </c>
      <c r="JM12" s="48">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c r="ZT12" t="s">
        <v>193</v>
      </c>
      <c r="ZU12">
        <v>0</v>
      </c>
      <c r="ZV12">
        <v>0</v>
      </c>
      <c r="ZW12">
        <v>0</v>
      </c>
      <c r="ZX12">
        <v>0</v>
      </c>
      <c r="ZY12">
        <v>0</v>
      </c>
    </row>
    <row r="13" spans="1:701"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8" t="s">
        <v>194</v>
      </c>
      <c r="HF13" s="48">
        <v>0</v>
      </c>
      <c r="HG13" s="48">
        <v>0</v>
      </c>
      <c r="HH13" s="48">
        <v>0</v>
      </c>
      <c r="HI13" s="48">
        <v>0</v>
      </c>
      <c r="HL13" s="48" t="s">
        <v>194</v>
      </c>
      <c r="HM13" s="48">
        <v>0</v>
      </c>
      <c r="HN13" s="48">
        <v>0</v>
      </c>
      <c r="HO13" s="48">
        <v>0</v>
      </c>
      <c r="HP13" s="48">
        <v>0</v>
      </c>
      <c r="HS13" s="48" t="s">
        <v>194</v>
      </c>
      <c r="HT13" s="48">
        <v>0</v>
      </c>
      <c r="HU13" s="48">
        <v>0</v>
      </c>
      <c r="HV13" s="48">
        <v>0</v>
      </c>
      <c r="HW13" s="48">
        <v>0</v>
      </c>
      <c r="HZ13" s="48" t="s">
        <v>194</v>
      </c>
      <c r="IA13">
        <v>0</v>
      </c>
      <c r="IB13">
        <v>0</v>
      </c>
      <c r="IC13">
        <v>0</v>
      </c>
      <c r="ID13">
        <v>0</v>
      </c>
      <c r="IG13" s="48" t="s">
        <v>194</v>
      </c>
      <c r="IH13" s="48">
        <v>0</v>
      </c>
      <c r="II13" s="48">
        <v>0</v>
      </c>
      <c r="IJ13" s="48">
        <v>0</v>
      </c>
      <c r="IK13" s="48">
        <v>0</v>
      </c>
      <c r="IN13" s="48" t="s">
        <v>194</v>
      </c>
      <c r="IO13" s="48">
        <v>0</v>
      </c>
      <c r="IP13" s="48">
        <v>0</v>
      </c>
      <c r="IQ13" s="48">
        <v>0</v>
      </c>
      <c r="IR13" s="48">
        <v>0</v>
      </c>
      <c r="IU13" s="48" t="s">
        <v>194</v>
      </c>
      <c r="IV13" s="48">
        <v>0</v>
      </c>
      <c r="IW13" s="48">
        <v>0</v>
      </c>
      <c r="IX13" s="48">
        <v>0</v>
      </c>
      <c r="IY13" s="48">
        <v>0</v>
      </c>
      <c r="JB13" s="48" t="s">
        <v>194</v>
      </c>
      <c r="JC13">
        <v>0</v>
      </c>
      <c r="JD13">
        <v>0</v>
      </c>
      <c r="JE13">
        <v>0</v>
      </c>
      <c r="JF13">
        <v>0</v>
      </c>
      <c r="JI13" s="48" t="s">
        <v>194</v>
      </c>
      <c r="JJ13" s="48">
        <v>0</v>
      </c>
      <c r="JK13" s="48">
        <v>0</v>
      </c>
      <c r="JL13" s="48">
        <v>0</v>
      </c>
      <c r="JM13" s="48">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c r="ZT13" t="s">
        <v>194</v>
      </c>
      <c r="ZU13">
        <v>0</v>
      </c>
      <c r="ZV13">
        <v>0</v>
      </c>
      <c r="ZW13">
        <v>0</v>
      </c>
      <c r="ZX13">
        <v>0</v>
      </c>
      <c r="ZY13">
        <v>0</v>
      </c>
    </row>
    <row r="14" spans="1:701"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8" t="s">
        <v>195</v>
      </c>
      <c r="HF14" s="48">
        <v>0</v>
      </c>
      <c r="HG14" s="48">
        <v>0</v>
      </c>
      <c r="HH14" s="48">
        <v>0</v>
      </c>
      <c r="HI14" s="48">
        <v>0</v>
      </c>
      <c r="HL14" s="48" t="s">
        <v>195</v>
      </c>
      <c r="HM14" s="48">
        <v>0</v>
      </c>
      <c r="HN14" s="48">
        <v>0</v>
      </c>
      <c r="HO14" s="48">
        <v>0</v>
      </c>
      <c r="HP14" s="48">
        <v>0</v>
      </c>
      <c r="HS14" s="48" t="s">
        <v>195</v>
      </c>
      <c r="HT14" s="48">
        <v>0</v>
      </c>
      <c r="HU14" s="48">
        <v>0</v>
      </c>
      <c r="HV14" s="48">
        <v>0</v>
      </c>
      <c r="HW14" s="48">
        <v>0</v>
      </c>
      <c r="HZ14" s="48" t="s">
        <v>195</v>
      </c>
      <c r="IA14">
        <v>0</v>
      </c>
      <c r="IB14">
        <v>0</v>
      </c>
      <c r="IC14">
        <v>0</v>
      </c>
      <c r="ID14">
        <v>0</v>
      </c>
      <c r="IG14" s="48" t="s">
        <v>195</v>
      </c>
      <c r="IH14" s="48">
        <v>0</v>
      </c>
      <c r="II14" s="48">
        <v>0</v>
      </c>
      <c r="IJ14" s="48">
        <v>0</v>
      </c>
      <c r="IK14" s="48">
        <v>0</v>
      </c>
      <c r="IN14" s="48" t="s">
        <v>195</v>
      </c>
      <c r="IO14" s="48">
        <v>0</v>
      </c>
      <c r="IP14" s="48">
        <v>0</v>
      </c>
      <c r="IQ14" s="48">
        <v>0</v>
      </c>
      <c r="IR14" s="48">
        <v>0</v>
      </c>
      <c r="IU14" s="48" t="s">
        <v>195</v>
      </c>
      <c r="IV14" s="48">
        <v>0</v>
      </c>
      <c r="IW14" s="48">
        <v>0</v>
      </c>
      <c r="IX14" s="48">
        <v>0</v>
      </c>
      <c r="IY14" s="48">
        <v>0</v>
      </c>
      <c r="JB14" s="48" t="s">
        <v>195</v>
      </c>
      <c r="JC14">
        <v>0</v>
      </c>
      <c r="JD14">
        <v>0</v>
      </c>
      <c r="JE14">
        <v>0</v>
      </c>
      <c r="JF14">
        <v>0</v>
      </c>
      <c r="JI14" s="48" t="s">
        <v>195</v>
      </c>
      <c r="JJ14" s="48">
        <v>0</v>
      </c>
      <c r="JK14" s="48">
        <v>0</v>
      </c>
      <c r="JL14" s="48">
        <v>0</v>
      </c>
      <c r="JM14" s="48">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c r="ZT14" t="s">
        <v>195</v>
      </c>
      <c r="ZU14">
        <v>0</v>
      </c>
      <c r="ZV14">
        <v>0</v>
      </c>
      <c r="ZW14">
        <v>0</v>
      </c>
      <c r="ZX14">
        <v>0</v>
      </c>
      <c r="ZY14">
        <v>0</v>
      </c>
    </row>
    <row r="15" spans="1:701"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8" t="s">
        <v>196</v>
      </c>
      <c r="HF15" s="48">
        <v>0</v>
      </c>
      <c r="HG15" s="48">
        <v>0</v>
      </c>
      <c r="HH15" s="48">
        <v>0</v>
      </c>
      <c r="HI15" s="48">
        <v>0</v>
      </c>
      <c r="HL15" s="48" t="s">
        <v>196</v>
      </c>
      <c r="HM15" s="48">
        <v>0</v>
      </c>
      <c r="HN15" s="48">
        <v>0</v>
      </c>
      <c r="HO15" s="48">
        <v>0</v>
      </c>
      <c r="HP15" s="48">
        <v>0</v>
      </c>
      <c r="HS15" s="48" t="s">
        <v>196</v>
      </c>
      <c r="HT15" s="48">
        <v>0</v>
      </c>
      <c r="HU15" s="48">
        <v>0</v>
      </c>
      <c r="HV15" s="48">
        <v>0</v>
      </c>
      <c r="HW15" s="48">
        <v>0</v>
      </c>
      <c r="HZ15" s="48" t="s">
        <v>196</v>
      </c>
      <c r="IA15">
        <v>0</v>
      </c>
      <c r="IB15">
        <v>0</v>
      </c>
      <c r="IC15">
        <v>0</v>
      </c>
      <c r="ID15">
        <v>0</v>
      </c>
      <c r="IG15" s="48" t="s">
        <v>196</v>
      </c>
      <c r="IH15" s="48">
        <v>0</v>
      </c>
      <c r="II15" s="48">
        <v>0</v>
      </c>
      <c r="IJ15" s="48">
        <v>0</v>
      </c>
      <c r="IK15" s="48">
        <v>0</v>
      </c>
      <c r="IN15" s="48" t="s">
        <v>196</v>
      </c>
      <c r="IO15" s="48">
        <v>0</v>
      </c>
      <c r="IP15" s="48">
        <v>0</v>
      </c>
      <c r="IQ15" s="48">
        <v>0</v>
      </c>
      <c r="IR15" s="48">
        <v>0</v>
      </c>
      <c r="IU15" s="48" t="s">
        <v>196</v>
      </c>
      <c r="IV15" s="48">
        <v>0</v>
      </c>
      <c r="IW15" s="48">
        <v>0</v>
      </c>
      <c r="IX15" s="48">
        <v>0</v>
      </c>
      <c r="IY15" s="48">
        <v>0</v>
      </c>
      <c r="JB15" s="48" t="s">
        <v>196</v>
      </c>
      <c r="JC15">
        <v>0</v>
      </c>
      <c r="JD15">
        <v>0</v>
      </c>
      <c r="JE15">
        <v>0</v>
      </c>
      <c r="JF15">
        <v>0</v>
      </c>
      <c r="JI15" s="48" t="s">
        <v>196</v>
      </c>
      <c r="JJ15" s="48">
        <v>0</v>
      </c>
      <c r="JK15" s="48">
        <v>0</v>
      </c>
      <c r="JL15" s="48">
        <v>0</v>
      </c>
      <c r="JM15" s="48">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c r="ZT15" t="s">
        <v>196</v>
      </c>
      <c r="ZU15">
        <v>0</v>
      </c>
      <c r="ZV15">
        <v>0</v>
      </c>
      <c r="ZW15">
        <v>0</v>
      </c>
      <c r="ZX15">
        <v>0</v>
      </c>
      <c r="ZY15">
        <v>0</v>
      </c>
    </row>
    <row r="16" spans="1:701"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8" t="s">
        <v>197</v>
      </c>
      <c r="HF16" s="48">
        <v>0</v>
      </c>
      <c r="HG16" s="48">
        <v>0</v>
      </c>
      <c r="HH16" s="48">
        <v>0</v>
      </c>
      <c r="HI16" s="48">
        <v>0</v>
      </c>
      <c r="HL16" s="48" t="s">
        <v>197</v>
      </c>
      <c r="HM16" s="48">
        <v>0</v>
      </c>
      <c r="HN16" s="48">
        <v>0</v>
      </c>
      <c r="HO16" s="48">
        <v>0</v>
      </c>
      <c r="HP16" s="48">
        <v>0</v>
      </c>
      <c r="HS16" s="48" t="s">
        <v>197</v>
      </c>
      <c r="HT16" s="48">
        <v>0</v>
      </c>
      <c r="HU16" s="48">
        <v>0</v>
      </c>
      <c r="HV16" s="48">
        <v>0</v>
      </c>
      <c r="HW16" s="48">
        <v>0</v>
      </c>
      <c r="HZ16" s="48" t="s">
        <v>197</v>
      </c>
      <c r="IA16">
        <v>0</v>
      </c>
      <c r="IB16">
        <v>0</v>
      </c>
      <c r="IC16">
        <v>0</v>
      </c>
      <c r="ID16">
        <v>0</v>
      </c>
      <c r="IG16" s="48" t="s">
        <v>197</v>
      </c>
      <c r="IH16" s="48">
        <v>0</v>
      </c>
      <c r="II16" s="48">
        <v>0</v>
      </c>
      <c r="IJ16" s="48">
        <v>0</v>
      </c>
      <c r="IK16" s="48">
        <v>0</v>
      </c>
      <c r="IN16" s="48" t="s">
        <v>197</v>
      </c>
      <c r="IO16" s="48">
        <v>0</v>
      </c>
      <c r="IP16" s="48">
        <v>0</v>
      </c>
      <c r="IQ16" s="48">
        <v>0</v>
      </c>
      <c r="IR16" s="48">
        <v>0</v>
      </c>
      <c r="IU16" s="48" t="s">
        <v>197</v>
      </c>
      <c r="IV16" s="48">
        <v>0</v>
      </c>
      <c r="IW16" s="48">
        <v>0</v>
      </c>
      <c r="IX16" s="48">
        <v>0</v>
      </c>
      <c r="IY16" s="48">
        <v>0</v>
      </c>
      <c r="JB16" s="48" t="s">
        <v>197</v>
      </c>
      <c r="JC16">
        <v>0</v>
      </c>
      <c r="JD16">
        <v>0</v>
      </c>
      <c r="JE16">
        <v>0</v>
      </c>
      <c r="JF16">
        <v>0</v>
      </c>
      <c r="JI16" s="48" t="s">
        <v>197</v>
      </c>
      <c r="JJ16" s="48">
        <v>0</v>
      </c>
      <c r="JK16" s="48">
        <v>0</v>
      </c>
      <c r="JL16" s="48">
        <v>0</v>
      </c>
      <c r="JM16" s="48">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c r="ZT16" t="s">
        <v>197</v>
      </c>
      <c r="ZU16">
        <v>0</v>
      </c>
      <c r="ZV16">
        <v>0</v>
      </c>
      <c r="ZW16">
        <v>0</v>
      </c>
      <c r="ZX16">
        <v>0</v>
      </c>
      <c r="ZY16">
        <v>0</v>
      </c>
    </row>
    <row r="17" spans="1:701"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8" t="s">
        <v>198</v>
      </c>
      <c r="HF17" s="48">
        <v>0</v>
      </c>
      <c r="HG17" s="48">
        <v>0</v>
      </c>
      <c r="HH17" s="48">
        <v>0</v>
      </c>
      <c r="HI17" s="48">
        <v>0</v>
      </c>
      <c r="HL17" s="48" t="s">
        <v>198</v>
      </c>
      <c r="HM17" s="48">
        <v>0</v>
      </c>
      <c r="HN17" s="48">
        <v>0</v>
      </c>
      <c r="HO17" s="48">
        <v>0</v>
      </c>
      <c r="HP17" s="48">
        <v>0</v>
      </c>
      <c r="HS17" s="48" t="s">
        <v>198</v>
      </c>
      <c r="HT17" s="48">
        <v>0</v>
      </c>
      <c r="HU17" s="48">
        <v>0</v>
      </c>
      <c r="HV17" s="48">
        <v>0</v>
      </c>
      <c r="HW17" s="48">
        <v>0</v>
      </c>
      <c r="HZ17" s="48" t="s">
        <v>198</v>
      </c>
      <c r="IA17">
        <v>0</v>
      </c>
      <c r="IB17">
        <v>0</v>
      </c>
      <c r="IC17">
        <v>0</v>
      </c>
      <c r="ID17">
        <v>0</v>
      </c>
      <c r="IG17" s="48" t="s">
        <v>198</v>
      </c>
      <c r="IH17" s="48">
        <v>0</v>
      </c>
      <c r="II17" s="48">
        <v>0</v>
      </c>
      <c r="IJ17" s="48">
        <v>0</v>
      </c>
      <c r="IK17" s="48">
        <v>0</v>
      </c>
      <c r="IN17" s="48" t="s">
        <v>198</v>
      </c>
      <c r="IO17" s="48">
        <v>0</v>
      </c>
      <c r="IP17" s="48">
        <v>0</v>
      </c>
      <c r="IQ17" s="48">
        <v>0</v>
      </c>
      <c r="IR17" s="48">
        <v>0</v>
      </c>
      <c r="IU17" s="48" t="s">
        <v>198</v>
      </c>
      <c r="IV17" s="48">
        <v>0</v>
      </c>
      <c r="IW17" s="48">
        <v>0</v>
      </c>
      <c r="IX17" s="48">
        <v>0</v>
      </c>
      <c r="IY17" s="48">
        <v>0</v>
      </c>
      <c r="JB17" s="48" t="s">
        <v>198</v>
      </c>
      <c r="JC17">
        <v>0</v>
      </c>
      <c r="JD17">
        <v>0</v>
      </c>
      <c r="JE17">
        <v>0</v>
      </c>
      <c r="JF17">
        <v>0</v>
      </c>
      <c r="JI17" s="48" t="s">
        <v>198</v>
      </c>
      <c r="JJ17" s="48">
        <v>0</v>
      </c>
      <c r="JK17" s="48">
        <v>0</v>
      </c>
      <c r="JL17" s="48">
        <v>0</v>
      </c>
      <c r="JM17" s="48">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c r="ZT17" t="s">
        <v>198</v>
      </c>
      <c r="ZU17">
        <v>0</v>
      </c>
      <c r="ZV17">
        <v>0</v>
      </c>
      <c r="ZW17">
        <v>0</v>
      </c>
      <c r="ZX17">
        <v>0</v>
      </c>
      <c r="ZY17">
        <v>0</v>
      </c>
    </row>
    <row r="18" spans="1:701"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8" t="s">
        <v>199</v>
      </c>
      <c r="HF18" s="48">
        <v>0</v>
      </c>
      <c r="HG18" s="48">
        <v>0</v>
      </c>
      <c r="HH18" s="48">
        <v>0</v>
      </c>
      <c r="HI18" s="48">
        <v>0</v>
      </c>
      <c r="HL18" s="48" t="s">
        <v>199</v>
      </c>
      <c r="HM18" s="48">
        <v>0</v>
      </c>
      <c r="HN18" s="48">
        <v>0</v>
      </c>
      <c r="HO18" s="48">
        <v>0</v>
      </c>
      <c r="HP18" s="48">
        <v>0</v>
      </c>
      <c r="HS18" s="48" t="s">
        <v>199</v>
      </c>
      <c r="HT18" s="48">
        <v>0</v>
      </c>
      <c r="HU18" s="48">
        <v>0</v>
      </c>
      <c r="HV18" s="48">
        <v>0</v>
      </c>
      <c r="HW18" s="48">
        <v>0</v>
      </c>
      <c r="HZ18" s="48" t="s">
        <v>199</v>
      </c>
      <c r="IA18">
        <v>0</v>
      </c>
      <c r="IB18">
        <v>0</v>
      </c>
      <c r="IC18">
        <v>0</v>
      </c>
      <c r="ID18">
        <v>0</v>
      </c>
      <c r="IG18" s="48" t="s">
        <v>199</v>
      </c>
      <c r="IH18" s="48">
        <v>0</v>
      </c>
      <c r="II18" s="48">
        <v>0</v>
      </c>
      <c r="IJ18" s="48">
        <v>0</v>
      </c>
      <c r="IK18" s="48">
        <v>0</v>
      </c>
      <c r="IN18" s="48" t="s">
        <v>199</v>
      </c>
      <c r="IO18" s="48">
        <v>0</v>
      </c>
      <c r="IP18" s="48">
        <v>0</v>
      </c>
      <c r="IQ18" s="48">
        <v>0</v>
      </c>
      <c r="IR18" s="48">
        <v>0</v>
      </c>
      <c r="IU18" s="48" t="s">
        <v>199</v>
      </c>
      <c r="IV18" s="48">
        <v>0</v>
      </c>
      <c r="IW18" s="48">
        <v>0</v>
      </c>
      <c r="IX18" s="48">
        <v>0</v>
      </c>
      <c r="IY18" s="48">
        <v>0</v>
      </c>
      <c r="JB18" s="48" t="s">
        <v>199</v>
      </c>
      <c r="JC18">
        <v>0</v>
      </c>
      <c r="JD18">
        <v>0</v>
      </c>
      <c r="JE18">
        <v>0</v>
      </c>
      <c r="JF18">
        <v>0</v>
      </c>
      <c r="JI18" s="48" t="s">
        <v>199</v>
      </c>
      <c r="JJ18" s="48">
        <v>0</v>
      </c>
      <c r="JK18" s="48">
        <v>0</v>
      </c>
      <c r="JL18" s="48">
        <v>0</v>
      </c>
      <c r="JM18" s="4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c r="ZT18" t="s">
        <v>199</v>
      </c>
      <c r="ZU18">
        <v>0</v>
      </c>
      <c r="ZV18">
        <v>0</v>
      </c>
      <c r="ZW18">
        <v>0</v>
      </c>
      <c r="ZX18">
        <v>0</v>
      </c>
      <c r="ZY18">
        <v>0</v>
      </c>
    </row>
    <row r="19" spans="1:701"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8" t="s">
        <v>200</v>
      </c>
      <c r="HF19" s="48">
        <v>0</v>
      </c>
      <c r="HG19" s="48">
        <v>0</v>
      </c>
      <c r="HH19" s="48">
        <v>0</v>
      </c>
      <c r="HI19" s="48">
        <v>0</v>
      </c>
      <c r="HL19" s="48" t="s">
        <v>200</v>
      </c>
      <c r="HM19" s="48">
        <v>0</v>
      </c>
      <c r="HN19" s="48">
        <v>0</v>
      </c>
      <c r="HO19" s="48">
        <v>0</v>
      </c>
      <c r="HP19" s="48">
        <v>0</v>
      </c>
      <c r="HS19" s="48" t="s">
        <v>200</v>
      </c>
      <c r="HT19" s="48">
        <v>0</v>
      </c>
      <c r="HU19" s="48">
        <v>0</v>
      </c>
      <c r="HV19" s="48">
        <v>0</v>
      </c>
      <c r="HW19" s="48">
        <v>0</v>
      </c>
      <c r="HZ19" s="48" t="s">
        <v>200</v>
      </c>
      <c r="IA19">
        <v>0</v>
      </c>
      <c r="IB19">
        <v>0</v>
      </c>
      <c r="IC19">
        <v>0</v>
      </c>
      <c r="ID19">
        <v>0</v>
      </c>
      <c r="IG19" s="48" t="s">
        <v>200</v>
      </c>
      <c r="IH19" s="48">
        <v>0</v>
      </c>
      <c r="II19" s="48">
        <v>0</v>
      </c>
      <c r="IJ19" s="48">
        <v>0</v>
      </c>
      <c r="IK19" s="48">
        <v>0</v>
      </c>
      <c r="IN19" s="48" t="s">
        <v>200</v>
      </c>
      <c r="IO19" s="48">
        <v>0</v>
      </c>
      <c r="IP19" s="48">
        <v>0</v>
      </c>
      <c r="IQ19" s="48">
        <v>0</v>
      </c>
      <c r="IR19" s="48">
        <v>0</v>
      </c>
      <c r="IU19" s="48" t="s">
        <v>200</v>
      </c>
      <c r="IV19" s="48">
        <v>0</v>
      </c>
      <c r="IW19" s="48">
        <v>0</v>
      </c>
      <c r="IX19" s="48">
        <v>0</v>
      </c>
      <c r="IY19" s="48">
        <v>0</v>
      </c>
      <c r="JB19" s="48" t="s">
        <v>200</v>
      </c>
      <c r="JC19">
        <v>0</v>
      </c>
      <c r="JD19">
        <v>0</v>
      </c>
      <c r="JE19">
        <v>0</v>
      </c>
      <c r="JF19">
        <v>0</v>
      </c>
      <c r="JI19" s="48" t="s">
        <v>200</v>
      </c>
      <c r="JJ19" s="48">
        <v>0</v>
      </c>
      <c r="JK19" s="48">
        <v>0</v>
      </c>
      <c r="JL19" s="48">
        <v>0</v>
      </c>
      <c r="JM19" s="48">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c r="ZT19" t="s">
        <v>200</v>
      </c>
      <c r="ZU19">
        <v>0</v>
      </c>
      <c r="ZV19">
        <v>0</v>
      </c>
      <c r="ZW19">
        <v>0</v>
      </c>
      <c r="ZX19">
        <v>0</v>
      </c>
      <c r="ZY19">
        <v>0</v>
      </c>
    </row>
    <row r="20" spans="1:701"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8" t="s">
        <v>201</v>
      </c>
      <c r="HF20" s="48">
        <v>0</v>
      </c>
      <c r="HG20" s="48">
        <v>0</v>
      </c>
      <c r="HH20" s="48">
        <v>0</v>
      </c>
      <c r="HI20" s="48">
        <v>0</v>
      </c>
      <c r="HL20" s="48" t="s">
        <v>201</v>
      </c>
      <c r="HM20" s="48">
        <v>0</v>
      </c>
      <c r="HN20" s="48">
        <v>0</v>
      </c>
      <c r="HO20" s="48">
        <v>0</v>
      </c>
      <c r="HP20" s="48">
        <v>0</v>
      </c>
      <c r="HS20" s="48" t="s">
        <v>201</v>
      </c>
      <c r="HT20" s="48">
        <v>0</v>
      </c>
      <c r="HU20" s="48">
        <v>0</v>
      </c>
      <c r="HV20" s="48">
        <v>0</v>
      </c>
      <c r="HW20" s="48">
        <v>0</v>
      </c>
      <c r="HZ20" s="48" t="s">
        <v>201</v>
      </c>
      <c r="IA20">
        <v>0</v>
      </c>
      <c r="IB20">
        <v>0</v>
      </c>
      <c r="IC20">
        <v>0</v>
      </c>
      <c r="ID20">
        <v>0</v>
      </c>
      <c r="IG20" s="48" t="s">
        <v>201</v>
      </c>
      <c r="IH20" s="48">
        <v>0</v>
      </c>
      <c r="II20" s="48">
        <v>0</v>
      </c>
      <c r="IJ20" s="48">
        <v>0</v>
      </c>
      <c r="IK20" s="48">
        <v>0</v>
      </c>
      <c r="IN20" s="48" t="s">
        <v>201</v>
      </c>
      <c r="IO20" s="48">
        <v>0</v>
      </c>
      <c r="IP20" s="48">
        <v>0</v>
      </c>
      <c r="IQ20" s="48">
        <v>0</v>
      </c>
      <c r="IR20" s="48">
        <v>0</v>
      </c>
      <c r="IU20" s="48" t="s">
        <v>201</v>
      </c>
      <c r="IV20" s="48">
        <v>0</v>
      </c>
      <c r="IW20" s="48">
        <v>0</v>
      </c>
      <c r="IX20" s="48">
        <v>0</v>
      </c>
      <c r="IY20" s="48">
        <v>0</v>
      </c>
      <c r="JB20" s="48" t="s">
        <v>201</v>
      </c>
      <c r="JC20">
        <v>0</v>
      </c>
      <c r="JD20">
        <v>0</v>
      </c>
      <c r="JE20">
        <v>0</v>
      </c>
      <c r="JF20">
        <v>0</v>
      </c>
      <c r="JI20" s="48" t="s">
        <v>201</v>
      </c>
      <c r="JJ20" s="48">
        <v>0</v>
      </c>
      <c r="JK20" s="48">
        <v>0</v>
      </c>
      <c r="JL20" s="48">
        <v>0</v>
      </c>
      <c r="JM20" s="48">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c r="ZT20" t="s">
        <v>201</v>
      </c>
      <c r="ZU20">
        <v>0</v>
      </c>
      <c r="ZV20">
        <v>0</v>
      </c>
      <c r="ZW20">
        <v>0</v>
      </c>
      <c r="ZX20">
        <v>0</v>
      </c>
      <c r="ZY20">
        <v>0</v>
      </c>
    </row>
    <row r="21" spans="1:701"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8" t="s">
        <v>202</v>
      </c>
      <c r="HF21" s="48">
        <v>0</v>
      </c>
      <c r="HG21" s="48">
        <v>0</v>
      </c>
      <c r="HH21" s="48">
        <v>0</v>
      </c>
      <c r="HI21" s="48">
        <v>0</v>
      </c>
      <c r="HL21" s="48" t="s">
        <v>202</v>
      </c>
      <c r="HM21" s="48">
        <v>0</v>
      </c>
      <c r="HN21" s="48">
        <v>0</v>
      </c>
      <c r="HO21" s="48">
        <v>0</v>
      </c>
      <c r="HP21" s="48">
        <v>0</v>
      </c>
      <c r="HS21" s="48" t="s">
        <v>202</v>
      </c>
      <c r="HT21" s="48">
        <v>0</v>
      </c>
      <c r="HU21" s="48">
        <v>0</v>
      </c>
      <c r="HV21" s="48">
        <v>0</v>
      </c>
      <c r="HW21" s="48">
        <v>0</v>
      </c>
      <c r="HZ21" s="48" t="s">
        <v>202</v>
      </c>
      <c r="IA21">
        <v>0</v>
      </c>
      <c r="IB21">
        <v>0</v>
      </c>
      <c r="IC21">
        <v>0</v>
      </c>
      <c r="ID21">
        <v>0</v>
      </c>
      <c r="IG21" s="48" t="s">
        <v>202</v>
      </c>
      <c r="IH21" s="48">
        <v>0</v>
      </c>
      <c r="II21" s="48">
        <v>0</v>
      </c>
      <c r="IJ21" s="48">
        <v>0</v>
      </c>
      <c r="IK21" s="48">
        <v>0</v>
      </c>
      <c r="IN21" s="48" t="s">
        <v>202</v>
      </c>
      <c r="IO21" s="48">
        <v>0</v>
      </c>
      <c r="IP21" s="48">
        <v>0</v>
      </c>
      <c r="IQ21" s="48">
        <v>0</v>
      </c>
      <c r="IR21" s="48">
        <v>0</v>
      </c>
      <c r="IU21" s="48" t="s">
        <v>202</v>
      </c>
      <c r="IV21" s="48">
        <v>0</v>
      </c>
      <c r="IW21" s="48">
        <v>0</v>
      </c>
      <c r="IX21" s="48">
        <v>0</v>
      </c>
      <c r="IY21" s="48">
        <v>0</v>
      </c>
      <c r="JB21" s="48" t="s">
        <v>202</v>
      </c>
      <c r="JC21">
        <v>0</v>
      </c>
      <c r="JD21">
        <v>0</v>
      </c>
      <c r="JE21">
        <v>0</v>
      </c>
      <c r="JF21">
        <v>0</v>
      </c>
      <c r="JI21" s="48" t="s">
        <v>202</v>
      </c>
      <c r="JJ21" s="48">
        <v>0</v>
      </c>
      <c r="JK21" s="48">
        <v>0</v>
      </c>
      <c r="JL21" s="48">
        <v>0</v>
      </c>
      <c r="JM21" s="48">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c r="ZT21" t="s">
        <v>202</v>
      </c>
      <c r="ZU21">
        <v>0</v>
      </c>
      <c r="ZV21">
        <v>0</v>
      </c>
      <c r="ZW21">
        <v>0</v>
      </c>
      <c r="ZX21">
        <v>0</v>
      </c>
      <c r="ZY21">
        <v>0</v>
      </c>
    </row>
    <row r="22" spans="1:701"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8" t="s">
        <v>203</v>
      </c>
      <c r="HF22" s="48">
        <v>0</v>
      </c>
      <c r="HG22" s="48">
        <v>0</v>
      </c>
      <c r="HH22" s="48">
        <v>0</v>
      </c>
      <c r="HI22" s="48">
        <v>0</v>
      </c>
      <c r="HL22" s="48" t="s">
        <v>203</v>
      </c>
      <c r="HM22" s="48">
        <v>0</v>
      </c>
      <c r="HN22" s="48">
        <v>0</v>
      </c>
      <c r="HO22" s="48">
        <v>0</v>
      </c>
      <c r="HP22" s="48">
        <v>0</v>
      </c>
      <c r="HS22" s="48" t="s">
        <v>203</v>
      </c>
      <c r="HT22" s="48">
        <v>0</v>
      </c>
      <c r="HU22" s="48">
        <v>0</v>
      </c>
      <c r="HV22" s="48">
        <v>0</v>
      </c>
      <c r="HW22" s="48">
        <v>0</v>
      </c>
      <c r="HZ22" s="48" t="s">
        <v>203</v>
      </c>
      <c r="IA22">
        <v>0</v>
      </c>
      <c r="IB22">
        <v>0</v>
      </c>
      <c r="IC22">
        <v>0</v>
      </c>
      <c r="ID22">
        <v>0</v>
      </c>
      <c r="IG22" s="48" t="s">
        <v>203</v>
      </c>
      <c r="IH22" s="48">
        <v>0</v>
      </c>
      <c r="II22" s="48">
        <v>0</v>
      </c>
      <c r="IJ22" s="48">
        <v>0</v>
      </c>
      <c r="IK22" s="48">
        <v>0</v>
      </c>
      <c r="IN22" s="48" t="s">
        <v>203</v>
      </c>
      <c r="IO22" s="48">
        <v>0</v>
      </c>
      <c r="IP22" s="48">
        <v>0</v>
      </c>
      <c r="IQ22" s="48">
        <v>0</v>
      </c>
      <c r="IR22" s="48">
        <v>0</v>
      </c>
      <c r="IU22" s="48" t="s">
        <v>203</v>
      </c>
      <c r="IV22" s="48">
        <v>0</v>
      </c>
      <c r="IW22" s="48">
        <v>0</v>
      </c>
      <c r="IX22" s="48">
        <v>0</v>
      </c>
      <c r="IY22" s="48">
        <v>0</v>
      </c>
      <c r="JB22" s="48" t="s">
        <v>203</v>
      </c>
      <c r="JC22">
        <v>0</v>
      </c>
      <c r="JD22">
        <v>0</v>
      </c>
      <c r="JE22">
        <v>0</v>
      </c>
      <c r="JF22">
        <v>0</v>
      </c>
      <c r="JI22" s="48" t="s">
        <v>203</v>
      </c>
      <c r="JJ22" s="48">
        <v>0</v>
      </c>
      <c r="JK22" s="48">
        <v>0</v>
      </c>
      <c r="JL22" s="48">
        <v>0</v>
      </c>
      <c r="JM22" s="48">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c r="ZT22" t="s">
        <v>203</v>
      </c>
      <c r="ZU22">
        <v>0</v>
      </c>
      <c r="ZV22">
        <v>0</v>
      </c>
      <c r="ZW22">
        <v>0</v>
      </c>
      <c r="ZX22">
        <v>0</v>
      </c>
      <c r="ZY22">
        <v>0</v>
      </c>
    </row>
    <row r="23" spans="1:701"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8" t="s">
        <v>204</v>
      </c>
      <c r="HF23" s="48">
        <v>0</v>
      </c>
      <c r="HG23" s="48">
        <v>0</v>
      </c>
      <c r="HH23" s="48">
        <v>0</v>
      </c>
      <c r="HI23" s="48">
        <v>0</v>
      </c>
      <c r="HL23" s="48" t="s">
        <v>204</v>
      </c>
      <c r="HM23" s="48">
        <v>0</v>
      </c>
      <c r="HN23" s="48">
        <v>0</v>
      </c>
      <c r="HO23" s="48">
        <v>0</v>
      </c>
      <c r="HP23" s="48">
        <v>0</v>
      </c>
      <c r="HS23" s="48" t="s">
        <v>204</v>
      </c>
      <c r="HT23" s="48">
        <v>0</v>
      </c>
      <c r="HU23" s="48">
        <v>0</v>
      </c>
      <c r="HV23" s="48">
        <v>0</v>
      </c>
      <c r="HW23" s="48">
        <v>0</v>
      </c>
      <c r="HZ23" s="48" t="s">
        <v>204</v>
      </c>
      <c r="IA23">
        <v>0</v>
      </c>
      <c r="IB23">
        <v>0</v>
      </c>
      <c r="IC23">
        <v>0</v>
      </c>
      <c r="ID23">
        <v>0</v>
      </c>
      <c r="IG23" s="48" t="s">
        <v>204</v>
      </c>
      <c r="IH23" s="48">
        <v>0</v>
      </c>
      <c r="II23" s="48">
        <v>0</v>
      </c>
      <c r="IJ23" s="48">
        <v>0</v>
      </c>
      <c r="IK23" s="48">
        <v>0</v>
      </c>
      <c r="IN23" s="48" t="s">
        <v>204</v>
      </c>
      <c r="IO23" s="48">
        <v>0</v>
      </c>
      <c r="IP23" s="48">
        <v>0</v>
      </c>
      <c r="IQ23" s="48">
        <v>0</v>
      </c>
      <c r="IR23" s="48">
        <v>0</v>
      </c>
      <c r="IU23" s="48" t="s">
        <v>204</v>
      </c>
      <c r="IV23" s="48">
        <v>0</v>
      </c>
      <c r="IW23" s="48">
        <v>0</v>
      </c>
      <c r="IX23" s="48">
        <v>0</v>
      </c>
      <c r="IY23" s="48">
        <v>0</v>
      </c>
      <c r="JB23" s="48" t="s">
        <v>204</v>
      </c>
      <c r="JC23">
        <v>0</v>
      </c>
      <c r="JD23">
        <v>0</v>
      </c>
      <c r="JE23">
        <v>0</v>
      </c>
      <c r="JF23">
        <v>0</v>
      </c>
      <c r="JI23" s="48" t="s">
        <v>204</v>
      </c>
      <c r="JJ23" s="48">
        <v>0</v>
      </c>
      <c r="JK23" s="48">
        <v>0</v>
      </c>
      <c r="JL23" s="48">
        <v>0</v>
      </c>
      <c r="JM23" s="48">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c r="ZT23" t="s">
        <v>204</v>
      </c>
      <c r="ZU23">
        <v>0</v>
      </c>
      <c r="ZV23">
        <v>0</v>
      </c>
      <c r="ZW23">
        <v>0</v>
      </c>
      <c r="ZX23">
        <v>0</v>
      </c>
      <c r="ZY23">
        <v>0</v>
      </c>
    </row>
    <row r="24" spans="1:701"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8" t="s">
        <v>205</v>
      </c>
      <c r="HF24" s="48">
        <v>0</v>
      </c>
      <c r="HG24" s="48">
        <v>0</v>
      </c>
      <c r="HH24" s="48">
        <v>0</v>
      </c>
      <c r="HI24" s="48">
        <v>0</v>
      </c>
      <c r="HL24" s="48" t="s">
        <v>205</v>
      </c>
      <c r="HM24" s="48">
        <v>0</v>
      </c>
      <c r="HN24" s="48">
        <v>0</v>
      </c>
      <c r="HO24" s="48">
        <v>0</v>
      </c>
      <c r="HP24" s="48">
        <v>0</v>
      </c>
      <c r="HS24" s="48" t="s">
        <v>205</v>
      </c>
      <c r="HT24" s="48">
        <v>0</v>
      </c>
      <c r="HU24" s="48">
        <v>0</v>
      </c>
      <c r="HV24" s="48">
        <v>0</v>
      </c>
      <c r="HW24" s="48">
        <v>0</v>
      </c>
      <c r="HZ24" s="48" t="s">
        <v>205</v>
      </c>
      <c r="IA24">
        <v>0</v>
      </c>
      <c r="IB24">
        <v>0</v>
      </c>
      <c r="IC24">
        <v>0</v>
      </c>
      <c r="ID24">
        <v>0</v>
      </c>
      <c r="IG24" s="48" t="s">
        <v>205</v>
      </c>
      <c r="IH24" s="48">
        <v>0</v>
      </c>
      <c r="II24" s="48">
        <v>0</v>
      </c>
      <c r="IJ24" s="48">
        <v>0</v>
      </c>
      <c r="IK24" s="48">
        <v>0</v>
      </c>
      <c r="IN24" s="48" t="s">
        <v>205</v>
      </c>
      <c r="IO24" s="48">
        <v>0</v>
      </c>
      <c r="IP24" s="48">
        <v>0</v>
      </c>
      <c r="IQ24" s="48">
        <v>0</v>
      </c>
      <c r="IR24" s="48">
        <v>0</v>
      </c>
      <c r="IU24" s="48" t="s">
        <v>205</v>
      </c>
      <c r="IV24" s="48">
        <v>0</v>
      </c>
      <c r="IW24" s="48">
        <v>0</v>
      </c>
      <c r="IX24" s="48">
        <v>0</v>
      </c>
      <c r="IY24" s="48">
        <v>0</v>
      </c>
      <c r="JB24" s="48" t="s">
        <v>205</v>
      </c>
      <c r="JC24">
        <v>0</v>
      </c>
      <c r="JD24">
        <v>0</v>
      </c>
      <c r="JE24">
        <v>0</v>
      </c>
      <c r="JF24">
        <v>0</v>
      </c>
      <c r="JI24" s="48" t="s">
        <v>205</v>
      </c>
      <c r="JJ24" s="48">
        <v>0</v>
      </c>
      <c r="JK24" s="48">
        <v>0</v>
      </c>
      <c r="JL24" s="48">
        <v>0</v>
      </c>
      <c r="JM24" s="48">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c r="ZT24" t="s">
        <v>205</v>
      </c>
      <c r="ZU24">
        <v>0</v>
      </c>
      <c r="ZV24">
        <v>0</v>
      </c>
      <c r="ZW24">
        <v>0</v>
      </c>
      <c r="ZX24">
        <v>0</v>
      </c>
      <c r="ZY24">
        <v>0</v>
      </c>
    </row>
    <row r="25" spans="1:701"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8" t="s">
        <v>206</v>
      </c>
      <c r="HF25" s="48">
        <v>0</v>
      </c>
      <c r="HG25" s="48">
        <v>0</v>
      </c>
      <c r="HH25" s="48">
        <v>0</v>
      </c>
      <c r="HI25" s="48">
        <v>0</v>
      </c>
      <c r="HL25" s="48" t="s">
        <v>206</v>
      </c>
      <c r="HM25" s="48">
        <v>0</v>
      </c>
      <c r="HN25" s="48">
        <v>0</v>
      </c>
      <c r="HO25" s="48">
        <v>0</v>
      </c>
      <c r="HP25" s="48">
        <v>0</v>
      </c>
      <c r="HS25" s="48" t="s">
        <v>206</v>
      </c>
      <c r="HT25" s="48">
        <v>0</v>
      </c>
      <c r="HU25" s="48">
        <v>0</v>
      </c>
      <c r="HV25" s="48">
        <v>0</v>
      </c>
      <c r="HW25" s="48">
        <v>0</v>
      </c>
      <c r="HZ25" s="48" t="s">
        <v>206</v>
      </c>
      <c r="IA25">
        <v>0</v>
      </c>
      <c r="IB25">
        <v>0</v>
      </c>
      <c r="IC25">
        <v>0</v>
      </c>
      <c r="ID25">
        <v>0</v>
      </c>
      <c r="IG25" s="48" t="s">
        <v>206</v>
      </c>
      <c r="IH25" s="48">
        <v>0</v>
      </c>
      <c r="II25" s="48">
        <v>0</v>
      </c>
      <c r="IJ25" s="48">
        <v>0</v>
      </c>
      <c r="IK25" s="48">
        <v>0</v>
      </c>
      <c r="IN25" s="48" t="s">
        <v>206</v>
      </c>
      <c r="IO25" s="48">
        <v>0</v>
      </c>
      <c r="IP25" s="48">
        <v>0</v>
      </c>
      <c r="IQ25" s="48">
        <v>0</v>
      </c>
      <c r="IR25" s="48">
        <v>0</v>
      </c>
      <c r="IU25" s="48" t="s">
        <v>206</v>
      </c>
      <c r="IV25" s="48">
        <v>0</v>
      </c>
      <c r="IW25" s="48">
        <v>0</v>
      </c>
      <c r="IX25" s="48">
        <v>0</v>
      </c>
      <c r="IY25" s="48">
        <v>0</v>
      </c>
      <c r="JB25" s="48" t="s">
        <v>206</v>
      </c>
      <c r="JC25">
        <v>0</v>
      </c>
      <c r="JD25">
        <v>0</v>
      </c>
      <c r="JE25">
        <v>0</v>
      </c>
      <c r="JF25">
        <v>0</v>
      </c>
      <c r="JI25" s="48" t="s">
        <v>206</v>
      </c>
      <c r="JJ25" s="48">
        <v>0</v>
      </c>
      <c r="JK25" s="48">
        <v>0</v>
      </c>
      <c r="JL25" s="48">
        <v>0</v>
      </c>
      <c r="JM25" s="48">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c r="ZT25" t="s">
        <v>206</v>
      </c>
      <c r="ZU25">
        <v>0</v>
      </c>
      <c r="ZV25">
        <v>0</v>
      </c>
      <c r="ZW25">
        <v>0</v>
      </c>
      <c r="ZX25">
        <v>0</v>
      </c>
      <c r="ZY25">
        <v>0</v>
      </c>
    </row>
    <row r="26" spans="1:701"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8" t="s">
        <v>207</v>
      </c>
      <c r="HF26" s="48">
        <v>0</v>
      </c>
      <c r="HG26" s="48">
        <v>0</v>
      </c>
      <c r="HH26" s="48">
        <v>0</v>
      </c>
      <c r="HI26" s="48">
        <v>0</v>
      </c>
      <c r="HL26" s="48" t="s">
        <v>207</v>
      </c>
      <c r="HM26" s="48">
        <v>0</v>
      </c>
      <c r="HN26" s="48">
        <v>0</v>
      </c>
      <c r="HO26" s="48">
        <v>0</v>
      </c>
      <c r="HP26" s="48">
        <v>0</v>
      </c>
      <c r="HS26" s="48" t="s">
        <v>207</v>
      </c>
      <c r="HT26" s="48">
        <v>0</v>
      </c>
      <c r="HU26" s="48">
        <v>0</v>
      </c>
      <c r="HV26" s="48">
        <v>0</v>
      </c>
      <c r="HW26" s="48">
        <v>0</v>
      </c>
      <c r="HZ26" s="48" t="s">
        <v>207</v>
      </c>
      <c r="IA26">
        <v>0</v>
      </c>
      <c r="IB26">
        <v>0</v>
      </c>
      <c r="IC26">
        <v>0</v>
      </c>
      <c r="ID26">
        <v>0</v>
      </c>
      <c r="IG26" s="48" t="s">
        <v>207</v>
      </c>
      <c r="IH26" s="48">
        <v>0</v>
      </c>
      <c r="II26" s="48">
        <v>0</v>
      </c>
      <c r="IJ26" s="48">
        <v>0</v>
      </c>
      <c r="IK26" s="48">
        <v>0</v>
      </c>
      <c r="IN26" s="48" t="s">
        <v>207</v>
      </c>
      <c r="IO26" s="48">
        <v>0</v>
      </c>
      <c r="IP26" s="48">
        <v>0</v>
      </c>
      <c r="IQ26" s="48">
        <v>0</v>
      </c>
      <c r="IR26" s="48">
        <v>0</v>
      </c>
      <c r="IU26" s="48" t="s">
        <v>207</v>
      </c>
      <c r="IV26" s="48">
        <v>0</v>
      </c>
      <c r="IW26" s="48">
        <v>0</v>
      </c>
      <c r="IX26" s="48">
        <v>0</v>
      </c>
      <c r="IY26" s="48">
        <v>0</v>
      </c>
      <c r="JB26" s="48" t="s">
        <v>207</v>
      </c>
      <c r="JC26">
        <v>0</v>
      </c>
      <c r="JD26">
        <v>0</v>
      </c>
      <c r="JE26">
        <v>0</v>
      </c>
      <c r="JF26">
        <v>0</v>
      </c>
      <c r="JI26" s="48" t="s">
        <v>207</v>
      </c>
      <c r="JJ26" s="48">
        <v>0</v>
      </c>
      <c r="JK26" s="48">
        <v>0</v>
      </c>
      <c r="JL26" s="48">
        <v>0</v>
      </c>
      <c r="JM26" s="48">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c r="ZT26" t="s">
        <v>207</v>
      </c>
      <c r="ZU26">
        <v>0</v>
      </c>
      <c r="ZV26">
        <v>0</v>
      </c>
      <c r="ZW26">
        <v>0</v>
      </c>
      <c r="ZX26">
        <v>0</v>
      </c>
      <c r="ZY26">
        <v>0</v>
      </c>
    </row>
    <row r="27" spans="1:701"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8" t="s">
        <v>208</v>
      </c>
      <c r="HF27" s="48">
        <v>0</v>
      </c>
      <c r="HG27" s="48">
        <v>0</v>
      </c>
      <c r="HH27" s="48">
        <v>0</v>
      </c>
      <c r="HI27" s="48">
        <v>0</v>
      </c>
      <c r="HL27" s="48" t="s">
        <v>208</v>
      </c>
      <c r="HM27" s="48">
        <v>0</v>
      </c>
      <c r="HN27" s="48">
        <v>0</v>
      </c>
      <c r="HO27" s="48">
        <v>0</v>
      </c>
      <c r="HP27" s="48">
        <v>0</v>
      </c>
      <c r="HS27" s="48" t="s">
        <v>208</v>
      </c>
      <c r="HT27" s="48">
        <v>0</v>
      </c>
      <c r="HU27" s="48">
        <v>0</v>
      </c>
      <c r="HV27" s="48">
        <v>0</v>
      </c>
      <c r="HW27" s="48">
        <v>0</v>
      </c>
      <c r="HZ27" s="48" t="s">
        <v>208</v>
      </c>
      <c r="IA27">
        <v>0</v>
      </c>
      <c r="IB27">
        <v>0</v>
      </c>
      <c r="IC27">
        <v>0</v>
      </c>
      <c r="ID27">
        <v>0</v>
      </c>
      <c r="IG27" s="48" t="s">
        <v>208</v>
      </c>
      <c r="IH27" s="48">
        <v>0</v>
      </c>
      <c r="II27" s="48">
        <v>0</v>
      </c>
      <c r="IJ27" s="48">
        <v>0</v>
      </c>
      <c r="IK27" s="48">
        <v>0</v>
      </c>
      <c r="IN27" s="48" t="s">
        <v>208</v>
      </c>
      <c r="IO27" s="48">
        <v>0</v>
      </c>
      <c r="IP27" s="48">
        <v>0</v>
      </c>
      <c r="IQ27" s="48">
        <v>0</v>
      </c>
      <c r="IR27" s="48">
        <v>0</v>
      </c>
      <c r="IU27" s="48" t="s">
        <v>208</v>
      </c>
      <c r="IV27" s="48">
        <v>0</v>
      </c>
      <c r="IW27" s="48">
        <v>0</v>
      </c>
      <c r="IX27" s="48">
        <v>0</v>
      </c>
      <c r="IY27" s="48">
        <v>0</v>
      </c>
      <c r="JB27" s="48" t="s">
        <v>208</v>
      </c>
      <c r="JC27">
        <v>0</v>
      </c>
      <c r="JD27">
        <v>0</v>
      </c>
      <c r="JE27">
        <v>0</v>
      </c>
      <c r="JF27">
        <v>0</v>
      </c>
      <c r="JI27" s="48" t="s">
        <v>208</v>
      </c>
      <c r="JJ27" s="48">
        <v>0</v>
      </c>
      <c r="JK27" s="48">
        <v>0</v>
      </c>
      <c r="JL27" s="48">
        <v>0</v>
      </c>
      <c r="JM27" s="48">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c r="ZT27" t="s">
        <v>208</v>
      </c>
      <c r="ZU27">
        <v>0</v>
      </c>
      <c r="ZV27">
        <v>0</v>
      </c>
      <c r="ZW27">
        <v>0</v>
      </c>
      <c r="ZX27">
        <v>0</v>
      </c>
      <c r="ZY27">
        <v>0</v>
      </c>
    </row>
    <row r="28" spans="1:701"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8" t="s">
        <v>209</v>
      </c>
      <c r="HF28" s="48">
        <v>0</v>
      </c>
      <c r="HG28" s="48">
        <v>0</v>
      </c>
      <c r="HH28" s="48">
        <v>0</v>
      </c>
      <c r="HI28" s="48">
        <v>0</v>
      </c>
      <c r="HL28" s="48" t="s">
        <v>209</v>
      </c>
      <c r="HM28" s="48">
        <v>0</v>
      </c>
      <c r="HN28" s="48">
        <v>0</v>
      </c>
      <c r="HO28" s="48">
        <v>0</v>
      </c>
      <c r="HP28" s="48">
        <v>0</v>
      </c>
      <c r="HS28" s="48" t="s">
        <v>209</v>
      </c>
      <c r="HT28" s="48">
        <v>0</v>
      </c>
      <c r="HU28" s="48">
        <v>0</v>
      </c>
      <c r="HV28" s="48">
        <v>0</v>
      </c>
      <c r="HW28" s="48">
        <v>0</v>
      </c>
      <c r="HZ28" s="48" t="s">
        <v>209</v>
      </c>
      <c r="IA28">
        <v>0</v>
      </c>
      <c r="IB28">
        <v>0</v>
      </c>
      <c r="IC28">
        <v>0</v>
      </c>
      <c r="ID28">
        <v>0</v>
      </c>
      <c r="IG28" s="48" t="s">
        <v>209</v>
      </c>
      <c r="IH28" s="48">
        <v>0</v>
      </c>
      <c r="II28" s="48">
        <v>0</v>
      </c>
      <c r="IJ28" s="48">
        <v>0</v>
      </c>
      <c r="IK28" s="48">
        <v>0</v>
      </c>
      <c r="IN28" s="48" t="s">
        <v>209</v>
      </c>
      <c r="IO28" s="48">
        <v>0</v>
      </c>
      <c r="IP28" s="48">
        <v>0</v>
      </c>
      <c r="IQ28" s="48">
        <v>0</v>
      </c>
      <c r="IR28" s="48">
        <v>0</v>
      </c>
      <c r="IU28" s="48" t="s">
        <v>209</v>
      </c>
      <c r="IV28" s="48">
        <v>0</v>
      </c>
      <c r="IW28" s="48">
        <v>0</v>
      </c>
      <c r="IX28" s="48">
        <v>0</v>
      </c>
      <c r="IY28" s="48">
        <v>0</v>
      </c>
      <c r="JB28" s="48" t="s">
        <v>209</v>
      </c>
      <c r="JC28">
        <v>0</v>
      </c>
      <c r="JD28">
        <v>0</v>
      </c>
      <c r="JE28">
        <v>0</v>
      </c>
      <c r="JF28">
        <v>0</v>
      </c>
      <c r="JI28" s="48" t="s">
        <v>209</v>
      </c>
      <c r="JJ28" s="48">
        <v>0</v>
      </c>
      <c r="JK28" s="48">
        <v>0</v>
      </c>
      <c r="JL28" s="48">
        <v>0</v>
      </c>
      <c r="JM28" s="4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c r="ZT28" t="s">
        <v>209</v>
      </c>
      <c r="ZU28">
        <v>0</v>
      </c>
      <c r="ZV28">
        <v>0</v>
      </c>
      <c r="ZW28">
        <v>0</v>
      </c>
      <c r="ZX28">
        <v>0</v>
      </c>
      <c r="ZY28">
        <v>0</v>
      </c>
    </row>
    <row r="29" spans="1:701"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8" t="s">
        <v>210</v>
      </c>
      <c r="HF29" s="48">
        <v>0</v>
      </c>
      <c r="HG29" s="48">
        <v>0</v>
      </c>
      <c r="HH29" s="48">
        <v>0</v>
      </c>
      <c r="HI29" s="48">
        <v>0</v>
      </c>
      <c r="HL29" s="48" t="s">
        <v>210</v>
      </c>
      <c r="HM29" s="48">
        <v>0</v>
      </c>
      <c r="HN29" s="48">
        <v>0</v>
      </c>
      <c r="HO29" s="48">
        <v>0</v>
      </c>
      <c r="HP29" s="48">
        <v>0</v>
      </c>
      <c r="HS29" s="48" t="s">
        <v>210</v>
      </c>
      <c r="HT29" s="48">
        <v>0</v>
      </c>
      <c r="HU29" s="48">
        <v>0</v>
      </c>
      <c r="HV29" s="48">
        <v>0</v>
      </c>
      <c r="HW29" s="48">
        <v>0</v>
      </c>
      <c r="HZ29" s="48" t="s">
        <v>210</v>
      </c>
      <c r="IA29">
        <v>0</v>
      </c>
      <c r="IB29">
        <v>0</v>
      </c>
      <c r="IC29">
        <v>0</v>
      </c>
      <c r="ID29">
        <v>0</v>
      </c>
      <c r="IG29" s="48" t="s">
        <v>210</v>
      </c>
      <c r="IH29" s="48">
        <v>0</v>
      </c>
      <c r="II29" s="48">
        <v>0</v>
      </c>
      <c r="IJ29" s="48">
        <v>0</v>
      </c>
      <c r="IK29" s="48">
        <v>0</v>
      </c>
      <c r="IN29" s="48" t="s">
        <v>210</v>
      </c>
      <c r="IO29" s="48">
        <v>0</v>
      </c>
      <c r="IP29" s="48">
        <v>0</v>
      </c>
      <c r="IQ29" s="48">
        <v>0</v>
      </c>
      <c r="IR29" s="48">
        <v>0</v>
      </c>
      <c r="IU29" s="48" t="s">
        <v>210</v>
      </c>
      <c r="IV29" s="48">
        <v>0</v>
      </c>
      <c r="IW29" s="48">
        <v>0</v>
      </c>
      <c r="IX29" s="48">
        <v>0</v>
      </c>
      <c r="IY29" s="48">
        <v>0</v>
      </c>
      <c r="JB29" s="48" t="s">
        <v>210</v>
      </c>
      <c r="JC29">
        <v>0</v>
      </c>
      <c r="JD29">
        <v>0</v>
      </c>
      <c r="JE29">
        <v>0</v>
      </c>
      <c r="JF29">
        <v>0</v>
      </c>
      <c r="JI29" s="48" t="s">
        <v>210</v>
      </c>
      <c r="JJ29" s="48">
        <v>0</v>
      </c>
      <c r="JK29" s="48">
        <v>0</v>
      </c>
      <c r="JL29" s="48">
        <v>0</v>
      </c>
      <c r="JM29" s="48">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c r="ZT29" t="s">
        <v>210</v>
      </c>
      <c r="ZU29">
        <v>0</v>
      </c>
      <c r="ZV29">
        <v>0</v>
      </c>
      <c r="ZW29">
        <v>0</v>
      </c>
      <c r="ZX29">
        <v>0</v>
      </c>
      <c r="ZY29">
        <v>0</v>
      </c>
    </row>
    <row r="30" spans="1:701"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8" t="s">
        <v>211</v>
      </c>
      <c r="HF30" s="48">
        <v>0</v>
      </c>
      <c r="HG30" s="48">
        <v>0</v>
      </c>
      <c r="HH30" s="48">
        <v>0</v>
      </c>
      <c r="HI30" s="48">
        <v>0</v>
      </c>
      <c r="HL30" s="48" t="s">
        <v>211</v>
      </c>
      <c r="HM30" s="48">
        <v>0</v>
      </c>
      <c r="HN30" s="48">
        <v>0</v>
      </c>
      <c r="HO30" s="48">
        <v>0</v>
      </c>
      <c r="HP30" s="48">
        <v>0</v>
      </c>
      <c r="HS30" s="48" t="s">
        <v>211</v>
      </c>
      <c r="HT30" s="48">
        <v>0</v>
      </c>
      <c r="HU30" s="48">
        <v>0</v>
      </c>
      <c r="HV30" s="48">
        <v>0</v>
      </c>
      <c r="HW30" s="48">
        <v>0</v>
      </c>
      <c r="HZ30" s="48" t="s">
        <v>211</v>
      </c>
      <c r="IA30">
        <v>0</v>
      </c>
      <c r="IB30">
        <v>0</v>
      </c>
      <c r="IC30">
        <v>0</v>
      </c>
      <c r="ID30">
        <v>0</v>
      </c>
      <c r="IG30" s="48" t="s">
        <v>211</v>
      </c>
      <c r="IH30" s="48">
        <v>0</v>
      </c>
      <c r="II30" s="48">
        <v>0</v>
      </c>
      <c r="IJ30" s="48">
        <v>0</v>
      </c>
      <c r="IK30" s="48">
        <v>0</v>
      </c>
      <c r="IN30" s="48" t="s">
        <v>211</v>
      </c>
      <c r="IO30" s="48">
        <v>0.03</v>
      </c>
      <c r="IP30" s="48">
        <v>0.14000000000000001</v>
      </c>
      <c r="IQ30" s="48">
        <v>0</v>
      </c>
      <c r="IR30" s="48">
        <v>0</v>
      </c>
      <c r="IU30" s="48" t="s">
        <v>211</v>
      </c>
      <c r="IV30" s="48">
        <v>0</v>
      </c>
      <c r="IW30" s="48">
        <v>0</v>
      </c>
      <c r="IX30" s="48">
        <v>0</v>
      </c>
      <c r="IY30" s="48">
        <v>0</v>
      </c>
      <c r="JB30" s="48" t="s">
        <v>211</v>
      </c>
      <c r="JC30">
        <v>0</v>
      </c>
      <c r="JD30">
        <v>0</v>
      </c>
      <c r="JE30">
        <v>0</v>
      </c>
      <c r="JF30">
        <v>0</v>
      </c>
      <c r="JI30" s="48" t="s">
        <v>211</v>
      </c>
      <c r="JJ30" s="48">
        <v>0</v>
      </c>
      <c r="JK30" s="48">
        <v>0</v>
      </c>
      <c r="JL30" s="48">
        <v>0</v>
      </c>
      <c r="JM30" s="48">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c r="ZT30" t="s">
        <v>211</v>
      </c>
      <c r="ZU30">
        <v>0</v>
      </c>
      <c r="ZV30">
        <v>0</v>
      </c>
      <c r="ZW30">
        <v>0</v>
      </c>
      <c r="ZX30">
        <v>0</v>
      </c>
      <c r="ZY30">
        <v>0</v>
      </c>
    </row>
    <row r="31" spans="1:701"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8" t="s">
        <v>212</v>
      </c>
      <c r="HF31" s="48">
        <v>0</v>
      </c>
      <c r="HG31" s="48">
        <v>0</v>
      </c>
      <c r="HH31" s="48">
        <v>0</v>
      </c>
      <c r="HI31" s="48">
        <v>0</v>
      </c>
      <c r="HL31" s="48" t="s">
        <v>212</v>
      </c>
      <c r="HM31" s="48">
        <v>0</v>
      </c>
      <c r="HN31" s="48">
        <v>0</v>
      </c>
      <c r="HO31" s="48">
        <v>0</v>
      </c>
      <c r="HP31" s="48">
        <v>0</v>
      </c>
      <c r="HS31" s="48" t="s">
        <v>212</v>
      </c>
      <c r="HT31" s="48">
        <v>0</v>
      </c>
      <c r="HU31" s="48">
        <v>0</v>
      </c>
      <c r="HV31" s="48">
        <v>0</v>
      </c>
      <c r="HW31" s="48">
        <v>0</v>
      </c>
      <c r="HZ31" s="48" t="s">
        <v>212</v>
      </c>
      <c r="IA31">
        <v>0</v>
      </c>
      <c r="IB31">
        <v>0</v>
      </c>
      <c r="IC31">
        <v>0</v>
      </c>
      <c r="ID31">
        <v>0</v>
      </c>
      <c r="IG31" s="48" t="s">
        <v>212</v>
      </c>
      <c r="IH31" s="48">
        <v>0</v>
      </c>
      <c r="II31" s="48">
        <v>0</v>
      </c>
      <c r="IJ31" s="48">
        <v>0</v>
      </c>
      <c r="IK31" s="48">
        <v>0</v>
      </c>
      <c r="IN31" s="48" t="s">
        <v>212</v>
      </c>
      <c r="IO31" s="48">
        <v>0</v>
      </c>
      <c r="IP31" s="48">
        <v>0</v>
      </c>
      <c r="IQ31" s="48">
        <v>0</v>
      </c>
      <c r="IR31" s="48">
        <v>0</v>
      </c>
      <c r="IU31" s="48" t="s">
        <v>212</v>
      </c>
      <c r="IV31" s="48">
        <v>0</v>
      </c>
      <c r="IW31" s="48">
        <v>0</v>
      </c>
      <c r="IX31" s="48">
        <v>0</v>
      </c>
      <c r="IY31" s="48">
        <v>0</v>
      </c>
      <c r="JB31" s="48" t="s">
        <v>212</v>
      </c>
      <c r="JC31">
        <v>0</v>
      </c>
      <c r="JD31">
        <v>0</v>
      </c>
      <c r="JE31">
        <v>0</v>
      </c>
      <c r="JF31">
        <v>0</v>
      </c>
      <c r="JI31" s="48" t="s">
        <v>212</v>
      </c>
      <c r="JJ31" s="48">
        <v>0</v>
      </c>
      <c r="JK31" s="48">
        <v>0</v>
      </c>
      <c r="JL31" s="48">
        <v>0</v>
      </c>
      <c r="JM31" s="48">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c r="ZT31" t="s">
        <v>212</v>
      </c>
      <c r="ZU31">
        <v>0</v>
      </c>
      <c r="ZV31">
        <v>0</v>
      </c>
      <c r="ZW31">
        <v>0</v>
      </c>
      <c r="ZX31">
        <v>0</v>
      </c>
      <c r="ZY31">
        <v>0</v>
      </c>
    </row>
    <row r="32" spans="1:701"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8" t="s">
        <v>213</v>
      </c>
      <c r="HF32" s="48">
        <v>0</v>
      </c>
      <c r="HG32" s="48">
        <v>0</v>
      </c>
      <c r="HH32" s="48">
        <v>0</v>
      </c>
      <c r="HI32" s="48">
        <v>0</v>
      </c>
      <c r="HL32" s="48" t="s">
        <v>213</v>
      </c>
      <c r="HM32" s="48">
        <v>0</v>
      </c>
      <c r="HN32" s="48">
        <v>0</v>
      </c>
      <c r="HO32" s="48">
        <v>0</v>
      </c>
      <c r="HP32" s="48">
        <v>0</v>
      </c>
      <c r="HS32" s="48" t="s">
        <v>213</v>
      </c>
      <c r="HT32" s="48">
        <v>0</v>
      </c>
      <c r="HU32" s="48">
        <v>0</v>
      </c>
      <c r="HV32" s="48">
        <v>0</v>
      </c>
      <c r="HW32" s="48">
        <v>0</v>
      </c>
      <c r="HZ32" s="48" t="s">
        <v>213</v>
      </c>
      <c r="IA32">
        <v>0</v>
      </c>
      <c r="IB32">
        <v>0</v>
      </c>
      <c r="IC32">
        <v>0</v>
      </c>
      <c r="ID32">
        <v>0</v>
      </c>
      <c r="IG32" s="48" t="s">
        <v>213</v>
      </c>
      <c r="IH32" s="48">
        <v>0</v>
      </c>
      <c r="II32" s="48">
        <v>0</v>
      </c>
      <c r="IJ32" s="48">
        <v>0</v>
      </c>
      <c r="IK32" s="48">
        <v>0</v>
      </c>
      <c r="IN32" s="48" t="s">
        <v>213</v>
      </c>
      <c r="IO32" s="48">
        <v>0</v>
      </c>
      <c r="IP32" s="48">
        <v>0</v>
      </c>
      <c r="IQ32" s="48">
        <v>0</v>
      </c>
      <c r="IR32" s="48">
        <v>0</v>
      </c>
      <c r="IU32" s="48" t="s">
        <v>213</v>
      </c>
      <c r="IV32" s="48">
        <v>0</v>
      </c>
      <c r="IW32" s="48">
        <v>0</v>
      </c>
      <c r="IX32" s="48">
        <v>0</v>
      </c>
      <c r="IY32" s="48">
        <v>0</v>
      </c>
      <c r="JB32" s="48" t="s">
        <v>213</v>
      </c>
      <c r="JC32">
        <v>0</v>
      </c>
      <c r="JD32">
        <v>0</v>
      </c>
      <c r="JE32">
        <v>0</v>
      </c>
      <c r="JF32">
        <v>0</v>
      </c>
      <c r="JI32" s="48" t="s">
        <v>213</v>
      </c>
      <c r="JJ32" s="48">
        <v>0</v>
      </c>
      <c r="JK32" s="48">
        <v>0</v>
      </c>
      <c r="JL32" s="48">
        <v>0</v>
      </c>
      <c r="JM32" s="48">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c r="ZT32" t="s">
        <v>213</v>
      </c>
      <c r="ZU32">
        <v>0</v>
      </c>
      <c r="ZV32">
        <v>0</v>
      </c>
      <c r="ZW32">
        <v>0</v>
      </c>
      <c r="ZX32">
        <v>0</v>
      </c>
      <c r="ZY32">
        <v>0</v>
      </c>
    </row>
    <row r="33" spans="1:701"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8" t="s">
        <v>214</v>
      </c>
      <c r="HF33" s="48">
        <v>0</v>
      </c>
      <c r="HG33" s="48">
        <v>0</v>
      </c>
      <c r="HH33" s="48">
        <v>0</v>
      </c>
      <c r="HI33" s="48">
        <v>0</v>
      </c>
      <c r="HL33" s="48" t="s">
        <v>214</v>
      </c>
      <c r="HM33" s="48">
        <v>0.05</v>
      </c>
      <c r="HN33" s="48">
        <v>0</v>
      </c>
      <c r="HO33" s="48">
        <v>0</v>
      </c>
      <c r="HP33" s="48">
        <v>0</v>
      </c>
      <c r="HS33" s="48" t="s">
        <v>214</v>
      </c>
      <c r="HT33" s="48">
        <v>0</v>
      </c>
      <c r="HU33" s="48">
        <v>0</v>
      </c>
      <c r="HV33" s="48">
        <v>0</v>
      </c>
      <c r="HW33" s="48">
        <v>0</v>
      </c>
      <c r="HZ33" s="48" t="s">
        <v>214</v>
      </c>
      <c r="IA33">
        <v>0</v>
      </c>
      <c r="IB33">
        <v>0</v>
      </c>
      <c r="IC33">
        <v>0</v>
      </c>
      <c r="ID33">
        <v>0</v>
      </c>
      <c r="IG33" s="48" t="s">
        <v>214</v>
      </c>
      <c r="IH33" s="48">
        <v>0</v>
      </c>
      <c r="II33" s="48">
        <v>0</v>
      </c>
      <c r="IJ33" s="48">
        <v>0</v>
      </c>
      <c r="IK33" s="48">
        <v>0</v>
      </c>
      <c r="IN33" s="48" t="s">
        <v>214</v>
      </c>
      <c r="IO33" s="48">
        <v>0</v>
      </c>
      <c r="IP33" s="48">
        <v>0</v>
      </c>
      <c r="IQ33" s="48">
        <v>0</v>
      </c>
      <c r="IR33" s="48">
        <v>0</v>
      </c>
      <c r="IU33" s="48" t="s">
        <v>214</v>
      </c>
      <c r="IV33" s="48">
        <v>0</v>
      </c>
      <c r="IW33" s="48">
        <v>0</v>
      </c>
      <c r="IX33" s="48">
        <v>0</v>
      </c>
      <c r="IY33" s="48">
        <v>0</v>
      </c>
      <c r="JB33" s="48" t="s">
        <v>214</v>
      </c>
      <c r="JC33">
        <v>0</v>
      </c>
      <c r="JD33">
        <v>0</v>
      </c>
      <c r="JE33">
        <v>0</v>
      </c>
      <c r="JF33">
        <v>0</v>
      </c>
      <c r="JI33" s="48" t="s">
        <v>214</v>
      </c>
      <c r="JJ33" s="48">
        <v>0</v>
      </c>
      <c r="JK33" s="48">
        <v>0</v>
      </c>
      <c r="JL33" s="48">
        <v>0</v>
      </c>
      <c r="JM33" s="48">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c r="ZT33" t="s">
        <v>214</v>
      </c>
      <c r="ZU33">
        <v>0</v>
      </c>
      <c r="ZV33">
        <v>0</v>
      </c>
      <c r="ZW33">
        <v>0</v>
      </c>
      <c r="ZX33">
        <v>0</v>
      </c>
      <c r="ZY33">
        <v>0</v>
      </c>
    </row>
    <row r="34" spans="1:701"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8" t="s">
        <v>215</v>
      </c>
      <c r="HF34" s="48">
        <v>0</v>
      </c>
      <c r="HG34" s="48">
        <v>0</v>
      </c>
      <c r="HH34" s="48">
        <v>0</v>
      </c>
      <c r="HI34" s="48">
        <v>0</v>
      </c>
      <c r="HL34" s="48" t="s">
        <v>215</v>
      </c>
      <c r="HM34" s="48">
        <v>0</v>
      </c>
      <c r="HN34" s="48">
        <v>0</v>
      </c>
      <c r="HO34" s="48">
        <v>0</v>
      </c>
      <c r="HP34" s="48">
        <v>0</v>
      </c>
      <c r="HS34" s="48" t="s">
        <v>215</v>
      </c>
      <c r="HT34" s="48">
        <v>0</v>
      </c>
      <c r="HU34" s="48">
        <v>0</v>
      </c>
      <c r="HV34" s="48">
        <v>0</v>
      </c>
      <c r="HW34" s="48">
        <v>0</v>
      </c>
      <c r="HZ34" s="48" t="s">
        <v>215</v>
      </c>
      <c r="IA34">
        <v>0</v>
      </c>
      <c r="IB34">
        <v>0</v>
      </c>
      <c r="IC34">
        <v>0</v>
      </c>
      <c r="ID34">
        <v>0</v>
      </c>
      <c r="IG34" s="48" t="s">
        <v>215</v>
      </c>
      <c r="IH34" s="48">
        <v>0</v>
      </c>
      <c r="II34" s="48">
        <v>0</v>
      </c>
      <c r="IJ34" s="48">
        <v>0</v>
      </c>
      <c r="IK34" s="48">
        <v>0</v>
      </c>
      <c r="IN34" s="48" t="s">
        <v>215</v>
      </c>
      <c r="IO34" s="48">
        <v>0</v>
      </c>
      <c r="IP34" s="48">
        <v>0</v>
      </c>
      <c r="IQ34" s="48">
        <v>0</v>
      </c>
      <c r="IR34" s="48">
        <v>0</v>
      </c>
      <c r="IU34" s="48" t="s">
        <v>215</v>
      </c>
      <c r="IV34" s="48">
        <v>0</v>
      </c>
      <c r="IW34" s="48">
        <v>0</v>
      </c>
      <c r="IX34" s="48">
        <v>0</v>
      </c>
      <c r="IY34" s="48">
        <v>0</v>
      </c>
      <c r="JB34" s="48" t="s">
        <v>215</v>
      </c>
      <c r="JC34">
        <v>0</v>
      </c>
      <c r="JD34">
        <v>0</v>
      </c>
      <c r="JE34">
        <v>0</v>
      </c>
      <c r="JF34">
        <v>0</v>
      </c>
      <c r="JI34" s="48" t="s">
        <v>215</v>
      </c>
      <c r="JJ34" s="48">
        <v>0</v>
      </c>
      <c r="JK34" s="48">
        <v>0</v>
      </c>
      <c r="JL34" s="48">
        <v>0</v>
      </c>
      <c r="JM34" s="48">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c r="ZT34" t="s">
        <v>215</v>
      </c>
      <c r="ZU34">
        <v>0</v>
      </c>
      <c r="ZV34">
        <v>0</v>
      </c>
      <c r="ZW34">
        <v>0</v>
      </c>
      <c r="ZX34">
        <v>0</v>
      </c>
      <c r="ZY34">
        <v>0</v>
      </c>
    </row>
    <row r="35" spans="1:701"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8" t="s">
        <v>216</v>
      </c>
      <c r="HF35" s="48">
        <v>0</v>
      </c>
      <c r="HG35" s="48">
        <v>0</v>
      </c>
      <c r="HH35" s="48">
        <v>0</v>
      </c>
      <c r="HI35" s="48">
        <v>0</v>
      </c>
      <c r="HL35" s="48" t="s">
        <v>216</v>
      </c>
      <c r="HM35" s="48">
        <v>0</v>
      </c>
      <c r="HN35" s="48">
        <v>0</v>
      </c>
      <c r="HO35" s="48">
        <v>0</v>
      </c>
      <c r="HP35" s="48">
        <v>0</v>
      </c>
      <c r="HS35" s="48" t="s">
        <v>216</v>
      </c>
      <c r="HT35" s="48">
        <v>0</v>
      </c>
      <c r="HU35" s="48">
        <v>0</v>
      </c>
      <c r="HV35" s="48">
        <v>0</v>
      </c>
      <c r="HW35" s="48">
        <v>0</v>
      </c>
      <c r="HZ35" s="48" t="s">
        <v>216</v>
      </c>
      <c r="IA35">
        <v>0</v>
      </c>
      <c r="IB35">
        <v>0</v>
      </c>
      <c r="IC35">
        <v>0</v>
      </c>
      <c r="ID35">
        <v>0</v>
      </c>
      <c r="IG35" s="48" t="s">
        <v>216</v>
      </c>
      <c r="IH35" s="48">
        <v>0</v>
      </c>
      <c r="II35" s="48">
        <v>0</v>
      </c>
      <c r="IJ35" s="48">
        <v>0</v>
      </c>
      <c r="IK35" s="48">
        <v>0</v>
      </c>
      <c r="IN35" s="48" t="s">
        <v>216</v>
      </c>
      <c r="IO35" s="48">
        <v>0.03</v>
      </c>
      <c r="IP35" s="48">
        <v>0</v>
      </c>
      <c r="IQ35" s="48">
        <v>0</v>
      </c>
      <c r="IR35" s="48">
        <v>0</v>
      </c>
      <c r="IU35" s="48" t="s">
        <v>216</v>
      </c>
      <c r="IV35" s="48">
        <v>0</v>
      </c>
      <c r="IW35" s="48">
        <v>0</v>
      </c>
      <c r="IX35" s="48">
        <v>0</v>
      </c>
      <c r="IY35" s="48">
        <v>0</v>
      </c>
      <c r="JB35" s="48" t="s">
        <v>216</v>
      </c>
      <c r="JC35">
        <v>0</v>
      </c>
      <c r="JD35">
        <v>0</v>
      </c>
      <c r="JE35">
        <v>0</v>
      </c>
      <c r="JF35">
        <v>0</v>
      </c>
      <c r="JI35" s="48" t="s">
        <v>216</v>
      </c>
      <c r="JJ35" s="48">
        <v>0</v>
      </c>
      <c r="JK35" s="48">
        <v>0</v>
      </c>
      <c r="JL35" s="48">
        <v>0</v>
      </c>
      <c r="JM35" s="48">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c r="ZT35" t="s">
        <v>216</v>
      </c>
      <c r="ZU35">
        <v>0</v>
      </c>
      <c r="ZV35">
        <v>0</v>
      </c>
      <c r="ZW35">
        <v>0</v>
      </c>
      <c r="ZX35">
        <v>0</v>
      </c>
      <c r="ZY35">
        <v>0</v>
      </c>
    </row>
    <row r="36" spans="1:701"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8" t="s">
        <v>217</v>
      </c>
      <c r="HF36" s="48">
        <v>0</v>
      </c>
      <c r="HG36" s="48">
        <v>0</v>
      </c>
      <c r="HH36" s="48">
        <v>0</v>
      </c>
      <c r="HI36" s="48">
        <v>0</v>
      </c>
      <c r="HL36" s="48" t="s">
        <v>217</v>
      </c>
      <c r="HM36" s="48">
        <v>0</v>
      </c>
      <c r="HN36" s="48">
        <v>0</v>
      </c>
      <c r="HO36" s="48">
        <v>0</v>
      </c>
      <c r="HP36" s="48">
        <v>0</v>
      </c>
      <c r="HS36" s="48" t="s">
        <v>217</v>
      </c>
      <c r="HT36" s="48">
        <v>0</v>
      </c>
      <c r="HU36" s="48">
        <v>0</v>
      </c>
      <c r="HV36" s="48">
        <v>0</v>
      </c>
      <c r="HW36" s="48">
        <v>0</v>
      </c>
      <c r="HZ36" s="48" t="s">
        <v>217</v>
      </c>
      <c r="IA36">
        <v>0</v>
      </c>
      <c r="IB36">
        <v>0</v>
      </c>
      <c r="IC36">
        <v>0</v>
      </c>
      <c r="ID36">
        <v>0</v>
      </c>
      <c r="IG36" s="48" t="s">
        <v>217</v>
      </c>
      <c r="IH36" s="48">
        <v>0</v>
      </c>
      <c r="II36" s="48">
        <v>0</v>
      </c>
      <c r="IJ36" s="48">
        <v>0</v>
      </c>
      <c r="IK36" s="48">
        <v>0</v>
      </c>
      <c r="IN36" s="48" t="s">
        <v>217</v>
      </c>
      <c r="IO36" s="48">
        <v>0</v>
      </c>
      <c r="IP36" s="48">
        <v>0</v>
      </c>
      <c r="IQ36" s="48">
        <v>0</v>
      </c>
      <c r="IR36" s="48">
        <v>0</v>
      </c>
      <c r="IU36" s="48" t="s">
        <v>217</v>
      </c>
      <c r="IV36" s="48">
        <v>0.03</v>
      </c>
      <c r="IW36" s="48">
        <v>0</v>
      </c>
      <c r="IX36" s="48">
        <v>0.06</v>
      </c>
      <c r="IY36" s="48">
        <v>0</v>
      </c>
      <c r="JB36" s="48" t="s">
        <v>217</v>
      </c>
      <c r="JC36">
        <v>0</v>
      </c>
      <c r="JD36">
        <v>0</v>
      </c>
      <c r="JE36">
        <v>0</v>
      </c>
      <c r="JF36">
        <v>0</v>
      </c>
      <c r="JI36" s="48" t="s">
        <v>217</v>
      </c>
      <c r="JJ36" s="48">
        <v>0.05</v>
      </c>
      <c r="JK36" s="48">
        <v>0</v>
      </c>
      <c r="JL36" s="48">
        <v>0.09</v>
      </c>
      <c r="JM36" s="48">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c r="ZF36" t="s">
        <v>217</v>
      </c>
      <c r="ZG36">
        <v>0</v>
      </c>
      <c r="ZH36">
        <v>0</v>
      </c>
      <c r="ZI36">
        <v>0</v>
      </c>
      <c r="ZJ36">
        <v>0</v>
      </c>
      <c r="ZK36">
        <v>0</v>
      </c>
      <c r="ZM36" t="s">
        <v>217</v>
      </c>
      <c r="ZN36">
        <v>0.16</v>
      </c>
      <c r="ZO36">
        <v>0</v>
      </c>
      <c r="ZP36">
        <v>0.23</v>
      </c>
      <c r="ZQ36">
        <v>0.27</v>
      </c>
      <c r="ZR36">
        <v>0</v>
      </c>
      <c r="ZT36" t="s">
        <v>217</v>
      </c>
      <c r="ZU36">
        <v>0</v>
      </c>
      <c r="ZV36">
        <v>0</v>
      </c>
      <c r="ZW36">
        <v>0</v>
      </c>
      <c r="ZX36">
        <v>0</v>
      </c>
      <c r="ZY36">
        <v>0</v>
      </c>
    </row>
    <row r="37" spans="1:701"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8" t="s">
        <v>218</v>
      </c>
      <c r="HF37" s="48">
        <v>0</v>
      </c>
      <c r="HG37" s="48">
        <v>0</v>
      </c>
      <c r="HH37" s="48">
        <v>0</v>
      </c>
      <c r="HI37" s="48">
        <v>0</v>
      </c>
      <c r="HL37" s="48" t="s">
        <v>218</v>
      </c>
      <c r="HM37" s="48">
        <v>0</v>
      </c>
      <c r="HN37" s="48">
        <v>0</v>
      </c>
      <c r="HO37" s="48">
        <v>0</v>
      </c>
      <c r="HP37" s="48">
        <v>0</v>
      </c>
      <c r="HS37" s="48" t="s">
        <v>218</v>
      </c>
      <c r="HT37" s="48">
        <v>0</v>
      </c>
      <c r="HU37" s="48">
        <v>0</v>
      </c>
      <c r="HV37" s="48">
        <v>0</v>
      </c>
      <c r="HW37" s="48">
        <v>0</v>
      </c>
      <c r="HZ37" s="48" t="s">
        <v>218</v>
      </c>
      <c r="IA37">
        <v>0.05</v>
      </c>
      <c r="IB37">
        <v>0.19</v>
      </c>
      <c r="IC37">
        <v>0</v>
      </c>
      <c r="ID37">
        <v>0</v>
      </c>
      <c r="IG37" s="48" t="s">
        <v>218</v>
      </c>
      <c r="IH37" s="48">
        <v>0</v>
      </c>
      <c r="II37" s="48">
        <v>0</v>
      </c>
      <c r="IJ37" s="48">
        <v>0</v>
      </c>
      <c r="IK37" s="48">
        <v>0</v>
      </c>
      <c r="IN37" s="48" t="s">
        <v>218</v>
      </c>
      <c r="IO37" s="48">
        <v>0</v>
      </c>
      <c r="IP37" s="48">
        <v>0</v>
      </c>
      <c r="IQ37" s="48">
        <v>0</v>
      </c>
      <c r="IR37" s="48">
        <v>0</v>
      </c>
      <c r="IU37" s="48" t="s">
        <v>218</v>
      </c>
      <c r="IV37" s="48">
        <v>0</v>
      </c>
      <c r="IW37" s="48">
        <v>0</v>
      </c>
      <c r="IX37" s="48">
        <v>0</v>
      </c>
      <c r="IY37" s="48">
        <v>0</v>
      </c>
      <c r="JB37" s="48" t="s">
        <v>218</v>
      </c>
      <c r="JC37">
        <v>0</v>
      </c>
      <c r="JD37">
        <v>0</v>
      </c>
      <c r="JE37">
        <v>0</v>
      </c>
      <c r="JF37">
        <v>0</v>
      </c>
      <c r="JI37" s="48" t="s">
        <v>218</v>
      </c>
      <c r="JJ37" s="48">
        <v>0</v>
      </c>
      <c r="JK37" s="48">
        <v>0</v>
      </c>
      <c r="JL37" s="48">
        <v>0</v>
      </c>
      <c r="JM37" s="48">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c r="ZT37" t="s">
        <v>218</v>
      </c>
      <c r="ZU37">
        <v>0</v>
      </c>
      <c r="ZV37">
        <v>0</v>
      </c>
      <c r="ZW37">
        <v>0</v>
      </c>
      <c r="ZX37">
        <v>0</v>
      </c>
      <c r="ZY37">
        <v>0</v>
      </c>
    </row>
    <row r="38" spans="1:701"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8" t="s">
        <v>219</v>
      </c>
      <c r="HF38" s="48">
        <v>0</v>
      </c>
      <c r="HG38" s="48">
        <v>0</v>
      </c>
      <c r="HH38" s="48">
        <v>0</v>
      </c>
      <c r="HI38" s="48">
        <v>0</v>
      </c>
      <c r="HL38" s="48" t="s">
        <v>219</v>
      </c>
      <c r="HM38" s="48">
        <v>0</v>
      </c>
      <c r="HN38" s="48">
        <v>0</v>
      </c>
      <c r="HO38" s="48">
        <v>0</v>
      </c>
      <c r="HP38" s="48">
        <v>0</v>
      </c>
      <c r="HS38" s="48" t="s">
        <v>219</v>
      </c>
      <c r="HT38" s="48">
        <v>0</v>
      </c>
      <c r="HU38" s="48">
        <v>0</v>
      </c>
      <c r="HV38" s="48">
        <v>0</v>
      </c>
      <c r="HW38" s="48">
        <v>0</v>
      </c>
      <c r="HZ38" s="48" t="s">
        <v>219</v>
      </c>
      <c r="IA38">
        <v>0</v>
      </c>
      <c r="IB38">
        <v>0</v>
      </c>
      <c r="IC38">
        <v>0</v>
      </c>
      <c r="ID38">
        <v>0</v>
      </c>
      <c r="IG38" s="48" t="s">
        <v>219</v>
      </c>
      <c r="IH38" s="48">
        <v>0</v>
      </c>
      <c r="II38" s="48">
        <v>0</v>
      </c>
      <c r="IJ38" s="48">
        <v>0</v>
      </c>
      <c r="IK38" s="48">
        <v>0</v>
      </c>
      <c r="IN38" s="48" t="s">
        <v>219</v>
      </c>
      <c r="IO38" s="48">
        <v>0</v>
      </c>
      <c r="IP38" s="48">
        <v>0</v>
      </c>
      <c r="IQ38" s="48">
        <v>0</v>
      </c>
      <c r="IR38" s="48">
        <v>0</v>
      </c>
      <c r="IU38" s="48" t="s">
        <v>219</v>
      </c>
      <c r="IV38" s="48">
        <v>0</v>
      </c>
      <c r="IW38" s="48">
        <v>0</v>
      </c>
      <c r="IX38" s="48">
        <v>0</v>
      </c>
      <c r="IY38" s="48">
        <v>0</v>
      </c>
      <c r="JB38" s="48" t="s">
        <v>219</v>
      </c>
      <c r="JC38">
        <v>0</v>
      </c>
      <c r="JD38">
        <v>0</v>
      </c>
      <c r="JE38">
        <v>0</v>
      </c>
      <c r="JF38">
        <v>0</v>
      </c>
      <c r="JI38" s="48" t="s">
        <v>219</v>
      </c>
      <c r="JJ38" s="48">
        <v>0</v>
      </c>
      <c r="JK38" s="48">
        <v>0</v>
      </c>
      <c r="JL38" s="48">
        <v>0</v>
      </c>
      <c r="JM38" s="4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c r="ZT38" t="s">
        <v>219</v>
      </c>
      <c r="ZU38">
        <v>0</v>
      </c>
      <c r="ZV38">
        <v>0</v>
      </c>
      <c r="ZW38">
        <v>0</v>
      </c>
      <c r="ZX38">
        <v>0</v>
      </c>
      <c r="ZY38">
        <v>0</v>
      </c>
    </row>
    <row r="39" spans="1:701"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8" t="s">
        <v>220</v>
      </c>
      <c r="HF39" s="48">
        <v>0</v>
      </c>
      <c r="HG39" s="48">
        <v>0</v>
      </c>
      <c r="HH39" s="48">
        <v>0</v>
      </c>
      <c r="HI39" s="48">
        <v>0</v>
      </c>
      <c r="HL39" s="48" t="s">
        <v>220</v>
      </c>
      <c r="HM39" s="48">
        <v>0</v>
      </c>
      <c r="HN39" s="48">
        <v>0</v>
      </c>
      <c r="HO39" s="48">
        <v>0</v>
      </c>
      <c r="HP39" s="48">
        <v>0</v>
      </c>
      <c r="HS39" s="48" t="s">
        <v>220</v>
      </c>
      <c r="HT39" s="48">
        <v>0</v>
      </c>
      <c r="HU39" s="48">
        <v>0</v>
      </c>
      <c r="HV39" s="48">
        <v>0</v>
      </c>
      <c r="HW39" s="48">
        <v>0</v>
      </c>
      <c r="HZ39" s="48" t="s">
        <v>220</v>
      </c>
      <c r="IA39">
        <v>0</v>
      </c>
      <c r="IB39">
        <v>0</v>
      </c>
      <c r="IC39">
        <v>0</v>
      </c>
      <c r="ID39">
        <v>0</v>
      </c>
      <c r="IG39" s="48" t="s">
        <v>220</v>
      </c>
      <c r="IH39" s="48">
        <v>0</v>
      </c>
      <c r="II39" s="48">
        <v>0</v>
      </c>
      <c r="IJ39" s="48">
        <v>0</v>
      </c>
      <c r="IK39" s="48">
        <v>0</v>
      </c>
      <c r="IN39" s="48" t="s">
        <v>220</v>
      </c>
      <c r="IO39" s="48">
        <v>0</v>
      </c>
      <c r="IP39" s="48">
        <v>0</v>
      </c>
      <c r="IQ39" s="48">
        <v>0</v>
      </c>
      <c r="IR39" s="48">
        <v>0</v>
      </c>
      <c r="IU39" s="48" t="s">
        <v>220</v>
      </c>
      <c r="IV39" s="48">
        <v>0</v>
      </c>
      <c r="IW39" s="48">
        <v>0</v>
      </c>
      <c r="IX39" s="48">
        <v>0</v>
      </c>
      <c r="IY39" s="48">
        <v>0</v>
      </c>
      <c r="JB39" s="48" t="s">
        <v>220</v>
      </c>
      <c r="JC39">
        <v>0</v>
      </c>
      <c r="JD39">
        <v>0</v>
      </c>
      <c r="JE39">
        <v>0</v>
      </c>
      <c r="JF39">
        <v>0</v>
      </c>
      <c r="JI39" s="48" t="s">
        <v>220</v>
      </c>
      <c r="JJ39" s="48">
        <v>0</v>
      </c>
      <c r="JK39" s="48">
        <v>0</v>
      </c>
      <c r="JL39" s="48">
        <v>0</v>
      </c>
      <c r="JM39" s="48">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c r="ZF39" t="s">
        <v>220</v>
      </c>
      <c r="ZG39">
        <v>0</v>
      </c>
      <c r="ZH39">
        <v>0</v>
      </c>
      <c r="ZI39">
        <v>0</v>
      </c>
      <c r="ZJ39">
        <v>0</v>
      </c>
      <c r="ZK39">
        <v>0</v>
      </c>
      <c r="ZM39" t="s">
        <v>220</v>
      </c>
      <c r="ZN39">
        <v>0</v>
      </c>
      <c r="ZO39">
        <v>0</v>
      </c>
      <c r="ZP39">
        <v>0</v>
      </c>
      <c r="ZQ39">
        <v>0</v>
      </c>
      <c r="ZR39">
        <v>0</v>
      </c>
      <c r="ZT39" t="s">
        <v>220</v>
      </c>
      <c r="ZU39">
        <v>0</v>
      </c>
      <c r="ZV39">
        <v>0</v>
      </c>
      <c r="ZW39">
        <v>0</v>
      </c>
      <c r="ZX39">
        <v>0</v>
      </c>
      <c r="ZY39">
        <v>0</v>
      </c>
    </row>
    <row r="40" spans="1:701"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8" t="s">
        <v>221</v>
      </c>
      <c r="HF40" s="48">
        <v>0</v>
      </c>
      <c r="HG40" s="48">
        <v>0</v>
      </c>
      <c r="HH40" s="48">
        <v>0</v>
      </c>
      <c r="HI40" s="48">
        <v>0</v>
      </c>
      <c r="HL40" s="48" t="s">
        <v>221</v>
      </c>
      <c r="HM40" s="48">
        <v>0.03</v>
      </c>
      <c r="HN40" s="48">
        <v>0</v>
      </c>
      <c r="HO40" s="48">
        <v>0</v>
      </c>
      <c r="HP40" s="48">
        <v>0</v>
      </c>
      <c r="HS40" s="48" t="s">
        <v>221</v>
      </c>
      <c r="HT40" s="48">
        <v>0</v>
      </c>
      <c r="HU40" s="48">
        <v>0</v>
      </c>
      <c r="HV40" s="48">
        <v>0</v>
      </c>
      <c r="HW40" s="48">
        <v>0</v>
      </c>
      <c r="HZ40" s="48" t="s">
        <v>221</v>
      </c>
      <c r="IA40">
        <v>0</v>
      </c>
      <c r="IB40">
        <v>0</v>
      </c>
      <c r="IC40">
        <v>0</v>
      </c>
      <c r="ID40">
        <v>0</v>
      </c>
      <c r="IG40" s="48" t="s">
        <v>221</v>
      </c>
      <c r="IH40" s="48">
        <v>0</v>
      </c>
      <c r="II40" s="48">
        <v>0</v>
      </c>
      <c r="IJ40" s="48">
        <v>0</v>
      </c>
      <c r="IK40" s="48">
        <v>0</v>
      </c>
      <c r="IN40" s="48" t="s">
        <v>221</v>
      </c>
      <c r="IO40" s="48">
        <v>0</v>
      </c>
      <c r="IP40" s="48">
        <v>0</v>
      </c>
      <c r="IQ40" s="48">
        <v>0</v>
      </c>
      <c r="IR40" s="48">
        <v>0</v>
      </c>
      <c r="IU40" s="48" t="s">
        <v>221</v>
      </c>
      <c r="IV40" s="48">
        <v>0.13</v>
      </c>
      <c r="IW40" s="48">
        <v>0</v>
      </c>
      <c r="IX40" s="48">
        <v>0</v>
      </c>
      <c r="IY40" s="48">
        <v>0</v>
      </c>
      <c r="JB40" s="48" t="s">
        <v>221</v>
      </c>
      <c r="JC40">
        <v>7.0000000000000007E-2</v>
      </c>
      <c r="JD40">
        <v>0</v>
      </c>
      <c r="JE40">
        <v>0.06</v>
      </c>
      <c r="JF40">
        <v>0</v>
      </c>
      <c r="JI40" s="48" t="s">
        <v>221</v>
      </c>
      <c r="JJ40" s="48">
        <v>0</v>
      </c>
      <c r="JK40" s="48">
        <v>0</v>
      </c>
      <c r="JL40" s="48">
        <v>0</v>
      </c>
      <c r="JM40" s="48">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c r="ZT40" t="s">
        <v>221</v>
      </c>
      <c r="ZU40">
        <v>0</v>
      </c>
      <c r="ZV40">
        <v>0</v>
      </c>
      <c r="ZW40">
        <v>0</v>
      </c>
      <c r="ZX40">
        <v>0</v>
      </c>
      <c r="ZY40">
        <v>0</v>
      </c>
    </row>
    <row r="41" spans="1:701"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8" t="s">
        <v>222</v>
      </c>
      <c r="HF41" s="48">
        <v>0</v>
      </c>
      <c r="HG41" s="48">
        <v>0</v>
      </c>
      <c r="HH41" s="48">
        <v>0</v>
      </c>
      <c r="HI41" s="48">
        <v>0</v>
      </c>
      <c r="HL41" s="48" t="s">
        <v>222</v>
      </c>
      <c r="HM41" s="48">
        <v>0.1</v>
      </c>
      <c r="HN41" s="48">
        <v>0.15</v>
      </c>
      <c r="HO41" s="48">
        <v>0</v>
      </c>
      <c r="HP41" s="48">
        <v>0</v>
      </c>
      <c r="HS41" s="48" t="s">
        <v>222</v>
      </c>
      <c r="HT41" s="48">
        <v>7.0000000000000007E-2</v>
      </c>
      <c r="HU41" s="48">
        <v>0.14000000000000001</v>
      </c>
      <c r="HV41" s="48">
        <v>0</v>
      </c>
      <c r="HW41" s="48">
        <v>0</v>
      </c>
      <c r="HZ41" s="48" t="s">
        <v>222</v>
      </c>
      <c r="IA41">
        <v>0.04</v>
      </c>
      <c r="IB41">
        <v>0</v>
      </c>
      <c r="IC41">
        <v>7.0000000000000007E-2</v>
      </c>
      <c r="ID41">
        <v>0</v>
      </c>
      <c r="IG41" s="48" t="s">
        <v>222</v>
      </c>
      <c r="IH41" s="48">
        <v>7.0000000000000007E-2</v>
      </c>
      <c r="II41" s="48">
        <v>0.14000000000000001</v>
      </c>
      <c r="IJ41" s="48">
        <v>0</v>
      </c>
      <c r="IK41" s="48">
        <v>0.32</v>
      </c>
      <c r="IN41" s="48" t="s">
        <v>222</v>
      </c>
      <c r="IO41" s="48">
        <v>0.04</v>
      </c>
      <c r="IP41" s="48">
        <v>0.15</v>
      </c>
      <c r="IQ41" s="48">
        <v>0</v>
      </c>
      <c r="IR41" s="48">
        <v>0</v>
      </c>
      <c r="IU41" s="48" t="s">
        <v>222</v>
      </c>
      <c r="IV41" s="48">
        <v>0</v>
      </c>
      <c r="IW41" s="48">
        <v>0</v>
      </c>
      <c r="IX41" s="48">
        <v>0</v>
      </c>
      <c r="IY41" s="48">
        <v>0</v>
      </c>
      <c r="JB41" s="48" t="s">
        <v>222</v>
      </c>
      <c r="JC41">
        <v>0</v>
      </c>
      <c r="JD41">
        <v>0</v>
      </c>
      <c r="JE41">
        <v>0</v>
      </c>
      <c r="JF41">
        <v>0</v>
      </c>
      <c r="JI41" s="48" t="s">
        <v>222</v>
      </c>
      <c r="JJ41" s="48">
        <v>0</v>
      </c>
      <c r="JK41" s="48">
        <v>0</v>
      </c>
      <c r="JL41" s="48">
        <v>0</v>
      </c>
      <c r="JM41" s="48">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c r="ZF41" t="s">
        <v>222</v>
      </c>
      <c r="ZG41">
        <v>0.18</v>
      </c>
      <c r="ZH41">
        <v>0.7</v>
      </c>
      <c r="ZI41">
        <v>0</v>
      </c>
      <c r="ZJ41">
        <v>0</v>
      </c>
      <c r="ZK41">
        <v>0</v>
      </c>
      <c r="ZM41" t="s">
        <v>222</v>
      </c>
      <c r="ZN41">
        <v>0</v>
      </c>
      <c r="ZO41">
        <v>0</v>
      </c>
      <c r="ZP41">
        <v>0</v>
      </c>
      <c r="ZQ41">
        <v>0</v>
      </c>
      <c r="ZR41">
        <v>0</v>
      </c>
      <c r="ZT41" t="s">
        <v>222</v>
      </c>
      <c r="ZU41">
        <v>0</v>
      </c>
      <c r="ZV41">
        <v>0</v>
      </c>
      <c r="ZW41">
        <v>0</v>
      </c>
      <c r="ZX41">
        <v>0</v>
      </c>
      <c r="ZY41">
        <v>0</v>
      </c>
    </row>
    <row r="42" spans="1:701"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8" t="s">
        <v>223</v>
      </c>
      <c r="HF42" s="48">
        <v>0</v>
      </c>
      <c r="HG42" s="48">
        <v>0</v>
      </c>
      <c r="HH42" s="48">
        <v>0</v>
      </c>
      <c r="HI42" s="48">
        <v>0</v>
      </c>
      <c r="HL42" s="48" t="s">
        <v>223</v>
      </c>
      <c r="HM42" s="48">
        <v>0.04</v>
      </c>
      <c r="HN42" s="48">
        <v>0.13</v>
      </c>
      <c r="HO42" s="48">
        <v>0</v>
      </c>
      <c r="HP42" s="48">
        <v>0</v>
      </c>
      <c r="HS42" s="48" t="s">
        <v>223</v>
      </c>
      <c r="HT42" s="48">
        <v>0</v>
      </c>
      <c r="HU42" s="48">
        <v>0</v>
      </c>
      <c r="HV42" s="48">
        <v>0</v>
      </c>
      <c r="HW42" s="48">
        <v>0</v>
      </c>
      <c r="HZ42" s="48" t="s">
        <v>223</v>
      </c>
      <c r="IA42">
        <v>0</v>
      </c>
      <c r="IB42">
        <v>0</v>
      </c>
      <c r="IC42">
        <v>0</v>
      </c>
      <c r="ID42">
        <v>0</v>
      </c>
      <c r="IG42" s="48" t="s">
        <v>223</v>
      </c>
      <c r="IH42" s="48">
        <v>0</v>
      </c>
      <c r="II42" s="48">
        <v>0</v>
      </c>
      <c r="IJ42" s="48">
        <v>0</v>
      </c>
      <c r="IK42" s="48">
        <v>0</v>
      </c>
      <c r="IN42" s="48" t="s">
        <v>223</v>
      </c>
      <c r="IO42" s="48">
        <v>0</v>
      </c>
      <c r="IP42" s="48">
        <v>0</v>
      </c>
      <c r="IQ42" s="48">
        <v>0</v>
      </c>
      <c r="IR42" s="48">
        <v>0</v>
      </c>
      <c r="IU42" s="48" t="s">
        <v>223</v>
      </c>
      <c r="IV42" s="48">
        <v>0</v>
      </c>
      <c r="IW42" s="48">
        <v>0</v>
      </c>
      <c r="IX42" s="48">
        <v>0</v>
      </c>
      <c r="IY42" s="48">
        <v>0</v>
      </c>
      <c r="JB42" s="48" t="s">
        <v>223</v>
      </c>
      <c r="JC42">
        <v>0.11</v>
      </c>
      <c r="JD42">
        <v>0</v>
      </c>
      <c r="JE42">
        <v>0</v>
      </c>
      <c r="JF42">
        <v>0.9</v>
      </c>
      <c r="JI42" s="48" t="s">
        <v>223</v>
      </c>
      <c r="JJ42" s="48">
        <v>0</v>
      </c>
      <c r="JK42" s="48">
        <v>0</v>
      </c>
      <c r="JL42" s="48">
        <v>0</v>
      </c>
      <c r="JM42" s="48">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v>
      </c>
      <c r="ZO42">
        <v>0</v>
      </c>
      <c r="ZP42">
        <v>0</v>
      </c>
      <c r="ZQ42">
        <v>0</v>
      </c>
      <c r="ZR42">
        <v>0</v>
      </c>
      <c r="ZT42" t="s">
        <v>223</v>
      </c>
      <c r="ZU42">
        <v>0</v>
      </c>
      <c r="ZV42">
        <v>0</v>
      </c>
      <c r="ZW42">
        <v>0</v>
      </c>
      <c r="ZX42">
        <v>0</v>
      </c>
      <c r="ZY42">
        <v>0</v>
      </c>
    </row>
    <row r="43" spans="1:701"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8" t="s">
        <v>224</v>
      </c>
      <c r="HF43" s="48">
        <v>0</v>
      </c>
      <c r="HG43" s="48">
        <v>0</v>
      </c>
      <c r="HH43" s="48">
        <v>0</v>
      </c>
      <c r="HI43" s="48">
        <v>0</v>
      </c>
      <c r="HL43" s="48" t="s">
        <v>224</v>
      </c>
      <c r="HM43" s="48">
        <v>0</v>
      </c>
      <c r="HN43" s="48">
        <v>0</v>
      </c>
      <c r="HO43" s="48">
        <v>0</v>
      </c>
      <c r="HP43" s="48">
        <v>0</v>
      </c>
      <c r="HS43" s="48" t="s">
        <v>224</v>
      </c>
      <c r="HT43" s="48">
        <v>0</v>
      </c>
      <c r="HU43" s="48">
        <v>0</v>
      </c>
      <c r="HV43" s="48">
        <v>0</v>
      </c>
      <c r="HW43" s="48">
        <v>0</v>
      </c>
      <c r="HZ43" s="48" t="s">
        <v>224</v>
      </c>
      <c r="IA43">
        <v>0</v>
      </c>
      <c r="IB43">
        <v>0</v>
      </c>
      <c r="IC43">
        <v>0</v>
      </c>
      <c r="ID43">
        <v>0</v>
      </c>
      <c r="IG43" s="48" t="s">
        <v>224</v>
      </c>
      <c r="IH43" s="48">
        <v>0.05</v>
      </c>
      <c r="II43" s="48">
        <v>0</v>
      </c>
      <c r="IJ43" s="48">
        <v>0.08</v>
      </c>
      <c r="IK43" s="48">
        <v>0</v>
      </c>
      <c r="IN43" s="48" t="s">
        <v>224</v>
      </c>
      <c r="IO43" s="48">
        <v>0</v>
      </c>
      <c r="IP43" s="48">
        <v>0</v>
      </c>
      <c r="IQ43" s="48">
        <v>0</v>
      </c>
      <c r="IR43" s="48">
        <v>0</v>
      </c>
      <c r="IU43" s="48" t="s">
        <v>224</v>
      </c>
      <c r="IV43" s="48">
        <v>0</v>
      </c>
      <c r="IW43" s="48">
        <v>0</v>
      </c>
      <c r="IX43" s="48">
        <v>0</v>
      </c>
      <c r="IY43" s="48">
        <v>0</v>
      </c>
      <c r="JB43" s="48" t="s">
        <v>224</v>
      </c>
      <c r="JC43">
        <v>0</v>
      </c>
      <c r="JD43">
        <v>0</v>
      </c>
      <c r="JE43">
        <v>0</v>
      </c>
      <c r="JF43">
        <v>0</v>
      </c>
      <c r="JI43" s="48" t="s">
        <v>224</v>
      </c>
      <c r="JJ43" s="48">
        <v>0</v>
      </c>
      <c r="JK43" s="48">
        <v>0</v>
      </c>
      <c r="JL43" s="48">
        <v>0</v>
      </c>
      <c r="JM43" s="48">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v>
      </c>
      <c r="ZH43">
        <v>0</v>
      </c>
      <c r="ZI43">
        <v>0</v>
      </c>
      <c r="ZJ43">
        <v>0</v>
      </c>
      <c r="ZK43">
        <v>0</v>
      </c>
      <c r="ZM43" t="s">
        <v>224</v>
      </c>
      <c r="ZN43">
        <v>0</v>
      </c>
      <c r="ZO43">
        <v>0</v>
      </c>
      <c r="ZP43">
        <v>0</v>
      </c>
      <c r="ZQ43">
        <v>0</v>
      </c>
      <c r="ZR43">
        <v>0</v>
      </c>
      <c r="ZT43" t="s">
        <v>224</v>
      </c>
      <c r="ZU43">
        <v>0</v>
      </c>
      <c r="ZV43">
        <v>0</v>
      </c>
      <c r="ZW43">
        <v>0</v>
      </c>
      <c r="ZX43">
        <v>0</v>
      </c>
      <c r="ZY43">
        <v>0</v>
      </c>
    </row>
    <row r="44" spans="1:701"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8" t="s">
        <v>225</v>
      </c>
      <c r="HF44" s="48">
        <v>0.03</v>
      </c>
      <c r="HG44" s="48">
        <v>0.14000000000000001</v>
      </c>
      <c r="HH44" s="48">
        <v>0</v>
      </c>
      <c r="HI44" s="48">
        <v>0</v>
      </c>
      <c r="HL44" s="48" t="s">
        <v>225</v>
      </c>
      <c r="HM44" s="48">
        <v>0.04</v>
      </c>
      <c r="HN44" s="48">
        <v>0.11</v>
      </c>
      <c r="HO44" s="48">
        <v>0</v>
      </c>
      <c r="HP44" s="48">
        <v>0</v>
      </c>
      <c r="HS44" s="48" t="s">
        <v>225</v>
      </c>
      <c r="HT44" s="48">
        <v>0.03</v>
      </c>
      <c r="HU44" s="48">
        <v>0</v>
      </c>
      <c r="HV44" s="48">
        <v>0</v>
      </c>
      <c r="HW44" s="48">
        <v>0</v>
      </c>
      <c r="HZ44" s="48" t="s">
        <v>225</v>
      </c>
      <c r="IA44">
        <v>0</v>
      </c>
      <c r="IB44">
        <v>0</v>
      </c>
      <c r="IC44">
        <v>0</v>
      </c>
      <c r="ID44">
        <v>0</v>
      </c>
      <c r="IG44" s="48" t="s">
        <v>225</v>
      </c>
      <c r="IH44" s="48">
        <v>0</v>
      </c>
      <c r="II44" s="48">
        <v>0</v>
      </c>
      <c r="IJ44" s="48">
        <v>0</v>
      </c>
      <c r="IK44" s="48">
        <v>0</v>
      </c>
      <c r="IN44" s="48" t="s">
        <v>225</v>
      </c>
      <c r="IO44" s="48">
        <v>0.12</v>
      </c>
      <c r="IP44" s="48">
        <v>0.4</v>
      </c>
      <c r="IQ44" s="48">
        <v>0</v>
      </c>
      <c r="IR44" s="48">
        <v>0</v>
      </c>
      <c r="IU44" s="48" t="s">
        <v>225</v>
      </c>
      <c r="IV44" s="48">
        <v>0</v>
      </c>
      <c r="IW44" s="48">
        <v>0</v>
      </c>
      <c r="IX44" s="48">
        <v>0</v>
      </c>
      <c r="IY44" s="48">
        <v>0</v>
      </c>
      <c r="JB44" s="48" t="s">
        <v>225</v>
      </c>
      <c r="JC44">
        <v>0.04</v>
      </c>
      <c r="JD44">
        <v>0.15</v>
      </c>
      <c r="JE44">
        <v>0</v>
      </c>
      <c r="JF44">
        <v>0</v>
      </c>
      <c r="JI44" s="48" t="s">
        <v>225</v>
      </c>
      <c r="JJ44" s="48">
        <v>0.04</v>
      </c>
      <c r="JK44" s="48">
        <v>0</v>
      </c>
      <c r="JL44" s="48">
        <v>0.08</v>
      </c>
      <c r="JM44" s="48">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c r="ZT44" t="s">
        <v>225</v>
      </c>
      <c r="ZU44">
        <v>0</v>
      </c>
      <c r="ZV44">
        <v>0</v>
      </c>
      <c r="ZW44">
        <v>0</v>
      </c>
      <c r="ZX44">
        <v>0</v>
      </c>
      <c r="ZY44">
        <v>0</v>
      </c>
    </row>
    <row r="45" spans="1:701"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8" t="s">
        <v>226</v>
      </c>
      <c r="HF45" s="48">
        <v>0.15</v>
      </c>
      <c r="HG45" s="48">
        <v>0</v>
      </c>
      <c r="HH45" s="48">
        <v>0.09</v>
      </c>
      <c r="HI45" s="48">
        <v>0</v>
      </c>
      <c r="HL45" s="48" t="s">
        <v>226</v>
      </c>
      <c r="HM45" s="48">
        <v>0.04</v>
      </c>
      <c r="HN45" s="48">
        <v>0.13</v>
      </c>
      <c r="HO45" s="48">
        <v>0</v>
      </c>
      <c r="HP45" s="48">
        <v>0</v>
      </c>
      <c r="HS45" s="48" t="s">
        <v>226</v>
      </c>
      <c r="HT45" s="48">
        <v>0.04</v>
      </c>
      <c r="HU45" s="48">
        <v>0.13</v>
      </c>
      <c r="HV45" s="48">
        <v>0</v>
      </c>
      <c r="HW45" s="48">
        <v>0</v>
      </c>
      <c r="HZ45" s="48" t="s">
        <v>226</v>
      </c>
      <c r="IA45">
        <v>0.14000000000000001</v>
      </c>
      <c r="IB45">
        <v>0</v>
      </c>
      <c r="IC45">
        <v>0.2</v>
      </c>
      <c r="ID45">
        <v>0</v>
      </c>
      <c r="IG45" s="48" t="s">
        <v>226</v>
      </c>
      <c r="IH45" s="48">
        <v>0.11</v>
      </c>
      <c r="II45" s="48">
        <v>0.16</v>
      </c>
      <c r="IJ45" s="48">
        <v>0</v>
      </c>
      <c r="IK45" s="48">
        <v>0</v>
      </c>
      <c r="IN45" s="48" t="s">
        <v>226</v>
      </c>
      <c r="IO45" s="48">
        <v>0.17</v>
      </c>
      <c r="IP45" s="48">
        <v>0.13</v>
      </c>
      <c r="IQ45" s="48">
        <v>0.06</v>
      </c>
      <c r="IR45" s="48">
        <v>0</v>
      </c>
      <c r="IU45" s="48" t="s">
        <v>226</v>
      </c>
      <c r="IV45" s="48">
        <v>7.0000000000000007E-2</v>
      </c>
      <c r="IW45" s="48">
        <v>0</v>
      </c>
      <c r="IX45" s="48">
        <v>7.0000000000000007E-2</v>
      </c>
      <c r="IY45" s="48">
        <v>0</v>
      </c>
      <c r="JB45" s="48" t="s">
        <v>226</v>
      </c>
      <c r="JC45">
        <v>0.17</v>
      </c>
      <c r="JD45">
        <v>0.44</v>
      </c>
      <c r="JE45">
        <v>0.11</v>
      </c>
      <c r="JF45">
        <v>0</v>
      </c>
      <c r="JI45" s="48" t="s">
        <v>226</v>
      </c>
      <c r="JJ45" s="48">
        <v>0.53</v>
      </c>
      <c r="JK45" s="48">
        <v>0.16</v>
      </c>
      <c r="JL45" s="48">
        <v>0</v>
      </c>
      <c r="JM45" s="48">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c r="ZF45" t="s">
        <v>226</v>
      </c>
      <c r="ZG45">
        <v>0.06</v>
      </c>
      <c r="ZH45">
        <v>0</v>
      </c>
      <c r="ZI45">
        <v>0.1</v>
      </c>
      <c r="ZJ45">
        <v>0.12</v>
      </c>
      <c r="ZK45">
        <v>0</v>
      </c>
      <c r="ZM45" t="s">
        <v>226</v>
      </c>
      <c r="ZN45">
        <v>0.22</v>
      </c>
      <c r="ZO45">
        <v>0.44</v>
      </c>
      <c r="ZP45">
        <v>0</v>
      </c>
      <c r="ZQ45">
        <v>0</v>
      </c>
      <c r="ZR45">
        <v>0</v>
      </c>
      <c r="ZT45" t="s">
        <v>226</v>
      </c>
      <c r="ZU45">
        <v>0.25</v>
      </c>
      <c r="ZV45">
        <v>0.56000000000000005</v>
      </c>
      <c r="ZW45">
        <v>0.15</v>
      </c>
      <c r="ZX45">
        <v>0.19</v>
      </c>
      <c r="ZY45">
        <v>0</v>
      </c>
    </row>
    <row r="46" spans="1:701"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8" t="s">
        <v>227</v>
      </c>
      <c r="HF46" s="48">
        <v>0</v>
      </c>
      <c r="HG46" s="48">
        <v>0</v>
      </c>
      <c r="HH46" s="48">
        <v>0</v>
      </c>
      <c r="HI46" s="48">
        <v>0</v>
      </c>
      <c r="HL46" s="48" t="s">
        <v>227</v>
      </c>
      <c r="HM46" s="48">
        <v>0</v>
      </c>
      <c r="HN46" s="48">
        <v>0</v>
      </c>
      <c r="HO46" s="48">
        <v>0</v>
      </c>
      <c r="HP46" s="48">
        <v>0</v>
      </c>
      <c r="HS46" s="48" t="s">
        <v>227</v>
      </c>
      <c r="HT46" s="48">
        <v>0</v>
      </c>
      <c r="HU46" s="48">
        <v>0</v>
      </c>
      <c r="HV46" s="48">
        <v>0</v>
      </c>
      <c r="HW46" s="48">
        <v>0</v>
      </c>
      <c r="HZ46" s="48" t="s">
        <v>227</v>
      </c>
      <c r="IA46">
        <v>0</v>
      </c>
      <c r="IB46">
        <v>0</v>
      </c>
      <c r="IC46">
        <v>0</v>
      </c>
      <c r="ID46">
        <v>0</v>
      </c>
      <c r="IG46" s="48" t="s">
        <v>227</v>
      </c>
      <c r="IH46" s="48">
        <v>0</v>
      </c>
      <c r="II46" s="48">
        <v>0</v>
      </c>
      <c r="IJ46" s="48">
        <v>0</v>
      </c>
      <c r="IK46" s="48">
        <v>0</v>
      </c>
      <c r="IN46" s="48" t="s">
        <v>227</v>
      </c>
      <c r="IO46" s="48">
        <v>0.04</v>
      </c>
      <c r="IP46" s="48">
        <v>0</v>
      </c>
      <c r="IQ46" s="48">
        <v>0</v>
      </c>
      <c r="IR46" s="48">
        <v>0</v>
      </c>
      <c r="IU46" s="48" t="s">
        <v>227</v>
      </c>
      <c r="IV46" s="48">
        <v>0</v>
      </c>
      <c r="IW46" s="48">
        <v>0</v>
      </c>
      <c r="IX46" s="48">
        <v>0</v>
      </c>
      <c r="IY46" s="48">
        <v>0</v>
      </c>
      <c r="JB46" s="48" t="s">
        <v>227</v>
      </c>
      <c r="JC46">
        <v>0</v>
      </c>
      <c r="JD46">
        <v>0</v>
      </c>
      <c r="JE46">
        <v>0</v>
      </c>
      <c r="JF46">
        <v>0</v>
      </c>
      <c r="JI46" s="48" t="s">
        <v>227</v>
      </c>
      <c r="JJ46" s="48">
        <v>0</v>
      </c>
      <c r="JK46" s="48">
        <v>0</v>
      </c>
      <c r="JL46" s="48">
        <v>0</v>
      </c>
      <c r="JM46" s="48">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c r="ZT46" t="s">
        <v>227</v>
      </c>
      <c r="ZU46">
        <v>0</v>
      </c>
      <c r="ZV46">
        <v>0</v>
      </c>
      <c r="ZW46">
        <v>0</v>
      </c>
      <c r="ZX46">
        <v>0</v>
      </c>
      <c r="ZY46">
        <v>0</v>
      </c>
    </row>
    <row r="47" spans="1:701"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8" t="s">
        <v>228</v>
      </c>
      <c r="HF47" s="48">
        <v>0</v>
      </c>
      <c r="HG47" s="48">
        <v>0</v>
      </c>
      <c r="HH47" s="48">
        <v>0</v>
      </c>
      <c r="HI47" s="48">
        <v>0</v>
      </c>
      <c r="HL47" s="48" t="s">
        <v>228</v>
      </c>
      <c r="HM47" s="48">
        <v>0.05</v>
      </c>
      <c r="HN47" s="48">
        <v>0</v>
      </c>
      <c r="HO47" s="48">
        <v>0</v>
      </c>
      <c r="HP47" s="48">
        <v>0</v>
      </c>
      <c r="HS47" s="48" t="s">
        <v>228</v>
      </c>
      <c r="HT47" s="48">
        <v>0.14000000000000001</v>
      </c>
      <c r="HU47" s="48">
        <v>0</v>
      </c>
      <c r="HV47" s="48">
        <v>0</v>
      </c>
      <c r="HW47" s="48">
        <v>0</v>
      </c>
      <c r="HZ47" s="48" t="s">
        <v>228</v>
      </c>
      <c r="IA47">
        <v>0</v>
      </c>
      <c r="IB47">
        <v>0</v>
      </c>
      <c r="IC47">
        <v>0</v>
      </c>
      <c r="ID47">
        <v>0</v>
      </c>
      <c r="IG47" s="48" t="s">
        <v>228</v>
      </c>
      <c r="IH47" s="48">
        <v>0</v>
      </c>
      <c r="II47" s="48">
        <v>0</v>
      </c>
      <c r="IJ47" s="48">
        <v>0</v>
      </c>
      <c r="IK47" s="48">
        <v>0</v>
      </c>
      <c r="IN47" s="48" t="s">
        <v>228</v>
      </c>
      <c r="IO47" s="48">
        <v>0</v>
      </c>
      <c r="IP47" s="48">
        <v>0</v>
      </c>
      <c r="IQ47" s="48">
        <v>0</v>
      </c>
      <c r="IR47" s="48">
        <v>0</v>
      </c>
      <c r="IU47" s="48" t="s">
        <v>228</v>
      </c>
      <c r="IV47" s="48">
        <v>0</v>
      </c>
      <c r="IW47" s="48">
        <v>0</v>
      </c>
      <c r="IX47" s="48">
        <v>0</v>
      </c>
      <c r="IY47" s="48">
        <v>0</v>
      </c>
      <c r="JB47" s="48" t="s">
        <v>228</v>
      </c>
      <c r="JC47">
        <v>0</v>
      </c>
      <c r="JD47">
        <v>0</v>
      </c>
      <c r="JE47">
        <v>0</v>
      </c>
      <c r="JF47">
        <v>0</v>
      </c>
      <c r="JI47" s="48" t="s">
        <v>228</v>
      </c>
      <c r="JJ47" s="48">
        <v>0</v>
      </c>
      <c r="JK47" s="48">
        <v>0</v>
      </c>
      <c r="JL47" s="48">
        <v>0</v>
      </c>
      <c r="JM47" s="48">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v>
      </c>
      <c r="ZO47">
        <v>0</v>
      </c>
      <c r="ZP47">
        <v>0</v>
      </c>
      <c r="ZQ47">
        <v>0</v>
      </c>
      <c r="ZR47">
        <v>0</v>
      </c>
      <c r="ZT47" t="s">
        <v>228</v>
      </c>
      <c r="ZU47">
        <v>0</v>
      </c>
      <c r="ZV47">
        <v>0</v>
      </c>
      <c r="ZW47">
        <v>0</v>
      </c>
      <c r="ZX47">
        <v>0</v>
      </c>
      <c r="ZY47">
        <v>0</v>
      </c>
    </row>
    <row r="48" spans="1:701"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8" t="s">
        <v>229</v>
      </c>
      <c r="HF48" s="48">
        <v>0.05</v>
      </c>
      <c r="HG48" s="48">
        <v>0.19</v>
      </c>
      <c r="HH48" s="48">
        <v>0</v>
      </c>
      <c r="HI48" s="48">
        <v>0</v>
      </c>
      <c r="HL48" s="48" t="s">
        <v>229</v>
      </c>
      <c r="HM48" s="48">
        <v>0</v>
      </c>
      <c r="HN48" s="48">
        <v>0</v>
      </c>
      <c r="HO48" s="48">
        <v>0</v>
      </c>
      <c r="HP48" s="48">
        <v>0</v>
      </c>
      <c r="HS48" s="48" t="s">
        <v>229</v>
      </c>
      <c r="HT48" s="48">
        <v>0</v>
      </c>
      <c r="HU48" s="48">
        <v>0</v>
      </c>
      <c r="HV48" s="48">
        <v>0</v>
      </c>
      <c r="HW48" s="48">
        <v>0</v>
      </c>
      <c r="HZ48" s="48" t="s">
        <v>229</v>
      </c>
      <c r="IA48">
        <v>0</v>
      </c>
      <c r="IB48">
        <v>0</v>
      </c>
      <c r="IC48">
        <v>0</v>
      </c>
      <c r="ID48">
        <v>0</v>
      </c>
      <c r="IG48" s="48" t="s">
        <v>229</v>
      </c>
      <c r="IH48" s="48">
        <v>0</v>
      </c>
      <c r="II48" s="48">
        <v>0</v>
      </c>
      <c r="IJ48" s="48">
        <v>0</v>
      </c>
      <c r="IK48" s="48">
        <v>0</v>
      </c>
      <c r="IN48" s="48" t="s">
        <v>229</v>
      </c>
      <c r="IO48" s="48">
        <v>0.04</v>
      </c>
      <c r="IP48" s="48">
        <v>0</v>
      </c>
      <c r="IQ48" s="48">
        <v>0</v>
      </c>
      <c r="IR48" s="48">
        <v>0</v>
      </c>
      <c r="IU48" s="48" t="s">
        <v>229</v>
      </c>
      <c r="IV48" s="48">
        <v>0.53</v>
      </c>
      <c r="IW48" s="48">
        <v>0</v>
      </c>
      <c r="IX48" s="48">
        <v>0.46</v>
      </c>
      <c r="IY48" s="48">
        <v>0</v>
      </c>
      <c r="JB48" s="48" t="s">
        <v>229</v>
      </c>
      <c r="JC48">
        <v>0.03</v>
      </c>
      <c r="JD48">
        <v>0</v>
      </c>
      <c r="JE48">
        <v>0.06</v>
      </c>
      <c r="JF48">
        <v>0</v>
      </c>
      <c r="JI48" s="48" t="s">
        <v>229</v>
      </c>
      <c r="JJ48" s="48">
        <v>0.13</v>
      </c>
      <c r="JK48" s="48">
        <v>0</v>
      </c>
      <c r="JL48" s="48">
        <v>0.25</v>
      </c>
      <c r="JM48" s="48">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c r="ZT48" t="s">
        <v>229</v>
      </c>
      <c r="ZU48">
        <v>0</v>
      </c>
      <c r="ZV48">
        <v>0</v>
      </c>
      <c r="ZW48">
        <v>0</v>
      </c>
      <c r="ZX48">
        <v>0</v>
      </c>
      <c r="ZY48">
        <v>0</v>
      </c>
    </row>
    <row r="49" spans="1:701"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8" t="s">
        <v>230</v>
      </c>
      <c r="HF49" s="48">
        <v>0.36</v>
      </c>
      <c r="HG49" s="48">
        <v>0.73</v>
      </c>
      <c r="HH49" s="48">
        <v>0.26</v>
      </c>
      <c r="HI49" s="48">
        <v>0</v>
      </c>
      <c r="HL49" s="48" t="s">
        <v>230</v>
      </c>
      <c r="HM49" s="48">
        <v>0.16</v>
      </c>
      <c r="HN49" s="48">
        <v>0.21</v>
      </c>
      <c r="HO49" s="48">
        <v>0.18</v>
      </c>
      <c r="HP49" s="48">
        <v>0</v>
      </c>
      <c r="HS49" s="48" t="s">
        <v>230</v>
      </c>
      <c r="HT49" s="48">
        <v>0.33</v>
      </c>
      <c r="HU49" s="48">
        <v>0</v>
      </c>
      <c r="HV49" s="48">
        <v>0.16</v>
      </c>
      <c r="HW49" s="48">
        <v>2.5499999999999998</v>
      </c>
      <c r="HZ49" s="48" t="s">
        <v>230</v>
      </c>
      <c r="IA49">
        <v>7.0000000000000007E-2</v>
      </c>
      <c r="IB49">
        <v>0</v>
      </c>
      <c r="IC49">
        <v>7.0000000000000007E-2</v>
      </c>
      <c r="ID49">
        <v>0.34</v>
      </c>
      <c r="IG49" s="48" t="s">
        <v>230</v>
      </c>
      <c r="IH49" s="48">
        <v>0</v>
      </c>
      <c r="II49" s="48">
        <v>0</v>
      </c>
      <c r="IJ49" s="48">
        <v>0</v>
      </c>
      <c r="IK49" s="48">
        <v>0</v>
      </c>
      <c r="IN49" s="48" t="s">
        <v>230</v>
      </c>
      <c r="IO49" s="48">
        <v>0.19</v>
      </c>
      <c r="IP49" s="48">
        <v>0.3</v>
      </c>
      <c r="IQ49" s="48">
        <v>0.21</v>
      </c>
      <c r="IR49" s="48">
        <v>0</v>
      </c>
      <c r="IU49" s="48" t="s">
        <v>230</v>
      </c>
      <c r="IV49" s="48">
        <v>0.25</v>
      </c>
      <c r="IW49" s="48">
        <v>0.31</v>
      </c>
      <c r="IX49" s="48">
        <v>0.32</v>
      </c>
      <c r="IY49" s="48">
        <v>0</v>
      </c>
      <c r="JB49" s="48" t="s">
        <v>230</v>
      </c>
      <c r="JC49">
        <v>0.17</v>
      </c>
      <c r="JD49">
        <v>0</v>
      </c>
      <c r="JE49">
        <v>0.33</v>
      </c>
      <c r="JF49">
        <v>0</v>
      </c>
      <c r="JI49" s="48" t="s">
        <v>230</v>
      </c>
      <c r="JJ49" s="48">
        <v>0</v>
      </c>
      <c r="JK49" s="48">
        <v>0</v>
      </c>
      <c r="JL49" s="48">
        <v>0</v>
      </c>
      <c r="JM49" s="48">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v>
      </c>
      <c r="ZO49">
        <v>0</v>
      </c>
      <c r="ZP49">
        <v>0</v>
      </c>
      <c r="ZQ49">
        <v>0</v>
      </c>
      <c r="ZR49">
        <v>0</v>
      </c>
      <c r="ZT49" t="s">
        <v>230</v>
      </c>
      <c r="ZU49">
        <v>0</v>
      </c>
      <c r="ZV49">
        <v>0</v>
      </c>
      <c r="ZW49">
        <v>0</v>
      </c>
      <c r="ZX49">
        <v>0</v>
      </c>
      <c r="ZY49">
        <v>0</v>
      </c>
    </row>
    <row r="50" spans="1:701"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8" t="s">
        <v>231</v>
      </c>
      <c r="HF50" s="48">
        <v>7.0000000000000007E-2</v>
      </c>
      <c r="HG50" s="48">
        <v>0</v>
      </c>
      <c r="HH50" s="48">
        <v>0.13</v>
      </c>
      <c r="HI50" s="48">
        <v>0</v>
      </c>
      <c r="HL50" s="48" t="s">
        <v>231</v>
      </c>
      <c r="HM50" s="48">
        <v>0.16</v>
      </c>
      <c r="HN50" s="48">
        <v>0</v>
      </c>
      <c r="HO50" s="48">
        <v>0</v>
      </c>
      <c r="HP50" s="48">
        <v>1.55</v>
      </c>
      <c r="HS50" s="48" t="s">
        <v>231</v>
      </c>
      <c r="HT50" s="48">
        <v>0.04</v>
      </c>
      <c r="HU50" s="48">
        <v>0.12</v>
      </c>
      <c r="HV50" s="48">
        <v>0</v>
      </c>
      <c r="HW50" s="48">
        <v>0</v>
      </c>
      <c r="HZ50" s="48" t="s">
        <v>231</v>
      </c>
      <c r="IA50">
        <v>0.02</v>
      </c>
      <c r="IB50">
        <v>0</v>
      </c>
      <c r="IC50">
        <v>0.03</v>
      </c>
      <c r="ID50">
        <v>0</v>
      </c>
      <c r="IG50" s="48" t="s">
        <v>231</v>
      </c>
      <c r="IH50" s="48">
        <v>0</v>
      </c>
      <c r="II50" s="48">
        <v>0</v>
      </c>
      <c r="IJ50" s="48">
        <v>0</v>
      </c>
      <c r="IK50" s="48">
        <v>0</v>
      </c>
      <c r="IN50" s="48" t="s">
        <v>231</v>
      </c>
      <c r="IO50" s="48">
        <v>0.23</v>
      </c>
      <c r="IP50" s="48">
        <v>0</v>
      </c>
      <c r="IQ50" s="48">
        <v>0.3</v>
      </c>
      <c r="IR50" s="48">
        <v>0.56999999999999995</v>
      </c>
      <c r="IU50" s="48" t="s">
        <v>231</v>
      </c>
      <c r="IV50" s="48">
        <v>0.09</v>
      </c>
      <c r="IW50" s="48">
        <v>0</v>
      </c>
      <c r="IX50" s="48">
        <v>0</v>
      </c>
      <c r="IY50" s="48">
        <v>0</v>
      </c>
      <c r="JB50" s="48" t="s">
        <v>231</v>
      </c>
      <c r="JC50">
        <v>0</v>
      </c>
      <c r="JD50">
        <v>0</v>
      </c>
      <c r="JE50">
        <v>0</v>
      </c>
      <c r="JF50">
        <v>0</v>
      </c>
      <c r="JI50" s="48" t="s">
        <v>231</v>
      </c>
      <c r="JJ50" s="48">
        <v>0.1</v>
      </c>
      <c r="JK50" s="48">
        <v>0.23</v>
      </c>
      <c r="JL50" s="48">
        <v>0</v>
      </c>
      <c r="JM50" s="48">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c r="ZF50" t="s">
        <v>231</v>
      </c>
      <c r="ZG50">
        <v>0</v>
      </c>
      <c r="ZH50">
        <v>0</v>
      </c>
      <c r="ZI50">
        <v>0</v>
      </c>
      <c r="ZJ50">
        <v>0</v>
      </c>
      <c r="ZK50">
        <v>0</v>
      </c>
      <c r="ZM50" t="s">
        <v>231</v>
      </c>
      <c r="ZN50">
        <v>0</v>
      </c>
      <c r="ZO50">
        <v>0</v>
      </c>
      <c r="ZP50">
        <v>0</v>
      </c>
      <c r="ZQ50">
        <v>0</v>
      </c>
      <c r="ZR50">
        <v>0</v>
      </c>
      <c r="ZT50" t="s">
        <v>231</v>
      </c>
      <c r="ZU50">
        <v>0.05</v>
      </c>
      <c r="ZV50">
        <v>0.2</v>
      </c>
      <c r="ZW50">
        <v>0</v>
      </c>
      <c r="ZX50">
        <v>0</v>
      </c>
      <c r="ZY50">
        <v>0</v>
      </c>
    </row>
    <row r="51" spans="1:701"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8" t="s">
        <v>232</v>
      </c>
      <c r="HF51" s="48">
        <v>0</v>
      </c>
      <c r="HG51" s="48">
        <v>0</v>
      </c>
      <c r="HH51" s="48">
        <v>0</v>
      </c>
      <c r="HI51" s="48">
        <v>0</v>
      </c>
      <c r="HL51" s="48" t="s">
        <v>232</v>
      </c>
      <c r="HM51" s="48">
        <v>0</v>
      </c>
      <c r="HN51" s="48">
        <v>0</v>
      </c>
      <c r="HO51" s="48">
        <v>0</v>
      </c>
      <c r="HP51" s="48">
        <v>0</v>
      </c>
      <c r="HS51" s="48" t="s">
        <v>232</v>
      </c>
      <c r="HT51" s="48">
        <v>0.06</v>
      </c>
      <c r="HU51" s="48">
        <v>0</v>
      </c>
      <c r="HV51" s="48">
        <v>0.1</v>
      </c>
      <c r="HW51" s="48">
        <v>0</v>
      </c>
      <c r="HZ51" s="48" t="s">
        <v>232</v>
      </c>
      <c r="IA51">
        <v>0.04</v>
      </c>
      <c r="IB51">
        <v>0.17</v>
      </c>
      <c r="IC51">
        <v>0</v>
      </c>
      <c r="ID51">
        <v>0</v>
      </c>
      <c r="IG51" s="48" t="s">
        <v>232</v>
      </c>
      <c r="IH51" s="48">
        <v>0.05</v>
      </c>
      <c r="II51" s="48">
        <v>0</v>
      </c>
      <c r="IJ51" s="48">
        <v>0.08</v>
      </c>
      <c r="IK51" s="48">
        <v>0</v>
      </c>
      <c r="IN51" s="48" t="s">
        <v>232</v>
      </c>
      <c r="IO51" s="48">
        <v>0</v>
      </c>
      <c r="IP51" s="48">
        <v>0</v>
      </c>
      <c r="IQ51" s="48">
        <v>0</v>
      </c>
      <c r="IR51" s="48">
        <v>0</v>
      </c>
      <c r="IU51" s="48" t="s">
        <v>232</v>
      </c>
      <c r="IV51" s="48">
        <v>0.17</v>
      </c>
      <c r="IW51" s="48">
        <v>0</v>
      </c>
      <c r="IX51" s="48">
        <v>0</v>
      </c>
      <c r="IY51" s="48">
        <v>0</v>
      </c>
      <c r="JB51" s="48" t="s">
        <v>232</v>
      </c>
      <c r="JC51">
        <v>0</v>
      </c>
      <c r="JD51">
        <v>0</v>
      </c>
      <c r="JE51">
        <v>0</v>
      </c>
      <c r="JF51">
        <v>0</v>
      </c>
      <c r="JI51" s="48" t="s">
        <v>232</v>
      </c>
      <c r="JJ51" s="48">
        <v>0</v>
      </c>
      <c r="JK51" s="48">
        <v>0</v>
      </c>
      <c r="JL51" s="48">
        <v>0</v>
      </c>
      <c r="JM51" s="48">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c r="ZF51" t="s">
        <v>232</v>
      </c>
      <c r="ZG51">
        <v>0</v>
      </c>
      <c r="ZH51">
        <v>0</v>
      </c>
      <c r="ZI51">
        <v>0</v>
      </c>
      <c r="ZJ51">
        <v>0</v>
      </c>
      <c r="ZK51">
        <v>0</v>
      </c>
      <c r="ZM51" t="s">
        <v>232</v>
      </c>
      <c r="ZN51">
        <v>0</v>
      </c>
      <c r="ZO51">
        <v>0</v>
      </c>
      <c r="ZP51">
        <v>0</v>
      </c>
      <c r="ZQ51">
        <v>0</v>
      </c>
      <c r="ZR51">
        <v>0</v>
      </c>
      <c r="ZT51" t="s">
        <v>232</v>
      </c>
      <c r="ZU51">
        <v>0</v>
      </c>
      <c r="ZV51">
        <v>0</v>
      </c>
      <c r="ZW51">
        <v>0</v>
      </c>
      <c r="ZX51">
        <v>0</v>
      </c>
      <c r="ZY51">
        <v>0</v>
      </c>
    </row>
    <row r="52" spans="1:701"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8" t="s">
        <v>233</v>
      </c>
      <c r="HF52" s="48">
        <v>7.0000000000000007E-2</v>
      </c>
      <c r="HG52" s="48">
        <v>0</v>
      </c>
      <c r="HH52" s="48">
        <v>0</v>
      </c>
      <c r="HI52" s="48">
        <v>0</v>
      </c>
      <c r="HL52" s="48" t="s">
        <v>233</v>
      </c>
      <c r="HM52" s="48">
        <v>0.06</v>
      </c>
      <c r="HN52" s="48">
        <v>0</v>
      </c>
      <c r="HO52" s="48">
        <v>0</v>
      </c>
      <c r="HP52" s="48">
        <v>0</v>
      </c>
      <c r="HS52" s="48" t="s">
        <v>233</v>
      </c>
      <c r="HT52" s="48">
        <v>0.09</v>
      </c>
      <c r="HU52" s="48">
        <v>0</v>
      </c>
      <c r="HV52" s="48">
        <v>0.17</v>
      </c>
      <c r="HW52" s="48">
        <v>0</v>
      </c>
      <c r="HZ52" s="48" t="s">
        <v>233</v>
      </c>
      <c r="IA52">
        <v>0.87</v>
      </c>
      <c r="IB52">
        <v>0.34</v>
      </c>
      <c r="IC52">
        <v>0.87</v>
      </c>
      <c r="ID52">
        <v>2.35</v>
      </c>
      <c r="IG52" s="48" t="s">
        <v>233</v>
      </c>
      <c r="IH52" s="48">
        <v>1.0900000000000001</v>
      </c>
      <c r="II52" s="48">
        <v>0</v>
      </c>
      <c r="IJ52" s="48">
        <v>1.64</v>
      </c>
      <c r="IK52" s="48">
        <v>0</v>
      </c>
      <c r="IN52" s="48" t="s">
        <v>233</v>
      </c>
      <c r="IO52" s="48">
        <v>1.2</v>
      </c>
      <c r="IP52" s="48">
        <v>0</v>
      </c>
      <c r="IQ52" s="48">
        <v>1.85</v>
      </c>
      <c r="IR52" s="48">
        <v>0</v>
      </c>
      <c r="IU52" s="48" t="s">
        <v>233</v>
      </c>
      <c r="IV52" s="48">
        <v>1.8</v>
      </c>
      <c r="IW52" s="48">
        <v>2.34</v>
      </c>
      <c r="IX52" s="48">
        <v>1.65</v>
      </c>
      <c r="IY52" s="48">
        <v>0</v>
      </c>
      <c r="JB52" s="48" t="s">
        <v>233</v>
      </c>
      <c r="JC52">
        <v>0.86</v>
      </c>
      <c r="JD52">
        <v>1.03</v>
      </c>
      <c r="JE52">
        <v>0</v>
      </c>
      <c r="JF52">
        <v>0</v>
      </c>
      <c r="JI52" s="48" t="s">
        <v>233</v>
      </c>
      <c r="JJ52" s="48">
        <v>0.99</v>
      </c>
      <c r="JK52" s="48">
        <v>0</v>
      </c>
      <c r="JL52" s="48">
        <v>1.17</v>
      </c>
      <c r="JM52" s="48">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v>
      </c>
      <c r="ZO52">
        <v>0</v>
      </c>
      <c r="ZP52">
        <v>0</v>
      </c>
      <c r="ZQ52">
        <v>0</v>
      </c>
      <c r="ZR52">
        <v>0</v>
      </c>
      <c r="ZT52" t="s">
        <v>233</v>
      </c>
      <c r="ZU52">
        <v>0</v>
      </c>
      <c r="ZV52">
        <v>0</v>
      </c>
      <c r="ZW52">
        <v>0</v>
      </c>
      <c r="ZX52">
        <v>0</v>
      </c>
      <c r="ZY52">
        <v>0</v>
      </c>
    </row>
    <row r="53" spans="1:701"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8" t="s">
        <v>234</v>
      </c>
      <c r="HF53" s="48">
        <v>0.44</v>
      </c>
      <c r="HG53" s="48">
        <v>0.52</v>
      </c>
      <c r="HH53" s="48">
        <v>0.46</v>
      </c>
      <c r="HI53" s="48">
        <v>0</v>
      </c>
      <c r="HL53" s="48" t="s">
        <v>234</v>
      </c>
      <c r="HM53" s="48">
        <v>0.48</v>
      </c>
      <c r="HN53" s="48">
        <v>0.14000000000000001</v>
      </c>
      <c r="HO53" s="48">
        <v>0.24</v>
      </c>
      <c r="HP53" s="48">
        <v>0</v>
      </c>
      <c r="HS53" s="48" t="s">
        <v>234</v>
      </c>
      <c r="HT53" s="48">
        <v>0.33</v>
      </c>
      <c r="HU53" s="48">
        <v>0.25</v>
      </c>
      <c r="HV53" s="48">
        <v>0.35</v>
      </c>
      <c r="HW53" s="48">
        <v>0</v>
      </c>
      <c r="HZ53" s="48" t="s">
        <v>234</v>
      </c>
      <c r="IA53">
        <v>0.52</v>
      </c>
      <c r="IB53">
        <v>0.82</v>
      </c>
      <c r="IC53">
        <v>0.56999999999999995</v>
      </c>
      <c r="ID53">
        <v>0</v>
      </c>
      <c r="IG53" s="48" t="s">
        <v>234</v>
      </c>
      <c r="IH53" s="48">
        <v>0.44</v>
      </c>
      <c r="II53" s="48">
        <v>0.64</v>
      </c>
      <c r="IJ53" s="48">
        <v>0.17</v>
      </c>
      <c r="IK53" s="48">
        <v>0</v>
      </c>
      <c r="IN53" s="48" t="s">
        <v>234</v>
      </c>
      <c r="IO53" s="48">
        <v>0.72</v>
      </c>
      <c r="IP53" s="48">
        <v>1.23</v>
      </c>
      <c r="IQ53" s="48">
        <v>0.46</v>
      </c>
      <c r="IR53" s="48">
        <v>0</v>
      </c>
      <c r="IU53" s="48" t="s">
        <v>234</v>
      </c>
      <c r="IV53" s="48">
        <v>0.18</v>
      </c>
      <c r="IW53" s="48">
        <v>0.48</v>
      </c>
      <c r="IX53" s="48">
        <v>0</v>
      </c>
      <c r="IY53" s="48">
        <v>0</v>
      </c>
      <c r="JB53" s="48" t="s">
        <v>234</v>
      </c>
      <c r="JC53">
        <v>0.33</v>
      </c>
      <c r="JD53">
        <v>0.23</v>
      </c>
      <c r="JE53">
        <v>0.1</v>
      </c>
      <c r="JF53">
        <v>0</v>
      </c>
      <c r="JI53" s="48" t="s">
        <v>234</v>
      </c>
      <c r="JJ53" s="48">
        <v>0.53</v>
      </c>
      <c r="JK53" s="48">
        <v>0.44</v>
      </c>
      <c r="JL53" s="48">
        <v>0.51</v>
      </c>
      <c r="JM53" s="48">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c r="ZF53" t="s">
        <v>234</v>
      </c>
      <c r="ZG53">
        <v>0.05</v>
      </c>
      <c r="ZH53">
        <v>0</v>
      </c>
      <c r="ZI53">
        <v>0.08</v>
      </c>
      <c r="ZJ53">
        <v>0.09</v>
      </c>
      <c r="ZK53">
        <v>0</v>
      </c>
      <c r="ZM53" t="s">
        <v>234</v>
      </c>
      <c r="ZN53">
        <v>0.05</v>
      </c>
      <c r="ZO53">
        <v>0.2</v>
      </c>
      <c r="ZP53">
        <v>0</v>
      </c>
      <c r="ZQ53">
        <v>0</v>
      </c>
      <c r="ZR53">
        <v>0</v>
      </c>
      <c r="ZT53" t="s">
        <v>234</v>
      </c>
      <c r="ZU53">
        <v>0</v>
      </c>
      <c r="ZV53">
        <v>0</v>
      </c>
      <c r="ZW53">
        <v>0</v>
      </c>
      <c r="ZX53">
        <v>0</v>
      </c>
      <c r="ZY53">
        <v>0</v>
      </c>
    </row>
    <row r="54" spans="1:701"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8" t="s">
        <v>235</v>
      </c>
      <c r="HF54" s="48">
        <v>0.1</v>
      </c>
      <c r="HG54" s="48">
        <v>0</v>
      </c>
      <c r="HH54" s="48">
        <v>0.09</v>
      </c>
      <c r="HI54" s="48">
        <v>0</v>
      </c>
      <c r="HL54" s="48" t="s">
        <v>235</v>
      </c>
      <c r="HM54" s="48">
        <v>0</v>
      </c>
      <c r="HN54" s="48">
        <v>0</v>
      </c>
      <c r="HO54" s="48">
        <v>0</v>
      </c>
      <c r="HP54" s="48">
        <v>0</v>
      </c>
      <c r="HS54" s="48" t="s">
        <v>235</v>
      </c>
      <c r="HT54" s="48">
        <v>0.13</v>
      </c>
      <c r="HU54" s="48">
        <v>0.11</v>
      </c>
      <c r="HV54" s="48">
        <v>0</v>
      </c>
      <c r="HW54" s="48">
        <v>0</v>
      </c>
      <c r="HZ54" s="48" t="s">
        <v>235</v>
      </c>
      <c r="IA54">
        <v>0.06</v>
      </c>
      <c r="IB54">
        <v>0</v>
      </c>
      <c r="IC54">
        <v>0.1</v>
      </c>
      <c r="ID54">
        <v>0</v>
      </c>
      <c r="IG54" s="48" t="s">
        <v>235</v>
      </c>
      <c r="IH54" s="48">
        <v>0</v>
      </c>
      <c r="II54" s="48">
        <v>0</v>
      </c>
      <c r="IJ54" s="48">
        <v>0</v>
      </c>
      <c r="IK54" s="48">
        <v>0</v>
      </c>
      <c r="IN54" s="48" t="s">
        <v>235</v>
      </c>
      <c r="IO54" s="48">
        <v>7.0000000000000007E-2</v>
      </c>
      <c r="IP54" s="48">
        <v>0.11</v>
      </c>
      <c r="IQ54" s="48">
        <v>7.0000000000000007E-2</v>
      </c>
      <c r="IR54" s="48">
        <v>0</v>
      </c>
      <c r="IU54" s="48" t="s">
        <v>235</v>
      </c>
      <c r="IV54" s="48">
        <v>0.12</v>
      </c>
      <c r="IW54" s="48">
        <v>0.25</v>
      </c>
      <c r="IX54" s="48">
        <v>0.1</v>
      </c>
      <c r="IY54" s="48">
        <v>0</v>
      </c>
      <c r="JB54" s="48" t="s">
        <v>235</v>
      </c>
      <c r="JC54">
        <v>0.35</v>
      </c>
      <c r="JD54">
        <v>0.43</v>
      </c>
      <c r="JE54">
        <v>0.14000000000000001</v>
      </c>
      <c r="JF54">
        <v>0</v>
      </c>
      <c r="JI54" s="48" t="s">
        <v>235</v>
      </c>
      <c r="JJ54" s="48">
        <v>0.14000000000000001</v>
      </c>
      <c r="JK54" s="48">
        <v>0.36</v>
      </c>
      <c r="JL54" s="48">
        <v>0</v>
      </c>
      <c r="JM54" s="48">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v>
      </c>
      <c r="ZH54">
        <v>0</v>
      </c>
      <c r="ZI54">
        <v>0</v>
      </c>
      <c r="ZJ54">
        <v>0</v>
      </c>
      <c r="ZK54">
        <v>0</v>
      </c>
      <c r="ZM54" t="s">
        <v>235</v>
      </c>
      <c r="ZN54">
        <v>0.27</v>
      </c>
      <c r="ZO54">
        <v>0</v>
      </c>
      <c r="ZP54">
        <v>0.39</v>
      </c>
      <c r="ZQ54">
        <v>0.47</v>
      </c>
      <c r="ZR54">
        <v>0</v>
      </c>
      <c r="ZT54" t="s">
        <v>235</v>
      </c>
      <c r="ZU54">
        <v>0</v>
      </c>
      <c r="ZV54">
        <v>0</v>
      </c>
      <c r="ZW54">
        <v>0</v>
      </c>
      <c r="ZX54">
        <v>0</v>
      </c>
      <c r="ZY54">
        <v>0</v>
      </c>
    </row>
    <row r="55" spans="1:701"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8" t="s">
        <v>236</v>
      </c>
      <c r="HF55" s="48">
        <v>0.2</v>
      </c>
      <c r="HG55" s="48">
        <v>0.72</v>
      </c>
      <c r="HH55" s="48">
        <v>0.06</v>
      </c>
      <c r="HI55" s="48">
        <v>0</v>
      </c>
      <c r="HL55" s="48" t="s">
        <v>236</v>
      </c>
      <c r="HM55" s="48">
        <v>0.21</v>
      </c>
      <c r="HN55" s="48">
        <v>0.25</v>
      </c>
      <c r="HO55" s="48">
        <v>0.12</v>
      </c>
      <c r="HP55" s="48">
        <v>0</v>
      </c>
      <c r="HS55" s="48" t="s">
        <v>236</v>
      </c>
      <c r="HT55" s="48">
        <v>1.23</v>
      </c>
      <c r="HU55" s="48">
        <v>2.2799999999999998</v>
      </c>
      <c r="HV55" s="48">
        <v>0.76</v>
      </c>
      <c r="HW55" s="48">
        <v>0</v>
      </c>
      <c r="HZ55" s="48" t="s">
        <v>236</v>
      </c>
      <c r="IA55">
        <v>0.3</v>
      </c>
      <c r="IB55">
        <v>0.56000000000000005</v>
      </c>
      <c r="IC55">
        <v>0.15</v>
      </c>
      <c r="ID55">
        <v>0</v>
      </c>
      <c r="IG55" s="48" t="s">
        <v>236</v>
      </c>
      <c r="IH55" s="48">
        <v>0.84</v>
      </c>
      <c r="II55" s="48">
        <v>0.86</v>
      </c>
      <c r="IJ55" s="48">
        <v>0.71</v>
      </c>
      <c r="IK55" s="48">
        <v>0</v>
      </c>
      <c r="IN55" s="48" t="s">
        <v>236</v>
      </c>
      <c r="IO55" s="48">
        <v>0.84</v>
      </c>
      <c r="IP55" s="48">
        <v>0.77</v>
      </c>
      <c r="IQ55" s="48">
        <v>1.1000000000000001</v>
      </c>
      <c r="IR55" s="48">
        <v>0</v>
      </c>
      <c r="IU55" s="48" t="s">
        <v>236</v>
      </c>
      <c r="IV55" s="48">
        <v>0.34</v>
      </c>
      <c r="IW55" s="48">
        <v>0</v>
      </c>
      <c r="IX55" s="48">
        <v>0.34</v>
      </c>
      <c r="IY55" s="48">
        <v>0</v>
      </c>
      <c r="JB55" s="48" t="s">
        <v>236</v>
      </c>
      <c r="JC55">
        <v>0.3</v>
      </c>
      <c r="JD55">
        <v>0.13</v>
      </c>
      <c r="JE55">
        <v>0.33</v>
      </c>
      <c r="JF55">
        <v>0</v>
      </c>
      <c r="JI55" s="48" t="s">
        <v>236</v>
      </c>
      <c r="JJ55" s="48">
        <v>0.31</v>
      </c>
      <c r="JK55" s="48">
        <v>0.22</v>
      </c>
      <c r="JL55" s="48">
        <v>0.26</v>
      </c>
      <c r="JM55" s="48">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c r="ZF55" t="s">
        <v>236</v>
      </c>
      <c r="ZG55">
        <v>0.05</v>
      </c>
      <c r="ZH55">
        <v>0.06</v>
      </c>
      <c r="ZI55">
        <v>0.05</v>
      </c>
      <c r="ZJ55">
        <v>0.06</v>
      </c>
      <c r="ZK55">
        <v>0</v>
      </c>
      <c r="ZM55" t="s">
        <v>236</v>
      </c>
      <c r="ZN55">
        <v>0</v>
      </c>
      <c r="ZO55">
        <v>0</v>
      </c>
      <c r="ZP55">
        <v>0</v>
      </c>
      <c r="ZQ55">
        <v>0</v>
      </c>
      <c r="ZR55">
        <v>0</v>
      </c>
      <c r="ZT55" t="s">
        <v>236</v>
      </c>
      <c r="ZU55">
        <v>0.04</v>
      </c>
      <c r="ZV55">
        <v>0</v>
      </c>
      <c r="ZW55">
        <v>0.05</v>
      </c>
      <c r="ZX55">
        <v>7.0000000000000007E-2</v>
      </c>
      <c r="ZY55">
        <v>0</v>
      </c>
    </row>
    <row r="56" spans="1:701"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8" t="s">
        <v>237</v>
      </c>
      <c r="HF56" s="48">
        <v>3.14</v>
      </c>
      <c r="HG56" s="48">
        <v>6.34</v>
      </c>
      <c r="HH56" s="48">
        <v>2.83</v>
      </c>
      <c r="HI56" s="48">
        <v>0</v>
      </c>
      <c r="HL56" s="48" t="s">
        <v>237</v>
      </c>
      <c r="HM56" s="48">
        <v>1.2</v>
      </c>
      <c r="HN56" s="48">
        <v>1.18</v>
      </c>
      <c r="HO56" s="48">
        <v>1.27</v>
      </c>
      <c r="HP56" s="48">
        <v>1.06</v>
      </c>
      <c r="HS56" s="48" t="s">
        <v>237</v>
      </c>
      <c r="HT56" s="48">
        <v>1.97</v>
      </c>
      <c r="HU56" s="48">
        <v>5</v>
      </c>
      <c r="HV56" s="48">
        <v>0.81</v>
      </c>
      <c r="HW56" s="48">
        <v>0</v>
      </c>
      <c r="HZ56" s="48" t="s">
        <v>237</v>
      </c>
      <c r="IA56">
        <v>2.16</v>
      </c>
      <c r="IB56">
        <v>4.72</v>
      </c>
      <c r="IC56">
        <v>1.35</v>
      </c>
      <c r="ID56">
        <v>0</v>
      </c>
      <c r="IG56" s="48" t="s">
        <v>237</v>
      </c>
      <c r="IH56" s="48">
        <v>0.78</v>
      </c>
      <c r="II56" s="48">
        <v>1.84</v>
      </c>
      <c r="IJ56" s="48">
        <v>0.45</v>
      </c>
      <c r="IK56" s="48">
        <v>0</v>
      </c>
      <c r="IN56" s="48" t="s">
        <v>237</v>
      </c>
      <c r="IO56" s="48">
        <v>1.53</v>
      </c>
      <c r="IP56" s="48">
        <v>5.68</v>
      </c>
      <c r="IQ56" s="48">
        <v>0.17</v>
      </c>
      <c r="IR56" s="48">
        <v>0</v>
      </c>
      <c r="IU56" s="48" t="s">
        <v>237</v>
      </c>
      <c r="IV56" s="48">
        <v>1.54</v>
      </c>
      <c r="IW56" s="48">
        <v>2.82</v>
      </c>
      <c r="IX56" s="48">
        <v>0.7</v>
      </c>
      <c r="IY56" s="48">
        <v>0</v>
      </c>
      <c r="JB56" s="48" t="s">
        <v>237</v>
      </c>
      <c r="JC56">
        <v>2.5299999999999998</v>
      </c>
      <c r="JD56">
        <v>5.33</v>
      </c>
      <c r="JE56">
        <v>1.3</v>
      </c>
      <c r="JF56">
        <v>0</v>
      </c>
      <c r="JI56" s="48" t="s">
        <v>237</v>
      </c>
      <c r="JJ56" s="48">
        <v>1.95</v>
      </c>
      <c r="JK56" s="48">
        <v>4.47</v>
      </c>
      <c r="JL56" s="48">
        <v>0.95</v>
      </c>
      <c r="JM56" s="48">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v>
      </c>
      <c r="ZO56">
        <v>0</v>
      </c>
      <c r="ZP56">
        <v>0</v>
      </c>
      <c r="ZQ56">
        <v>0</v>
      </c>
      <c r="ZR56">
        <v>0</v>
      </c>
      <c r="ZT56" t="s">
        <v>237</v>
      </c>
      <c r="ZU56">
        <v>0</v>
      </c>
      <c r="ZV56">
        <v>0</v>
      </c>
      <c r="ZW56">
        <v>0</v>
      </c>
      <c r="ZX56">
        <v>0</v>
      </c>
      <c r="ZY56">
        <v>0</v>
      </c>
    </row>
    <row r="57" spans="1:701"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8" t="s">
        <v>238</v>
      </c>
      <c r="HF57" s="48">
        <v>0.27</v>
      </c>
      <c r="HG57" s="48">
        <v>0</v>
      </c>
      <c r="HH57" s="48">
        <v>0</v>
      </c>
      <c r="HI57" s="48">
        <v>0</v>
      </c>
      <c r="HL57" s="48" t="s">
        <v>238</v>
      </c>
      <c r="HM57" s="48">
        <v>0.05</v>
      </c>
      <c r="HN57" s="48">
        <v>0.13</v>
      </c>
      <c r="HO57" s="48">
        <v>0</v>
      </c>
      <c r="HP57" s="48">
        <v>0</v>
      </c>
      <c r="HS57" s="48" t="s">
        <v>238</v>
      </c>
      <c r="HT57" s="48">
        <v>0.1</v>
      </c>
      <c r="HU57" s="48">
        <v>0</v>
      </c>
      <c r="HV57" s="48">
        <v>0.18</v>
      </c>
      <c r="HW57" s="48">
        <v>0</v>
      </c>
      <c r="HZ57" s="48" t="s">
        <v>238</v>
      </c>
      <c r="IA57">
        <v>0.71</v>
      </c>
      <c r="IB57">
        <v>0.46</v>
      </c>
      <c r="IC57">
        <v>0.26</v>
      </c>
      <c r="ID57">
        <v>0</v>
      </c>
      <c r="IG57" s="48" t="s">
        <v>238</v>
      </c>
      <c r="IH57" s="48">
        <v>0.44</v>
      </c>
      <c r="II57" s="48">
        <v>0</v>
      </c>
      <c r="IJ57" s="48">
        <v>0.38</v>
      </c>
      <c r="IK57" s="48">
        <v>0</v>
      </c>
      <c r="IN57" s="48" t="s">
        <v>238</v>
      </c>
      <c r="IO57" s="48">
        <v>0.18</v>
      </c>
      <c r="IP57" s="48">
        <v>0.15</v>
      </c>
      <c r="IQ57" s="48">
        <v>0.26</v>
      </c>
      <c r="IR57" s="48">
        <v>0</v>
      </c>
      <c r="IU57" s="48" t="s">
        <v>238</v>
      </c>
      <c r="IV57" s="48">
        <v>0.13</v>
      </c>
      <c r="IW57" s="48">
        <v>0.47</v>
      </c>
      <c r="IX57" s="48">
        <v>0</v>
      </c>
      <c r="IY57" s="48">
        <v>0</v>
      </c>
      <c r="JB57" s="48" t="s">
        <v>238</v>
      </c>
      <c r="JC57">
        <v>0.27</v>
      </c>
      <c r="JD57">
        <v>0.22</v>
      </c>
      <c r="JE57">
        <v>0.4</v>
      </c>
      <c r="JF57">
        <v>0</v>
      </c>
      <c r="JI57" s="48" t="s">
        <v>238</v>
      </c>
      <c r="JJ57" s="48">
        <v>0.28999999999999998</v>
      </c>
      <c r="JK57" s="48">
        <v>0.57999999999999996</v>
      </c>
      <c r="JL57" s="48">
        <v>0</v>
      </c>
      <c r="JM57" s="48">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c r="ZF57" t="s">
        <v>238</v>
      </c>
      <c r="ZG57">
        <v>0</v>
      </c>
      <c r="ZH57">
        <v>0</v>
      </c>
      <c r="ZI57">
        <v>0</v>
      </c>
      <c r="ZJ57">
        <v>0</v>
      </c>
      <c r="ZK57">
        <v>0</v>
      </c>
      <c r="ZM57" t="s">
        <v>238</v>
      </c>
      <c r="ZN57">
        <v>0.1</v>
      </c>
      <c r="ZO57">
        <v>0</v>
      </c>
      <c r="ZP57">
        <v>0.14000000000000001</v>
      </c>
      <c r="ZQ57">
        <v>0.17</v>
      </c>
      <c r="ZR57">
        <v>0</v>
      </c>
      <c r="ZT57" t="s">
        <v>238</v>
      </c>
      <c r="ZU57">
        <v>0</v>
      </c>
      <c r="ZV57">
        <v>0</v>
      </c>
      <c r="ZW57">
        <v>0</v>
      </c>
      <c r="ZX57">
        <v>0</v>
      </c>
      <c r="ZY57">
        <v>0</v>
      </c>
    </row>
    <row r="58" spans="1:701"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8" t="s">
        <v>239</v>
      </c>
      <c r="HF58" s="48">
        <v>0.3</v>
      </c>
      <c r="HG58" s="48">
        <v>0.4</v>
      </c>
      <c r="HH58" s="48">
        <v>0</v>
      </c>
      <c r="HI58" s="48">
        <v>0.55000000000000004</v>
      </c>
      <c r="HL58" s="48" t="s">
        <v>239</v>
      </c>
      <c r="HM58" s="48">
        <v>7.0000000000000007E-2</v>
      </c>
      <c r="HN58" s="48">
        <v>0</v>
      </c>
      <c r="HO58" s="48">
        <v>0.14000000000000001</v>
      </c>
      <c r="HP58" s="48">
        <v>0</v>
      </c>
      <c r="HS58" s="48" t="s">
        <v>239</v>
      </c>
      <c r="HT58" s="48">
        <v>0.92</v>
      </c>
      <c r="HU58" s="48">
        <v>0.82</v>
      </c>
      <c r="HV58" s="48">
        <v>0.86</v>
      </c>
      <c r="HW58" s="48">
        <v>0</v>
      </c>
      <c r="HZ58" s="48" t="s">
        <v>239</v>
      </c>
      <c r="IA58">
        <v>0.99</v>
      </c>
      <c r="IB58">
        <v>1.95</v>
      </c>
      <c r="IC58">
        <v>0.37</v>
      </c>
      <c r="ID58">
        <v>1.73</v>
      </c>
      <c r="IG58" s="48" t="s">
        <v>239</v>
      </c>
      <c r="IH58" s="48">
        <v>0.57999999999999996</v>
      </c>
      <c r="II58" s="48">
        <v>1.94</v>
      </c>
      <c r="IJ58" s="48">
        <v>0.12</v>
      </c>
      <c r="IK58" s="48">
        <v>0</v>
      </c>
      <c r="IN58" s="48" t="s">
        <v>239</v>
      </c>
      <c r="IO58" s="48">
        <v>1.73</v>
      </c>
      <c r="IP58" s="48">
        <v>3.27</v>
      </c>
      <c r="IQ58" s="48">
        <v>1.39</v>
      </c>
      <c r="IR58" s="48">
        <v>0.24</v>
      </c>
      <c r="IU58" s="48" t="s">
        <v>239</v>
      </c>
      <c r="IV58" s="48">
        <v>2.4300000000000002</v>
      </c>
      <c r="IW58" s="48">
        <v>5.68</v>
      </c>
      <c r="IX58" s="48">
        <v>0.91</v>
      </c>
      <c r="IY58" s="48">
        <v>0</v>
      </c>
      <c r="JB58" s="48" t="s">
        <v>239</v>
      </c>
      <c r="JC58">
        <v>2.52</v>
      </c>
      <c r="JD58">
        <v>4.8099999999999996</v>
      </c>
      <c r="JE58">
        <v>1.94</v>
      </c>
      <c r="JF58">
        <v>0.82</v>
      </c>
      <c r="JI58" s="48" t="s">
        <v>239</v>
      </c>
      <c r="JJ58" s="48">
        <v>2.81</v>
      </c>
      <c r="JK58" s="48">
        <v>3.21</v>
      </c>
      <c r="JL58" s="48">
        <v>2.87</v>
      </c>
      <c r="JM58" s="48">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c r="ZF58" t="s">
        <v>239</v>
      </c>
      <c r="ZG58">
        <v>0</v>
      </c>
      <c r="ZH58">
        <v>0</v>
      </c>
      <c r="ZI58">
        <v>0</v>
      </c>
      <c r="ZJ58">
        <v>0</v>
      </c>
      <c r="ZK58">
        <v>0</v>
      </c>
      <c r="ZM58" t="s">
        <v>239</v>
      </c>
      <c r="ZN58">
        <v>0</v>
      </c>
      <c r="ZO58">
        <v>0</v>
      </c>
      <c r="ZP58">
        <v>0</v>
      </c>
      <c r="ZQ58">
        <v>0</v>
      </c>
      <c r="ZR58">
        <v>0</v>
      </c>
      <c r="ZT58" t="s">
        <v>239</v>
      </c>
      <c r="ZU58">
        <v>0</v>
      </c>
      <c r="ZV58">
        <v>0</v>
      </c>
      <c r="ZW58">
        <v>0</v>
      </c>
      <c r="ZX58">
        <v>0</v>
      </c>
      <c r="ZY58">
        <v>0</v>
      </c>
    </row>
    <row r="59" spans="1:701"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8" t="s">
        <v>240</v>
      </c>
      <c r="HF59" s="48">
        <v>0.36</v>
      </c>
      <c r="HG59" s="48">
        <v>1.07</v>
      </c>
      <c r="HH59" s="48">
        <v>0</v>
      </c>
      <c r="HI59" s="48">
        <v>1.35</v>
      </c>
      <c r="HL59" s="48" t="s">
        <v>240</v>
      </c>
      <c r="HM59" s="48">
        <v>2.71</v>
      </c>
      <c r="HN59" s="48">
        <v>1.93</v>
      </c>
      <c r="HO59" s="48">
        <v>0.31</v>
      </c>
      <c r="HP59" s="48">
        <v>15.17</v>
      </c>
      <c r="HS59" s="48" t="s">
        <v>240</v>
      </c>
      <c r="HT59" s="48">
        <v>1.33</v>
      </c>
      <c r="HU59" s="48">
        <v>0.56000000000000005</v>
      </c>
      <c r="HV59" s="48">
        <v>1.01</v>
      </c>
      <c r="HW59" s="48">
        <v>5.49</v>
      </c>
      <c r="HZ59" s="48" t="s">
        <v>240</v>
      </c>
      <c r="IA59">
        <v>1.44</v>
      </c>
      <c r="IB59">
        <v>0.22</v>
      </c>
      <c r="IC59">
        <v>1.7</v>
      </c>
      <c r="ID59">
        <v>3.68</v>
      </c>
      <c r="IG59" s="48" t="s">
        <v>240</v>
      </c>
      <c r="IH59" s="48">
        <v>1.52</v>
      </c>
      <c r="II59" s="48">
        <v>0.67</v>
      </c>
      <c r="IJ59" s="48">
        <v>0.77</v>
      </c>
      <c r="IK59" s="48">
        <v>8.24</v>
      </c>
      <c r="IN59" s="48" t="s">
        <v>240</v>
      </c>
      <c r="IO59" s="48">
        <v>0.78</v>
      </c>
      <c r="IP59" s="48">
        <v>0.37</v>
      </c>
      <c r="IQ59" s="48">
        <v>0.49</v>
      </c>
      <c r="IR59" s="48">
        <v>3.33</v>
      </c>
      <c r="IU59" s="48" t="s">
        <v>240</v>
      </c>
      <c r="IV59" s="48">
        <v>4.17</v>
      </c>
      <c r="IW59" s="48">
        <v>0.32</v>
      </c>
      <c r="IX59" s="48">
        <v>6.75</v>
      </c>
      <c r="IY59" s="48">
        <v>1.85</v>
      </c>
      <c r="JB59" s="48" t="s">
        <v>240</v>
      </c>
      <c r="JC59">
        <v>4.55</v>
      </c>
      <c r="JD59">
        <v>0</v>
      </c>
      <c r="JE59">
        <v>8</v>
      </c>
      <c r="JF59">
        <v>0.67</v>
      </c>
      <c r="JI59" s="48" t="s">
        <v>240</v>
      </c>
      <c r="JJ59" s="48">
        <v>6.11</v>
      </c>
      <c r="JK59" s="48">
        <v>2.04</v>
      </c>
      <c r="JL59" s="48">
        <v>9.99</v>
      </c>
      <c r="JM59" s="48">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0.03</v>
      </c>
      <c r="ZH59">
        <v>0.11</v>
      </c>
      <c r="ZI59">
        <v>0</v>
      </c>
      <c r="ZJ59">
        <v>0</v>
      </c>
      <c r="ZK59">
        <v>0</v>
      </c>
      <c r="ZM59" t="s">
        <v>240</v>
      </c>
      <c r="ZN59">
        <v>0</v>
      </c>
      <c r="ZO59">
        <v>0</v>
      </c>
      <c r="ZP59">
        <v>0</v>
      </c>
      <c r="ZQ59">
        <v>0</v>
      </c>
      <c r="ZR59">
        <v>0</v>
      </c>
      <c r="ZT59" t="s">
        <v>240</v>
      </c>
      <c r="ZU59">
        <v>0.16</v>
      </c>
      <c r="ZV59">
        <v>0.63</v>
      </c>
      <c r="ZW59">
        <v>0</v>
      </c>
      <c r="ZX59">
        <v>0</v>
      </c>
      <c r="ZY59">
        <v>0</v>
      </c>
    </row>
    <row r="60" spans="1:701"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8" t="s">
        <v>241</v>
      </c>
      <c r="HF60" s="48">
        <v>2.4900000000000002</v>
      </c>
      <c r="HG60" s="48">
        <v>4.6900000000000004</v>
      </c>
      <c r="HH60" s="48">
        <v>2.4300000000000002</v>
      </c>
      <c r="HI60" s="48">
        <v>0</v>
      </c>
      <c r="HL60" s="48" t="s">
        <v>241</v>
      </c>
      <c r="HM60" s="48">
        <v>10.54</v>
      </c>
      <c r="HN60" s="48">
        <v>10.72</v>
      </c>
      <c r="HO60" s="48">
        <v>12.96</v>
      </c>
      <c r="HP60" s="48">
        <v>1.17</v>
      </c>
      <c r="HS60" s="48" t="s">
        <v>241</v>
      </c>
      <c r="HT60" s="48">
        <v>5.86</v>
      </c>
      <c r="HU60" s="48">
        <v>4.1100000000000003</v>
      </c>
      <c r="HV60" s="48">
        <v>8.1</v>
      </c>
      <c r="HW60" s="48">
        <v>0</v>
      </c>
      <c r="HZ60" s="48" t="s">
        <v>241</v>
      </c>
      <c r="IA60">
        <v>8.15</v>
      </c>
      <c r="IB60">
        <v>5.91</v>
      </c>
      <c r="IC60">
        <v>10.36</v>
      </c>
      <c r="ID60">
        <v>0</v>
      </c>
      <c r="IG60" s="48" t="s">
        <v>241</v>
      </c>
      <c r="IH60" s="48">
        <v>3.92</v>
      </c>
      <c r="II60" s="48">
        <v>2.5099999999999998</v>
      </c>
      <c r="IJ60" s="48">
        <v>5.26</v>
      </c>
      <c r="IK60" s="48">
        <v>0.77</v>
      </c>
      <c r="IN60" s="48" t="s">
        <v>241</v>
      </c>
      <c r="IO60" s="48">
        <v>3.6</v>
      </c>
      <c r="IP60" s="48">
        <v>2.5</v>
      </c>
      <c r="IQ60" s="48">
        <v>4.74</v>
      </c>
      <c r="IR60" s="48">
        <v>0</v>
      </c>
      <c r="IU60" s="48" t="s">
        <v>241</v>
      </c>
      <c r="IV60" s="48">
        <v>2.82</v>
      </c>
      <c r="IW60" s="48">
        <v>5.31</v>
      </c>
      <c r="IX60" s="48">
        <v>1.93</v>
      </c>
      <c r="IY60" s="48">
        <v>0.48</v>
      </c>
      <c r="JB60" s="48" t="s">
        <v>241</v>
      </c>
      <c r="JC60">
        <v>2.75</v>
      </c>
      <c r="JD60">
        <v>5.31</v>
      </c>
      <c r="JE60">
        <v>1.38</v>
      </c>
      <c r="JF60">
        <v>0.69</v>
      </c>
      <c r="JI60" s="48" t="s">
        <v>241</v>
      </c>
      <c r="JJ60" s="48">
        <v>3.51</v>
      </c>
      <c r="JK60" s="48">
        <v>8.18</v>
      </c>
      <c r="JL60" s="48">
        <v>2</v>
      </c>
      <c r="JM60" s="48">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c r="ZT60" t="s">
        <v>241</v>
      </c>
      <c r="ZU60">
        <v>0.31</v>
      </c>
      <c r="ZV60">
        <v>1.23</v>
      </c>
      <c r="ZW60">
        <v>0</v>
      </c>
      <c r="ZX60">
        <v>0</v>
      </c>
      <c r="ZY60">
        <v>0</v>
      </c>
    </row>
    <row r="61" spans="1:701"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8" t="s">
        <v>242</v>
      </c>
      <c r="HF61" s="48">
        <v>0.27</v>
      </c>
      <c r="HG61" s="48">
        <v>0</v>
      </c>
      <c r="HH61" s="48">
        <v>0.41</v>
      </c>
      <c r="HI61" s="48">
        <v>0</v>
      </c>
      <c r="HL61" s="48" t="s">
        <v>242</v>
      </c>
      <c r="HM61" s="48">
        <v>0.33</v>
      </c>
      <c r="HN61" s="48">
        <v>0</v>
      </c>
      <c r="HO61" s="48">
        <v>0.32</v>
      </c>
      <c r="HP61" s="48">
        <v>1.68</v>
      </c>
      <c r="HS61" s="48" t="s">
        <v>242</v>
      </c>
      <c r="HT61" s="48">
        <v>0.23</v>
      </c>
      <c r="HU61" s="48">
        <v>0.16</v>
      </c>
      <c r="HV61" s="48">
        <v>0</v>
      </c>
      <c r="HW61" s="48">
        <v>0</v>
      </c>
      <c r="HZ61" s="48" t="s">
        <v>242</v>
      </c>
      <c r="IA61">
        <v>0.13</v>
      </c>
      <c r="IB61">
        <v>0.31</v>
      </c>
      <c r="IC61">
        <v>0.1</v>
      </c>
      <c r="ID61">
        <v>0</v>
      </c>
      <c r="IG61" s="48" t="s">
        <v>242</v>
      </c>
      <c r="IH61" s="48">
        <v>0.1</v>
      </c>
      <c r="II61" s="48">
        <v>0</v>
      </c>
      <c r="IJ61" s="48">
        <v>0.05</v>
      </c>
      <c r="IK61" s="48">
        <v>0</v>
      </c>
      <c r="IN61" s="48" t="s">
        <v>242</v>
      </c>
      <c r="IO61" s="48">
        <v>0.16</v>
      </c>
      <c r="IP61" s="48">
        <v>0.26</v>
      </c>
      <c r="IQ61" s="48">
        <v>0</v>
      </c>
      <c r="IR61" s="48">
        <v>0</v>
      </c>
      <c r="IU61" s="48" t="s">
        <v>242</v>
      </c>
      <c r="IV61" s="48">
        <v>0.17</v>
      </c>
      <c r="IW61" s="48">
        <v>0.45</v>
      </c>
      <c r="IX61" s="48">
        <v>0.08</v>
      </c>
      <c r="IY61" s="48">
        <v>0</v>
      </c>
      <c r="JB61" s="48" t="s">
        <v>242</v>
      </c>
      <c r="JC61">
        <v>0.12</v>
      </c>
      <c r="JD61">
        <v>0.31</v>
      </c>
      <c r="JE61">
        <v>0</v>
      </c>
      <c r="JF61">
        <v>0</v>
      </c>
      <c r="JI61" s="48" t="s">
        <v>242</v>
      </c>
      <c r="JJ61" s="48">
        <v>0.23</v>
      </c>
      <c r="JK61" s="48">
        <v>0.2</v>
      </c>
      <c r="JL61" s="48">
        <v>0.33</v>
      </c>
      <c r="JM61" s="48">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c r="ZF61" t="s">
        <v>242</v>
      </c>
      <c r="ZG61">
        <v>0</v>
      </c>
      <c r="ZH61">
        <v>0</v>
      </c>
      <c r="ZI61">
        <v>0</v>
      </c>
      <c r="ZJ61">
        <v>0</v>
      </c>
      <c r="ZK61">
        <v>0</v>
      </c>
      <c r="ZM61" t="s">
        <v>242</v>
      </c>
      <c r="ZN61">
        <v>0</v>
      </c>
      <c r="ZO61">
        <v>0</v>
      </c>
      <c r="ZP61">
        <v>0</v>
      </c>
      <c r="ZQ61">
        <v>0</v>
      </c>
      <c r="ZR61">
        <v>0</v>
      </c>
      <c r="ZT61" t="s">
        <v>242</v>
      </c>
      <c r="ZU61">
        <v>0</v>
      </c>
      <c r="ZV61">
        <v>0</v>
      </c>
      <c r="ZW61">
        <v>0</v>
      </c>
      <c r="ZX61">
        <v>0</v>
      </c>
      <c r="ZY61">
        <v>0</v>
      </c>
    </row>
    <row r="62" spans="1:701"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8" t="s">
        <v>243</v>
      </c>
      <c r="HF62" s="48">
        <v>3.12</v>
      </c>
      <c r="HG62" s="48">
        <v>8.76</v>
      </c>
      <c r="HH62" s="48">
        <v>1.2</v>
      </c>
      <c r="HI62" s="48">
        <v>0</v>
      </c>
      <c r="HL62" s="48" t="s">
        <v>243</v>
      </c>
      <c r="HM62" s="48">
        <v>2.2599999999999998</v>
      </c>
      <c r="HN62" s="48">
        <v>2.78</v>
      </c>
      <c r="HO62" s="48">
        <v>2.39</v>
      </c>
      <c r="HP62" s="48">
        <v>0</v>
      </c>
      <c r="HS62" s="48" t="s">
        <v>243</v>
      </c>
      <c r="HT62" s="48">
        <v>1.51</v>
      </c>
      <c r="HU62" s="48">
        <v>3.9</v>
      </c>
      <c r="HV62" s="48">
        <v>0.64</v>
      </c>
      <c r="HW62" s="48">
        <v>0</v>
      </c>
      <c r="HZ62" s="48" t="s">
        <v>243</v>
      </c>
      <c r="IA62">
        <v>1.29</v>
      </c>
      <c r="IB62">
        <v>2.41</v>
      </c>
      <c r="IC62">
        <v>0.83</v>
      </c>
      <c r="ID62">
        <v>0</v>
      </c>
      <c r="IG62" s="48" t="s">
        <v>243</v>
      </c>
      <c r="IH62" s="48">
        <v>1.86</v>
      </c>
      <c r="II62" s="48">
        <v>3.18</v>
      </c>
      <c r="IJ62" s="48">
        <v>1.68</v>
      </c>
      <c r="IK62" s="48">
        <v>0.37</v>
      </c>
      <c r="IN62" s="48" t="s">
        <v>243</v>
      </c>
      <c r="IO62" s="48">
        <v>1.96</v>
      </c>
      <c r="IP62" s="48">
        <v>2.79</v>
      </c>
      <c r="IQ62" s="48">
        <v>1.9</v>
      </c>
      <c r="IR62" s="48">
        <v>0</v>
      </c>
      <c r="IU62" s="48" t="s">
        <v>243</v>
      </c>
      <c r="IV62" s="48">
        <v>2.12</v>
      </c>
      <c r="IW62" s="48">
        <v>3.01</v>
      </c>
      <c r="IX62" s="48">
        <v>2.3199999999999998</v>
      </c>
      <c r="IY62" s="48">
        <v>0.49</v>
      </c>
      <c r="JB62" s="48" t="s">
        <v>243</v>
      </c>
      <c r="JC62">
        <v>2.09</v>
      </c>
      <c r="JD62">
        <v>2.33</v>
      </c>
      <c r="JE62">
        <v>2.35</v>
      </c>
      <c r="JF62">
        <v>0</v>
      </c>
      <c r="JI62" s="48" t="s">
        <v>243</v>
      </c>
      <c r="JJ62" s="48">
        <v>1.74</v>
      </c>
      <c r="JK62" s="48">
        <v>1.51</v>
      </c>
      <c r="JL62" s="48">
        <v>2.19</v>
      </c>
      <c r="JM62" s="48">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c r="ZF62" t="s">
        <v>243</v>
      </c>
      <c r="ZG62">
        <v>0</v>
      </c>
      <c r="ZH62">
        <v>0</v>
      </c>
      <c r="ZI62">
        <v>0</v>
      </c>
      <c r="ZJ62">
        <v>0</v>
      </c>
      <c r="ZK62">
        <v>0</v>
      </c>
      <c r="ZM62" t="s">
        <v>243</v>
      </c>
      <c r="ZN62">
        <v>0</v>
      </c>
      <c r="ZO62">
        <v>0</v>
      </c>
      <c r="ZP62">
        <v>0</v>
      </c>
      <c r="ZQ62">
        <v>0</v>
      </c>
      <c r="ZR62">
        <v>0</v>
      </c>
      <c r="ZT62" t="s">
        <v>243</v>
      </c>
      <c r="ZU62">
        <v>0</v>
      </c>
      <c r="ZV62">
        <v>0</v>
      </c>
      <c r="ZW62">
        <v>0</v>
      </c>
      <c r="ZX62">
        <v>0</v>
      </c>
      <c r="ZY62">
        <v>0</v>
      </c>
    </row>
    <row r="63" spans="1:701"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8" t="s">
        <v>244</v>
      </c>
      <c r="HF63" s="48">
        <v>0.72</v>
      </c>
      <c r="HG63" s="48">
        <v>2.25</v>
      </c>
      <c r="HH63" s="48">
        <v>0.05</v>
      </c>
      <c r="HI63" s="48">
        <v>0</v>
      </c>
      <c r="HL63" s="48" t="s">
        <v>244</v>
      </c>
      <c r="HM63" s="48">
        <v>1.26</v>
      </c>
      <c r="HN63" s="48">
        <v>2.68</v>
      </c>
      <c r="HO63" s="48">
        <v>0.1</v>
      </c>
      <c r="HP63" s="48">
        <v>1.67</v>
      </c>
      <c r="HS63" s="48" t="s">
        <v>244</v>
      </c>
      <c r="HT63" s="48">
        <v>2.0299999999999998</v>
      </c>
      <c r="HU63" s="48">
        <v>4.18</v>
      </c>
      <c r="HV63" s="48">
        <v>1.03</v>
      </c>
      <c r="HW63" s="48">
        <v>1.64</v>
      </c>
      <c r="HZ63" s="48" t="s">
        <v>244</v>
      </c>
      <c r="IA63">
        <v>1.02</v>
      </c>
      <c r="IB63">
        <v>2.42</v>
      </c>
      <c r="IC63">
        <v>0.64</v>
      </c>
      <c r="ID63">
        <v>0</v>
      </c>
      <c r="IG63" s="48" t="s">
        <v>244</v>
      </c>
      <c r="IH63" s="48">
        <v>0.53</v>
      </c>
      <c r="II63" s="48">
        <v>1.68</v>
      </c>
      <c r="IJ63" s="48">
        <v>0.24</v>
      </c>
      <c r="IK63" s="48">
        <v>0</v>
      </c>
      <c r="IN63" s="48" t="s">
        <v>244</v>
      </c>
      <c r="IO63" s="48">
        <v>0.76</v>
      </c>
      <c r="IP63" s="48">
        <v>1.37</v>
      </c>
      <c r="IQ63" s="48">
        <v>0.69</v>
      </c>
      <c r="IR63" s="48">
        <v>0</v>
      </c>
      <c r="IU63" s="48" t="s">
        <v>244</v>
      </c>
      <c r="IV63" s="48">
        <v>0.72</v>
      </c>
      <c r="IW63" s="48">
        <v>1.05</v>
      </c>
      <c r="IX63" s="48">
        <v>0.66</v>
      </c>
      <c r="IY63" s="48">
        <v>0</v>
      </c>
      <c r="JB63" s="48" t="s">
        <v>244</v>
      </c>
      <c r="JC63">
        <v>0.63</v>
      </c>
      <c r="JD63">
        <v>1.06</v>
      </c>
      <c r="JE63">
        <v>0.69</v>
      </c>
      <c r="JF63">
        <v>0</v>
      </c>
      <c r="JI63" s="48" t="s">
        <v>244</v>
      </c>
      <c r="JJ63" s="48">
        <v>0.91</v>
      </c>
      <c r="JK63" s="48">
        <v>1.65</v>
      </c>
      <c r="JL63" s="48">
        <v>0.38</v>
      </c>
      <c r="JM63" s="48">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c r="ZF63" t="s">
        <v>244</v>
      </c>
      <c r="ZG63">
        <v>0.04</v>
      </c>
      <c r="ZH63">
        <v>0</v>
      </c>
      <c r="ZI63">
        <v>0</v>
      </c>
      <c r="ZJ63">
        <v>0</v>
      </c>
      <c r="ZK63">
        <v>0</v>
      </c>
      <c r="ZM63" t="s">
        <v>244</v>
      </c>
      <c r="ZN63">
        <v>0</v>
      </c>
      <c r="ZO63">
        <v>0</v>
      </c>
      <c r="ZP63">
        <v>0</v>
      </c>
      <c r="ZQ63">
        <v>0</v>
      </c>
      <c r="ZR63">
        <v>0</v>
      </c>
      <c r="ZT63" t="s">
        <v>244</v>
      </c>
      <c r="ZU63">
        <v>0</v>
      </c>
      <c r="ZV63">
        <v>0</v>
      </c>
      <c r="ZW63">
        <v>0</v>
      </c>
      <c r="ZX63">
        <v>0</v>
      </c>
      <c r="ZY63">
        <v>0</v>
      </c>
    </row>
    <row r="64" spans="1:701"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8" t="s">
        <v>245</v>
      </c>
      <c r="HF64" s="48">
        <v>5.81</v>
      </c>
      <c r="HG64" s="48">
        <v>1.88</v>
      </c>
      <c r="HH64" s="48">
        <v>8.9</v>
      </c>
      <c r="HI64" s="48">
        <v>5.99</v>
      </c>
      <c r="HL64" s="48" t="s">
        <v>245</v>
      </c>
      <c r="HM64" s="48">
        <v>2.0699999999999998</v>
      </c>
      <c r="HN64" s="48">
        <v>1.35</v>
      </c>
      <c r="HO64" s="48">
        <v>2.4900000000000002</v>
      </c>
      <c r="HP64" s="48">
        <v>3.04</v>
      </c>
      <c r="HS64" s="48" t="s">
        <v>245</v>
      </c>
      <c r="HT64" s="48">
        <v>5.64</v>
      </c>
      <c r="HU64" s="48">
        <v>4.7</v>
      </c>
      <c r="HV64" s="48">
        <v>6.78</v>
      </c>
      <c r="HW64" s="48">
        <v>4.96</v>
      </c>
      <c r="HZ64" s="48" t="s">
        <v>245</v>
      </c>
      <c r="IA64">
        <v>4.18</v>
      </c>
      <c r="IB64">
        <v>3.66</v>
      </c>
      <c r="IC64">
        <v>4.5199999999999996</v>
      </c>
      <c r="ID64">
        <v>5.58</v>
      </c>
      <c r="IG64" s="48" t="s">
        <v>245</v>
      </c>
      <c r="IH64" s="48">
        <v>5.74</v>
      </c>
      <c r="II64" s="48">
        <v>7.92</v>
      </c>
      <c r="IJ64" s="48">
        <v>5</v>
      </c>
      <c r="IK64" s="48">
        <v>2.5</v>
      </c>
      <c r="IN64" s="48" t="s">
        <v>245</v>
      </c>
      <c r="IO64" s="48">
        <v>7.12</v>
      </c>
      <c r="IP64" s="48">
        <v>6.72</v>
      </c>
      <c r="IQ64" s="48">
        <v>5.14</v>
      </c>
      <c r="IR64" s="48">
        <v>19.350000000000001</v>
      </c>
      <c r="IU64" s="48" t="s">
        <v>245</v>
      </c>
      <c r="IV64" s="48">
        <v>4.05</v>
      </c>
      <c r="IW64" s="48">
        <v>3.55</v>
      </c>
      <c r="IX64" s="48">
        <v>3.24</v>
      </c>
      <c r="IY64" s="48">
        <v>10.199999999999999</v>
      </c>
      <c r="JB64" s="48" t="s">
        <v>245</v>
      </c>
      <c r="JC64">
        <v>6.55</v>
      </c>
      <c r="JD64">
        <v>6.5</v>
      </c>
      <c r="JE64">
        <v>7.36</v>
      </c>
      <c r="JF64">
        <v>4.2699999999999996</v>
      </c>
      <c r="JI64" s="48" t="s">
        <v>245</v>
      </c>
      <c r="JJ64" s="48">
        <v>6.54</v>
      </c>
      <c r="JK64" s="48">
        <v>3.31</v>
      </c>
      <c r="JL64" s="48">
        <v>5.66</v>
      </c>
      <c r="JM64" s="48">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c r="ZF64" t="s">
        <v>245</v>
      </c>
      <c r="ZG64">
        <v>0</v>
      </c>
      <c r="ZH64">
        <v>0</v>
      </c>
      <c r="ZI64">
        <v>0</v>
      </c>
      <c r="ZJ64">
        <v>0</v>
      </c>
      <c r="ZK64">
        <v>0</v>
      </c>
      <c r="ZM64" t="s">
        <v>245</v>
      </c>
      <c r="ZN64">
        <v>0</v>
      </c>
      <c r="ZO64">
        <v>0</v>
      </c>
      <c r="ZP64">
        <v>0</v>
      </c>
      <c r="ZQ64">
        <v>0</v>
      </c>
      <c r="ZR64">
        <v>0</v>
      </c>
      <c r="ZT64" t="s">
        <v>245</v>
      </c>
      <c r="ZU64">
        <v>0</v>
      </c>
      <c r="ZV64">
        <v>0</v>
      </c>
      <c r="ZW64">
        <v>0</v>
      </c>
      <c r="ZX64">
        <v>0</v>
      </c>
      <c r="ZY64">
        <v>0</v>
      </c>
    </row>
    <row r="65" spans="1:701"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8" t="s">
        <v>246</v>
      </c>
      <c r="HF65" s="48">
        <v>0.89</v>
      </c>
      <c r="HG65" s="48">
        <v>0.82</v>
      </c>
      <c r="HH65" s="48">
        <v>0.79</v>
      </c>
      <c r="HI65" s="48">
        <v>0</v>
      </c>
      <c r="HL65" s="48" t="s">
        <v>246</v>
      </c>
      <c r="HM65" s="48">
        <v>0.96</v>
      </c>
      <c r="HN65" s="48">
        <v>0.48</v>
      </c>
      <c r="HO65" s="48">
        <v>1.1200000000000001</v>
      </c>
      <c r="HP65" s="48">
        <v>0</v>
      </c>
      <c r="HS65" s="48" t="s">
        <v>246</v>
      </c>
      <c r="HT65" s="48">
        <v>1.61</v>
      </c>
      <c r="HU65" s="48">
        <v>2.4700000000000002</v>
      </c>
      <c r="HV65" s="48">
        <v>0.52</v>
      </c>
      <c r="HW65" s="48">
        <v>0</v>
      </c>
      <c r="HZ65" s="48" t="s">
        <v>246</v>
      </c>
      <c r="IA65">
        <v>1.07</v>
      </c>
      <c r="IB65">
        <v>1.33</v>
      </c>
      <c r="IC65">
        <v>0.56999999999999995</v>
      </c>
      <c r="ID65">
        <v>1.05</v>
      </c>
      <c r="IG65" s="48" t="s">
        <v>246</v>
      </c>
      <c r="IH65" s="48">
        <v>1.66</v>
      </c>
      <c r="II65" s="48">
        <v>2.15</v>
      </c>
      <c r="IJ65" s="48">
        <v>1.73</v>
      </c>
      <c r="IK65" s="48">
        <v>0</v>
      </c>
      <c r="IN65" s="48" t="s">
        <v>246</v>
      </c>
      <c r="IO65" s="48">
        <v>0.99</v>
      </c>
      <c r="IP65" s="48">
        <v>2.21</v>
      </c>
      <c r="IQ65" s="48">
        <v>0.5</v>
      </c>
      <c r="IR65" s="48">
        <v>0.76</v>
      </c>
      <c r="IU65" s="48" t="s">
        <v>246</v>
      </c>
      <c r="IV65" s="48">
        <v>1.17</v>
      </c>
      <c r="IW65" s="48">
        <v>0.48</v>
      </c>
      <c r="IX65" s="48">
        <v>1.34</v>
      </c>
      <c r="IY65" s="48">
        <v>0.42</v>
      </c>
      <c r="JB65" s="48" t="s">
        <v>246</v>
      </c>
      <c r="JC65">
        <v>1.17</v>
      </c>
      <c r="JD65">
        <v>1.38</v>
      </c>
      <c r="JE65">
        <v>0.78</v>
      </c>
      <c r="JF65">
        <v>0</v>
      </c>
      <c r="JI65" s="48" t="s">
        <v>246</v>
      </c>
      <c r="JJ65" s="48">
        <v>1.17</v>
      </c>
      <c r="JK65" s="48">
        <v>1.58</v>
      </c>
      <c r="JL65" s="48">
        <v>0.63</v>
      </c>
      <c r="JM65" s="48">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c r="ZF65" t="s">
        <v>246</v>
      </c>
      <c r="ZG65">
        <v>0.09</v>
      </c>
      <c r="ZH65">
        <v>0</v>
      </c>
      <c r="ZI65">
        <v>0</v>
      </c>
      <c r="ZJ65">
        <v>0</v>
      </c>
      <c r="ZK65">
        <v>0</v>
      </c>
      <c r="ZM65" t="s">
        <v>246</v>
      </c>
      <c r="ZN65">
        <v>0</v>
      </c>
      <c r="ZO65">
        <v>0</v>
      </c>
      <c r="ZP65">
        <v>0</v>
      </c>
      <c r="ZQ65">
        <v>0</v>
      </c>
      <c r="ZR65">
        <v>0</v>
      </c>
      <c r="ZT65" t="s">
        <v>246</v>
      </c>
      <c r="ZU65">
        <v>0.18</v>
      </c>
      <c r="ZV65">
        <v>0.53</v>
      </c>
      <c r="ZW65">
        <v>0.06</v>
      </c>
      <c r="ZX65">
        <v>0.08</v>
      </c>
      <c r="ZY65">
        <v>0</v>
      </c>
    </row>
    <row r="66" spans="1:701"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8" t="s">
        <v>247</v>
      </c>
      <c r="HF66" s="48">
        <v>1.1299999999999999</v>
      </c>
      <c r="HG66" s="48">
        <v>2.85</v>
      </c>
      <c r="HH66" s="48">
        <v>0.81</v>
      </c>
      <c r="HI66" s="48">
        <v>0</v>
      </c>
      <c r="HL66" s="48" t="s">
        <v>247</v>
      </c>
      <c r="HM66" s="48">
        <v>0.74</v>
      </c>
      <c r="HN66" s="48">
        <v>0.6</v>
      </c>
      <c r="HO66" s="48">
        <v>0.82</v>
      </c>
      <c r="HP66" s="48">
        <v>0.41</v>
      </c>
      <c r="HS66" s="48" t="s">
        <v>247</v>
      </c>
      <c r="HT66" s="48">
        <v>0.63</v>
      </c>
      <c r="HU66" s="48">
        <v>0</v>
      </c>
      <c r="HV66" s="48">
        <v>0.73</v>
      </c>
      <c r="HW66" s="48">
        <v>1.86</v>
      </c>
      <c r="HZ66" s="48" t="s">
        <v>247</v>
      </c>
      <c r="IA66">
        <v>1.49</v>
      </c>
      <c r="IB66">
        <v>0.46</v>
      </c>
      <c r="IC66">
        <v>1.89</v>
      </c>
      <c r="ID66">
        <v>0.56000000000000005</v>
      </c>
      <c r="IG66" s="48" t="s">
        <v>247</v>
      </c>
      <c r="IH66" s="48">
        <v>1.23</v>
      </c>
      <c r="II66" s="48">
        <v>0.88</v>
      </c>
      <c r="IJ66" s="48">
        <v>1.41</v>
      </c>
      <c r="IK66" s="48">
        <v>0.36</v>
      </c>
      <c r="IN66" s="48" t="s">
        <v>247</v>
      </c>
      <c r="IO66" s="48">
        <v>1.34</v>
      </c>
      <c r="IP66" s="48">
        <v>0.6</v>
      </c>
      <c r="IQ66" s="48">
        <v>1.63</v>
      </c>
      <c r="IR66" s="48">
        <v>1.99</v>
      </c>
      <c r="IU66" s="48" t="s">
        <v>247</v>
      </c>
      <c r="IV66" s="48">
        <v>2.2200000000000002</v>
      </c>
      <c r="IW66" s="48">
        <v>3.08</v>
      </c>
      <c r="IX66" s="48">
        <v>2.2799999999999998</v>
      </c>
      <c r="IY66" s="48">
        <v>1.2</v>
      </c>
      <c r="JB66" s="48" t="s">
        <v>247</v>
      </c>
      <c r="JC66">
        <v>1.03</v>
      </c>
      <c r="JD66">
        <v>0.13</v>
      </c>
      <c r="JE66">
        <v>1.25</v>
      </c>
      <c r="JF66">
        <v>2.48</v>
      </c>
      <c r="JI66" s="48" t="s">
        <v>247</v>
      </c>
      <c r="JJ66" s="48">
        <v>1.08</v>
      </c>
      <c r="JK66" s="48">
        <v>0.67</v>
      </c>
      <c r="JL66" s="48">
        <v>1.42</v>
      </c>
      <c r="JM66" s="48">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0.06</v>
      </c>
      <c r="ZO66">
        <v>0</v>
      </c>
      <c r="ZP66">
        <v>0.09</v>
      </c>
      <c r="ZQ66">
        <v>0.1</v>
      </c>
      <c r="ZR66">
        <v>0</v>
      </c>
      <c r="ZT66" t="s">
        <v>247</v>
      </c>
      <c r="ZU66">
        <v>0</v>
      </c>
      <c r="ZV66">
        <v>0</v>
      </c>
      <c r="ZW66">
        <v>0</v>
      </c>
      <c r="ZX66">
        <v>0</v>
      </c>
      <c r="ZY66">
        <v>0</v>
      </c>
    </row>
    <row r="67" spans="1:701"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8" t="s">
        <v>248</v>
      </c>
      <c r="HF67" s="48">
        <v>0.22</v>
      </c>
      <c r="HG67" s="48">
        <v>0</v>
      </c>
      <c r="HH67" s="48">
        <v>0.18</v>
      </c>
      <c r="HI67" s="48">
        <v>0</v>
      </c>
      <c r="HL67" s="48" t="s">
        <v>248</v>
      </c>
      <c r="HM67" s="48">
        <v>0.21</v>
      </c>
      <c r="HN67" s="48">
        <v>0</v>
      </c>
      <c r="HO67" s="48">
        <v>0.36</v>
      </c>
      <c r="HP67" s="48">
        <v>0</v>
      </c>
      <c r="HS67" s="48" t="s">
        <v>248</v>
      </c>
      <c r="HT67" s="48">
        <v>0.1</v>
      </c>
      <c r="HU67" s="48">
        <v>0.12</v>
      </c>
      <c r="HV67" s="48">
        <v>0.12</v>
      </c>
      <c r="HW67" s="48">
        <v>0</v>
      </c>
      <c r="HZ67" s="48" t="s">
        <v>248</v>
      </c>
      <c r="IA67">
        <v>0.5</v>
      </c>
      <c r="IB67">
        <v>1.17</v>
      </c>
      <c r="IC67">
        <v>0.33</v>
      </c>
      <c r="ID67">
        <v>0</v>
      </c>
      <c r="IG67" s="48" t="s">
        <v>248</v>
      </c>
      <c r="IH67" s="48">
        <v>0.25</v>
      </c>
      <c r="II67" s="48">
        <v>0.23</v>
      </c>
      <c r="IJ67" s="48">
        <v>0.23</v>
      </c>
      <c r="IK67" s="48">
        <v>0</v>
      </c>
      <c r="IN67" s="48" t="s">
        <v>248</v>
      </c>
      <c r="IO67" s="48">
        <v>0.96</v>
      </c>
      <c r="IP67" s="48">
        <v>0.55000000000000004</v>
      </c>
      <c r="IQ67" s="48">
        <v>1</v>
      </c>
      <c r="IR67" s="48">
        <v>1.01</v>
      </c>
      <c r="IU67" s="48" t="s">
        <v>248</v>
      </c>
      <c r="IV67" s="48">
        <v>0.34</v>
      </c>
      <c r="IW67" s="48">
        <v>0.36</v>
      </c>
      <c r="IX67" s="48">
        <v>0.45</v>
      </c>
      <c r="IY67" s="48">
        <v>0</v>
      </c>
      <c r="JB67" s="48" t="s">
        <v>248</v>
      </c>
      <c r="JC67">
        <v>0.6</v>
      </c>
      <c r="JD67">
        <v>0.8</v>
      </c>
      <c r="JE67">
        <v>0.59</v>
      </c>
      <c r="JF67">
        <v>0</v>
      </c>
      <c r="JI67" s="48" t="s">
        <v>248</v>
      </c>
      <c r="JJ67" s="48">
        <v>0.06</v>
      </c>
      <c r="JK67" s="48">
        <v>0.21</v>
      </c>
      <c r="JL67" s="48">
        <v>0</v>
      </c>
      <c r="JM67" s="48">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c r="ZF67" t="s">
        <v>248</v>
      </c>
      <c r="ZG67">
        <v>0</v>
      </c>
      <c r="ZH67">
        <v>0</v>
      </c>
      <c r="ZI67">
        <v>0</v>
      </c>
      <c r="ZJ67">
        <v>0</v>
      </c>
      <c r="ZK67">
        <v>0</v>
      </c>
      <c r="ZM67" t="s">
        <v>248</v>
      </c>
      <c r="ZN67">
        <v>0</v>
      </c>
      <c r="ZO67">
        <v>0</v>
      </c>
      <c r="ZP67">
        <v>0</v>
      </c>
      <c r="ZQ67">
        <v>0</v>
      </c>
      <c r="ZR67">
        <v>0</v>
      </c>
      <c r="ZT67" t="s">
        <v>248</v>
      </c>
      <c r="ZU67">
        <v>0</v>
      </c>
      <c r="ZV67">
        <v>0</v>
      </c>
      <c r="ZW67">
        <v>0</v>
      </c>
      <c r="ZX67">
        <v>0</v>
      </c>
      <c r="ZY67">
        <v>0</v>
      </c>
    </row>
    <row r="68" spans="1:701"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8" t="s">
        <v>249</v>
      </c>
      <c r="HF68" s="48">
        <v>8.26</v>
      </c>
      <c r="HG68" s="48">
        <v>3.51</v>
      </c>
      <c r="HH68" s="48">
        <v>11.05</v>
      </c>
      <c r="HI68" s="48">
        <v>15.29</v>
      </c>
      <c r="HL68" s="48" t="s">
        <v>249</v>
      </c>
      <c r="HM68" s="48">
        <v>8.85</v>
      </c>
      <c r="HN68" s="48">
        <v>3.87</v>
      </c>
      <c r="HO68" s="48">
        <v>12.21</v>
      </c>
      <c r="HP68" s="48">
        <v>12.07</v>
      </c>
      <c r="HS68" s="48" t="s">
        <v>249</v>
      </c>
      <c r="HT68" s="48">
        <v>6.99</v>
      </c>
      <c r="HU68" s="48">
        <v>2.84</v>
      </c>
      <c r="HV68" s="48">
        <v>10.11</v>
      </c>
      <c r="HW68" s="48">
        <v>5.03</v>
      </c>
      <c r="HZ68" s="48" t="s">
        <v>249</v>
      </c>
      <c r="IA68">
        <v>9.86</v>
      </c>
      <c r="IB68">
        <v>3.71</v>
      </c>
      <c r="IC68">
        <v>12.75</v>
      </c>
      <c r="ID68">
        <v>13.42</v>
      </c>
      <c r="IG68" s="48" t="s">
        <v>249</v>
      </c>
      <c r="IH68" s="48">
        <v>8.5</v>
      </c>
      <c r="II68" s="48">
        <v>1.28</v>
      </c>
      <c r="IJ68" s="48">
        <v>11.63</v>
      </c>
      <c r="IK68" s="48">
        <v>12.8</v>
      </c>
      <c r="IN68" s="48" t="s">
        <v>249</v>
      </c>
      <c r="IO68" s="48">
        <v>9.98</v>
      </c>
      <c r="IP68" s="48">
        <v>3.82</v>
      </c>
      <c r="IQ68" s="48">
        <v>13.47</v>
      </c>
      <c r="IR68" s="48">
        <v>9.0399999999999991</v>
      </c>
      <c r="IU68" s="48" t="s">
        <v>249</v>
      </c>
      <c r="IV68" s="48">
        <v>10.130000000000001</v>
      </c>
      <c r="IW68" s="48">
        <v>6.72</v>
      </c>
      <c r="IX68" s="48">
        <v>12.03</v>
      </c>
      <c r="IY68" s="48">
        <v>14.78</v>
      </c>
      <c r="JB68" s="48" t="s">
        <v>249</v>
      </c>
      <c r="JC68">
        <v>9.0299999999999994</v>
      </c>
      <c r="JD68">
        <v>1.47</v>
      </c>
      <c r="JE68">
        <v>10.88</v>
      </c>
      <c r="JF68">
        <v>18.93</v>
      </c>
      <c r="JI68" s="48" t="s">
        <v>249</v>
      </c>
      <c r="JJ68" s="48">
        <v>8.4499999999999993</v>
      </c>
      <c r="JK68" s="48">
        <v>4.46</v>
      </c>
      <c r="JL68" s="48">
        <v>11.67</v>
      </c>
      <c r="JM68" s="48">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v>
      </c>
      <c r="ZO68">
        <v>0</v>
      </c>
      <c r="ZP68">
        <v>0</v>
      </c>
      <c r="ZQ68">
        <v>0</v>
      </c>
      <c r="ZR68">
        <v>0</v>
      </c>
      <c r="ZT68" t="s">
        <v>249</v>
      </c>
      <c r="ZU68">
        <v>0.12</v>
      </c>
      <c r="ZV68">
        <v>0</v>
      </c>
      <c r="ZW68">
        <v>0.18</v>
      </c>
      <c r="ZX68">
        <v>0.22</v>
      </c>
      <c r="ZY68">
        <v>0</v>
      </c>
    </row>
    <row r="69" spans="1:701"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8" t="s">
        <v>250</v>
      </c>
      <c r="HF69" s="48">
        <v>0.95</v>
      </c>
      <c r="HG69" s="48">
        <v>1.96</v>
      </c>
      <c r="HH69" s="48">
        <v>0.54</v>
      </c>
      <c r="HI69" s="48">
        <v>0</v>
      </c>
      <c r="HL69" s="48" t="s">
        <v>250</v>
      </c>
      <c r="HM69" s="48">
        <v>0.52</v>
      </c>
      <c r="HN69" s="48">
        <v>1.3</v>
      </c>
      <c r="HO69" s="48">
        <v>0</v>
      </c>
      <c r="HP69" s="48">
        <v>0</v>
      </c>
      <c r="HS69" s="48" t="s">
        <v>250</v>
      </c>
      <c r="HT69" s="48">
        <v>0.36</v>
      </c>
      <c r="HU69" s="48">
        <v>1.0900000000000001</v>
      </c>
      <c r="HV69" s="48">
        <v>0.06</v>
      </c>
      <c r="HW69" s="48">
        <v>0</v>
      </c>
      <c r="HZ69" s="48" t="s">
        <v>250</v>
      </c>
      <c r="IA69">
        <v>0.33</v>
      </c>
      <c r="IB69">
        <v>0</v>
      </c>
      <c r="IC69">
        <v>0.57999999999999996</v>
      </c>
      <c r="ID69">
        <v>0</v>
      </c>
      <c r="IG69" s="48" t="s">
        <v>250</v>
      </c>
      <c r="IH69" s="48">
        <v>0.33</v>
      </c>
      <c r="II69" s="48">
        <v>0</v>
      </c>
      <c r="IJ69" s="48">
        <v>0.48</v>
      </c>
      <c r="IK69" s="48">
        <v>0</v>
      </c>
      <c r="IN69" s="48" t="s">
        <v>250</v>
      </c>
      <c r="IO69" s="48">
        <v>0.21</v>
      </c>
      <c r="IP69" s="48">
        <v>0</v>
      </c>
      <c r="IQ69" s="48">
        <v>0.39</v>
      </c>
      <c r="IR69" s="48">
        <v>0</v>
      </c>
      <c r="IU69" s="48" t="s">
        <v>250</v>
      </c>
      <c r="IV69" s="48">
        <v>7.0000000000000007E-2</v>
      </c>
      <c r="IW69" s="48">
        <v>0</v>
      </c>
      <c r="IX69" s="48">
        <v>0</v>
      </c>
      <c r="IY69" s="48">
        <v>0.74</v>
      </c>
      <c r="JB69" s="48" t="s">
        <v>250</v>
      </c>
      <c r="JC69">
        <v>0.03</v>
      </c>
      <c r="JD69">
        <v>0.13</v>
      </c>
      <c r="JE69">
        <v>0</v>
      </c>
      <c r="JF69">
        <v>0</v>
      </c>
      <c r="JI69" s="48" t="s">
        <v>250</v>
      </c>
      <c r="JJ69" s="48">
        <v>0.22</v>
      </c>
      <c r="JK69" s="48">
        <v>0.2</v>
      </c>
      <c r="JL69" s="48">
        <v>0.32</v>
      </c>
      <c r="JM69" s="48">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c r="ZF69" t="s">
        <v>250</v>
      </c>
      <c r="ZG69">
        <v>0.06</v>
      </c>
      <c r="ZH69">
        <v>0</v>
      </c>
      <c r="ZI69">
        <v>0.1</v>
      </c>
      <c r="ZJ69">
        <v>0.12</v>
      </c>
      <c r="ZK69">
        <v>0</v>
      </c>
      <c r="ZM69" t="s">
        <v>250</v>
      </c>
      <c r="ZN69">
        <v>0.09</v>
      </c>
      <c r="ZO69">
        <v>0.39</v>
      </c>
      <c r="ZP69">
        <v>0</v>
      </c>
      <c r="ZQ69">
        <v>0</v>
      </c>
      <c r="ZR69">
        <v>0</v>
      </c>
      <c r="ZT69" t="s">
        <v>250</v>
      </c>
      <c r="ZU69">
        <v>0</v>
      </c>
      <c r="ZV69">
        <v>0</v>
      </c>
      <c r="ZW69">
        <v>0</v>
      </c>
      <c r="ZX69">
        <v>0</v>
      </c>
      <c r="ZY69">
        <v>0</v>
      </c>
    </row>
    <row r="70" spans="1:701"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8" t="s">
        <v>251</v>
      </c>
      <c r="HF70" s="48">
        <v>1.22</v>
      </c>
      <c r="HG70" s="48">
        <v>1.18</v>
      </c>
      <c r="HH70" s="48">
        <v>0.6</v>
      </c>
      <c r="HI70" s="48">
        <v>8.01</v>
      </c>
      <c r="HL70" s="48" t="s">
        <v>251</v>
      </c>
      <c r="HM70" s="48">
        <v>0.71</v>
      </c>
      <c r="HN70" s="48">
        <v>0.56999999999999995</v>
      </c>
      <c r="HO70" s="48">
        <v>0.94</v>
      </c>
      <c r="HP70" s="48">
        <v>0</v>
      </c>
      <c r="HS70" s="48" t="s">
        <v>251</v>
      </c>
      <c r="HT70" s="48">
        <v>0.28000000000000003</v>
      </c>
      <c r="HU70" s="48">
        <v>0.24</v>
      </c>
      <c r="HV70" s="48">
        <v>0.18</v>
      </c>
      <c r="HW70" s="48">
        <v>0.71</v>
      </c>
      <c r="HZ70" s="48" t="s">
        <v>251</v>
      </c>
      <c r="IA70">
        <v>0.56999999999999995</v>
      </c>
      <c r="IB70">
        <v>0.85</v>
      </c>
      <c r="IC70">
        <v>0.32</v>
      </c>
      <c r="ID70">
        <v>0</v>
      </c>
      <c r="IG70" s="48" t="s">
        <v>251</v>
      </c>
      <c r="IH70" s="48">
        <v>0.53</v>
      </c>
      <c r="II70" s="48">
        <v>0.64</v>
      </c>
      <c r="IJ70" s="48">
        <v>0.4</v>
      </c>
      <c r="IK70" s="48">
        <v>0</v>
      </c>
      <c r="IN70" s="48" t="s">
        <v>251</v>
      </c>
      <c r="IO70" s="48">
        <v>0.33</v>
      </c>
      <c r="IP70" s="48">
        <v>0.47</v>
      </c>
      <c r="IQ70" s="48">
        <v>0.38</v>
      </c>
      <c r="IR70" s="48">
        <v>0</v>
      </c>
      <c r="IU70" s="48" t="s">
        <v>251</v>
      </c>
      <c r="IV70" s="48">
        <v>1.39</v>
      </c>
      <c r="IW70" s="48">
        <v>1.86</v>
      </c>
      <c r="IX70" s="48">
        <v>1.56</v>
      </c>
      <c r="IY70" s="48">
        <v>0.43</v>
      </c>
      <c r="JB70" s="48" t="s">
        <v>251</v>
      </c>
      <c r="JC70">
        <v>0.62</v>
      </c>
      <c r="JD70">
        <v>1.73</v>
      </c>
      <c r="JE70">
        <v>0.26</v>
      </c>
      <c r="JF70">
        <v>0</v>
      </c>
      <c r="JI70" s="48" t="s">
        <v>251</v>
      </c>
      <c r="JJ70" s="48">
        <v>1.59</v>
      </c>
      <c r="JK70" s="48">
        <v>1.61</v>
      </c>
      <c r="JL70" s="48">
        <v>1.59</v>
      </c>
      <c r="JM70" s="48">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c r="ZF70" t="s">
        <v>251</v>
      </c>
      <c r="ZG70">
        <v>0.55000000000000004</v>
      </c>
      <c r="ZH70">
        <v>1.43</v>
      </c>
      <c r="ZI70">
        <v>0.2</v>
      </c>
      <c r="ZJ70">
        <v>0.24</v>
      </c>
      <c r="ZK70">
        <v>0</v>
      </c>
      <c r="ZM70" t="s">
        <v>251</v>
      </c>
      <c r="ZN70">
        <v>0.59</v>
      </c>
      <c r="ZO70">
        <v>2.4300000000000002</v>
      </c>
      <c r="ZP70">
        <v>0</v>
      </c>
      <c r="ZQ70">
        <v>0</v>
      </c>
      <c r="ZR70">
        <v>0</v>
      </c>
      <c r="ZT70" t="s">
        <v>251</v>
      </c>
      <c r="ZU70">
        <v>0.23</v>
      </c>
      <c r="ZV70">
        <v>0.26</v>
      </c>
      <c r="ZW70">
        <v>0.25</v>
      </c>
      <c r="ZX70">
        <v>0.3</v>
      </c>
      <c r="ZY70">
        <v>0</v>
      </c>
    </row>
    <row r="71" spans="1:701"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8" t="s">
        <v>252</v>
      </c>
      <c r="HF71" s="48">
        <v>0.53</v>
      </c>
      <c r="HG71" s="48">
        <v>0.38</v>
      </c>
      <c r="HH71" s="48">
        <v>0.8</v>
      </c>
      <c r="HI71" s="48">
        <v>0</v>
      </c>
      <c r="HL71" s="48" t="s">
        <v>252</v>
      </c>
      <c r="HM71" s="48">
        <v>0.9</v>
      </c>
      <c r="HN71" s="48">
        <v>0.53</v>
      </c>
      <c r="HO71" s="48">
        <v>0.27</v>
      </c>
      <c r="HP71" s="48">
        <v>5.72</v>
      </c>
      <c r="HS71" s="48" t="s">
        <v>252</v>
      </c>
      <c r="HT71" s="48">
        <v>1.21</v>
      </c>
      <c r="HU71" s="48">
        <v>1.82</v>
      </c>
      <c r="HV71" s="48">
        <v>0.8</v>
      </c>
      <c r="HW71" s="48">
        <v>1.97</v>
      </c>
      <c r="HZ71" s="48" t="s">
        <v>252</v>
      </c>
      <c r="IA71">
        <v>0.34</v>
      </c>
      <c r="IB71">
        <v>0.19</v>
      </c>
      <c r="IC71">
        <v>0.52</v>
      </c>
      <c r="ID71">
        <v>0</v>
      </c>
      <c r="IG71" s="48" t="s">
        <v>252</v>
      </c>
      <c r="IH71" s="48">
        <v>0.43</v>
      </c>
      <c r="II71" s="48">
        <v>0.55000000000000004</v>
      </c>
      <c r="IJ71" s="48">
        <v>0.42</v>
      </c>
      <c r="IK71" s="48">
        <v>0.35</v>
      </c>
      <c r="IN71" s="48" t="s">
        <v>252</v>
      </c>
      <c r="IO71" s="48">
        <v>0.6</v>
      </c>
      <c r="IP71" s="48">
        <v>0.7</v>
      </c>
      <c r="IQ71" s="48">
        <v>0.43</v>
      </c>
      <c r="IR71" s="48">
        <v>0</v>
      </c>
      <c r="IU71" s="48" t="s">
        <v>252</v>
      </c>
      <c r="IV71" s="48">
        <v>0.61</v>
      </c>
      <c r="IW71" s="48">
        <v>1.01</v>
      </c>
      <c r="IX71" s="48">
        <v>0.11</v>
      </c>
      <c r="IY71" s="48">
        <v>0</v>
      </c>
      <c r="JB71" s="48" t="s">
        <v>252</v>
      </c>
      <c r="JC71">
        <v>0.61</v>
      </c>
      <c r="JD71">
        <v>0.88</v>
      </c>
      <c r="JE71">
        <v>0.74</v>
      </c>
      <c r="JF71">
        <v>0</v>
      </c>
      <c r="JI71" s="48" t="s">
        <v>252</v>
      </c>
      <c r="JJ71" s="48">
        <v>0</v>
      </c>
      <c r="JK71" s="48">
        <v>0</v>
      </c>
      <c r="JL71" s="48">
        <v>0</v>
      </c>
      <c r="JM71" s="48">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c r="ZF71" t="s">
        <v>252</v>
      </c>
      <c r="ZG71">
        <v>0</v>
      </c>
      <c r="ZH71">
        <v>0</v>
      </c>
      <c r="ZI71">
        <v>0</v>
      </c>
      <c r="ZJ71">
        <v>0</v>
      </c>
      <c r="ZK71">
        <v>0</v>
      </c>
      <c r="ZM71" t="s">
        <v>252</v>
      </c>
      <c r="ZN71">
        <v>0.12</v>
      </c>
      <c r="ZO71">
        <v>0</v>
      </c>
      <c r="ZP71">
        <v>0.17</v>
      </c>
      <c r="ZQ71">
        <v>0.21</v>
      </c>
      <c r="ZR71">
        <v>0</v>
      </c>
      <c r="ZT71" t="s">
        <v>252</v>
      </c>
      <c r="ZU71">
        <v>0.87</v>
      </c>
      <c r="ZV71">
        <v>2.35</v>
      </c>
      <c r="ZW71">
        <v>0.41</v>
      </c>
      <c r="ZX71">
        <v>0.5</v>
      </c>
      <c r="ZY71">
        <v>0</v>
      </c>
    </row>
    <row r="72" spans="1:701"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8" t="s">
        <v>253</v>
      </c>
      <c r="HF72" s="48">
        <v>0.88</v>
      </c>
      <c r="HG72" s="48">
        <v>1.32</v>
      </c>
      <c r="HH72" s="48">
        <v>0.39</v>
      </c>
      <c r="HI72" s="48">
        <v>0.91</v>
      </c>
      <c r="HL72" s="48" t="s">
        <v>253</v>
      </c>
      <c r="HM72" s="48">
        <v>0.72</v>
      </c>
      <c r="HN72" s="48">
        <v>0.75</v>
      </c>
      <c r="HO72" s="48">
        <v>0.96</v>
      </c>
      <c r="HP72" s="48">
        <v>0</v>
      </c>
      <c r="HS72" s="48" t="s">
        <v>253</v>
      </c>
      <c r="HT72" s="48">
        <v>0.6</v>
      </c>
      <c r="HU72" s="48">
        <v>1.04</v>
      </c>
      <c r="HV72" s="48">
        <v>0.32</v>
      </c>
      <c r="HW72" s="48">
        <v>1.1499999999999999</v>
      </c>
      <c r="HZ72" s="48" t="s">
        <v>253</v>
      </c>
      <c r="IA72">
        <v>0.52</v>
      </c>
      <c r="IB72">
        <v>0.69</v>
      </c>
      <c r="IC72">
        <v>0.49</v>
      </c>
      <c r="ID72">
        <v>0</v>
      </c>
      <c r="IG72" s="48" t="s">
        <v>253</v>
      </c>
      <c r="IH72" s="48">
        <v>1.42</v>
      </c>
      <c r="II72" s="48">
        <v>3.07</v>
      </c>
      <c r="IJ72" s="48">
        <v>0.92</v>
      </c>
      <c r="IK72" s="48">
        <v>0</v>
      </c>
      <c r="IN72" s="48" t="s">
        <v>253</v>
      </c>
      <c r="IO72" s="48">
        <v>2.16</v>
      </c>
      <c r="IP72" s="48">
        <v>4.83</v>
      </c>
      <c r="IQ72" s="48">
        <v>1.63</v>
      </c>
      <c r="IR72" s="48">
        <v>0</v>
      </c>
      <c r="IU72" s="48" t="s">
        <v>253</v>
      </c>
      <c r="IV72" s="48">
        <v>1.81</v>
      </c>
      <c r="IW72" s="48">
        <v>2.7</v>
      </c>
      <c r="IX72" s="48">
        <v>1.61</v>
      </c>
      <c r="IY72" s="48">
        <v>0</v>
      </c>
      <c r="JB72" s="48" t="s">
        <v>253</v>
      </c>
      <c r="JC72">
        <v>1.17</v>
      </c>
      <c r="JD72">
        <v>3.26</v>
      </c>
      <c r="JE72">
        <v>0.38</v>
      </c>
      <c r="JF72">
        <v>0.34</v>
      </c>
      <c r="JI72" s="48" t="s">
        <v>253</v>
      </c>
      <c r="JJ72" s="48">
        <v>1.45</v>
      </c>
      <c r="JK72" s="48">
        <v>3.95</v>
      </c>
      <c r="JL72" s="48">
        <v>0.34</v>
      </c>
      <c r="JM72" s="48">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c r="ZF72" t="s">
        <v>253</v>
      </c>
      <c r="ZG72">
        <v>0.05</v>
      </c>
      <c r="ZH72">
        <v>0</v>
      </c>
      <c r="ZI72">
        <v>0</v>
      </c>
      <c r="ZJ72">
        <v>0</v>
      </c>
      <c r="ZK72">
        <v>0</v>
      </c>
      <c r="ZM72" t="s">
        <v>253</v>
      </c>
      <c r="ZN72">
        <v>0.12</v>
      </c>
      <c r="ZO72">
        <v>0.5</v>
      </c>
      <c r="ZP72">
        <v>0</v>
      </c>
      <c r="ZQ72">
        <v>0</v>
      </c>
      <c r="ZR72">
        <v>0</v>
      </c>
      <c r="ZT72" t="s">
        <v>253</v>
      </c>
      <c r="ZU72">
        <v>0.05</v>
      </c>
      <c r="ZV72">
        <v>0</v>
      </c>
      <c r="ZW72">
        <v>0</v>
      </c>
      <c r="ZX72">
        <v>0</v>
      </c>
      <c r="ZY72">
        <v>0</v>
      </c>
    </row>
    <row r="73" spans="1:701"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8" t="s">
        <v>254</v>
      </c>
      <c r="HF73" s="48">
        <v>0.17</v>
      </c>
      <c r="HG73" s="48">
        <v>0</v>
      </c>
      <c r="HH73" s="48">
        <v>0.16</v>
      </c>
      <c r="HI73" s="48">
        <v>0</v>
      </c>
      <c r="HL73" s="48" t="s">
        <v>254</v>
      </c>
      <c r="HM73" s="48">
        <v>0.14000000000000001</v>
      </c>
      <c r="HN73" s="48">
        <v>0</v>
      </c>
      <c r="HO73" s="48">
        <v>0.28999999999999998</v>
      </c>
      <c r="HP73" s="48">
        <v>0</v>
      </c>
      <c r="HS73" s="48" t="s">
        <v>254</v>
      </c>
      <c r="HT73" s="48">
        <v>0.2</v>
      </c>
      <c r="HU73" s="48">
        <v>0</v>
      </c>
      <c r="HV73" s="48">
        <v>0.11</v>
      </c>
      <c r="HW73" s="48">
        <v>0.91</v>
      </c>
      <c r="HZ73" s="48" t="s">
        <v>254</v>
      </c>
      <c r="IA73">
        <v>0.18</v>
      </c>
      <c r="IB73">
        <v>0.11</v>
      </c>
      <c r="IC73">
        <v>0.28000000000000003</v>
      </c>
      <c r="ID73">
        <v>0</v>
      </c>
      <c r="IG73" s="48" t="s">
        <v>254</v>
      </c>
      <c r="IH73" s="48">
        <v>0.54</v>
      </c>
      <c r="II73" s="48">
        <v>0.42</v>
      </c>
      <c r="IJ73" s="48">
        <v>0.06</v>
      </c>
      <c r="IK73" s="48">
        <v>1.67</v>
      </c>
      <c r="IN73" s="48" t="s">
        <v>254</v>
      </c>
      <c r="IO73" s="48">
        <v>0.37</v>
      </c>
      <c r="IP73" s="48">
        <v>0.53</v>
      </c>
      <c r="IQ73" s="48">
        <v>0.06</v>
      </c>
      <c r="IR73" s="48">
        <v>1.73</v>
      </c>
      <c r="IU73" s="48" t="s">
        <v>254</v>
      </c>
      <c r="IV73" s="48">
        <v>0.91</v>
      </c>
      <c r="IW73" s="48">
        <v>1.32</v>
      </c>
      <c r="IX73" s="48">
        <v>0.61</v>
      </c>
      <c r="IY73" s="48">
        <v>0.6</v>
      </c>
      <c r="JB73" s="48" t="s">
        <v>254</v>
      </c>
      <c r="JC73">
        <v>0.61</v>
      </c>
      <c r="JD73">
        <v>0.77</v>
      </c>
      <c r="JE73">
        <v>0.38</v>
      </c>
      <c r="JF73">
        <v>0.86</v>
      </c>
      <c r="JI73" s="48" t="s">
        <v>254</v>
      </c>
      <c r="JJ73" s="48">
        <v>0.54</v>
      </c>
      <c r="JK73" s="48">
        <v>0.26</v>
      </c>
      <c r="JL73" s="48">
        <v>0.11</v>
      </c>
      <c r="JM73" s="48">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c r="ZF73" t="s">
        <v>254</v>
      </c>
      <c r="ZG73">
        <v>0.08</v>
      </c>
      <c r="ZH73">
        <v>0</v>
      </c>
      <c r="ZI73">
        <v>0.12</v>
      </c>
      <c r="ZJ73">
        <v>0.15</v>
      </c>
      <c r="ZK73">
        <v>0</v>
      </c>
      <c r="ZM73" t="s">
        <v>254</v>
      </c>
      <c r="ZN73">
        <v>0.08</v>
      </c>
      <c r="ZO73">
        <v>0</v>
      </c>
      <c r="ZP73">
        <v>0.12</v>
      </c>
      <c r="ZQ73">
        <v>0.15</v>
      </c>
      <c r="ZR73">
        <v>0</v>
      </c>
      <c r="ZT73" t="s">
        <v>254</v>
      </c>
      <c r="ZU73">
        <v>0.04</v>
      </c>
      <c r="ZV73">
        <v>0.17</v>
      </c>
      <c r="ZW73">
        <v>0</v>
      </c>
      <c r="ZX73">
        <v>0</v>
      </c>
      <c r="ZY73">
        <v>0</v>
      </c>
    </row>
    <row r="74" spans="1:701"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8" t="s">
        <v>255</v>
      </c>
      <c r="HF74" s="48">
        <v>2.15</v>
      </c>
      <c r="HG74" s="48">
        <v>3.79</v>
      </c>
      <c r="HH74" s="48">
        <v>2.19</v>
      </c>
      <c r="HI74" s="48">
        <v>0</v>
      </c>
      <c r="HL74" s="48" t="s">
        <v>255</v>
      </c>
      <c r="HM74" s="48">
        <v>4.82</v>
      </c>
      <c r="HN74" s="48">
        <v>6.78</v>
      </c>
      <c r="HO74" s="48">
        <v>1.1299999999999999</v>
      </c>
      <c r="HP74" s="48">
        <v>17.13</v>
      </c>
      <c r="HS74" s="48" t="s">
        <v>255</v>
      </c>
      <c r="HT74" s="48">
        <v>6.03</v>
      </c>
      <c r="HU74" s="48">
        <v>4.47</v>
      </c>
      <c r="HV74" s="48">
        <v>1.27</v>
      </c>
      <c r="HW74" s="48">
        <v>34.229999999999997</v>
      </c>
      <c r="HZ74" s="48" t="s">
        <v>255</v>
      </c>
      <c r="IA74">
        <v>7.03</v>
      </c>
      <c r="IB74">
        <v>10.01</v>
      </c>
      <c r="IC74">
        <v>3.03</v>
      </c>
      <c r="ID74">
        <v>22.83</v>
      </c>
      <c r="IG74" s="48" t="s">
        <v>255</v>
      </c>
      <c r="IH74" s="48">
        <v>4.0199999999999996</v>
      </c>
      <c r="II74" s="48">
        <v>5.93</v>
      </c>
      <c r="IJ74" s="48">
        <v>1.23</v>
      </c>
      <c r="IK74" s="48">
        <v>15.65</v>
      </c>
      <c r="IN74" s="48" t="s">
        <v>255</v>
      </c>
      <c r="IO74" s="48">
        <v>4.04</v>
      </c>
      <c r="IP74" s="48">
        <v>3.64</v>
      </c>
      <c r="IQ74" s="48">
        <v>2.62</v>
      </c>
      <c r="IR74" s="48">
        <v>12.17</v>
      </c>
      <c r="IU74" s="48" t="s">
        <v>255</v>
      </c>
      <c r="IV74" s="48">
        <v>2.4900000000000002</v>
      </c>
      <c r="IW74" s="48">
        <v>1</v>
      </c>
      <c r="IX74" s="48">
        <v>1.02</v>
      </c>
      <c r="IY74" s="48">
        <v>16.440000000000001</v>
      </c>
      <c r="JB74" s="48" t="s">
        <v>255</v>
      </c>
      <c r="JC74">
        <v>3.68</v>
      </c>
      <c r="JD74">
        <v>2.42</v>
      </c>
      <c r="JE74">
        <v>2.15</v>
      </c>
      <c r="JF74">
        <v>13.48</v>
      </c>
      <c r="JI74" s="48" t="s">
        <v>255</v>
      </c>
      <c r="JJ74" s="48">
        <v>3.25</v>
      </c>
      <c r="JK74" s="48">
        <v>4.6900000000000004</v>
      </c>
      <c r="JL74" s="48">
        <v>1.24</v>
      </c>
      <c r="JM74" s="48">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c r="ZF74" t="s">
        <v>255</v>
      </c>
      <c r="ZG74">
        <v>0</v>
      </c>
      <c r="ZH74">
        <v>0</v>
      </c>
      <c r="ZI74">
        <v>0</v>
      </c>
      <c r="ZJ74">
        <v>0</v>
      </c>
      <c r="ZK74">
        <v>0</v>
      </c>
      <c r="ZM74" t="s">
        <v>255</v>
      </c>
      <c r="ZN74">
        <v>7.0000000000000007E-2</v>
      </c>
      <c r="ZO74">
        <v>0</v>
      </c>
      <c r="ZP74">
        <v>0.1</v>
      </c>
      <c r="ZQ74">
        <v>0.12</v>
      </c>
      <c r="ZR74">
        <v>0</v>
      </c>
      <c r="ZT74" t="s">
        <v>255</v>
      </c>
      <c r="ZU74">
        <v>0.09</v>
      </c>
      <c r="ZV74">
        <v>0</v>
      </c>
      <c r="ZW74">
        <v>0.08</v>
      </c>
      <c r="ZX74">
        <v>0.1</v>
      </c>
      <c r="ZY74">
        <v>0</v>
      </c>
    </row>
    <row r="75" spans="1:701"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8" t="s">
        <v>256</v>
      </c>
      <c r="HF75" s="48">
        <v>2.69</v>
      </c>
      <c r="HG75" s="48">
        <v>0.43</v>
      </c>
      <c r="HH75" s="48">
        <v>4.66</v>
      </c>
      <c r="HI75" s="48">
        <v>0</v>
      </c>
      <c r="HL75" s="48" t="s">
        <v>256</v>
      </c>
      <c r="HM75" s="48">
        <v>8.91</v>
      </c>
      <c r="HN75" s="48">
        <v>1.04</v>
      </c>
      <c r="HO75" s="48">
        <v>16.53</v>
      </c>
      <c r="HP75" s="48">
        <v>2.84</v>
      </c>
      <c r="HS75" s="48" t="s">
        <v>256</v>
      </c>
      <c r="HT75" s="48">
        <v>10.32</v>
      </c>
      <c r="HU75" s="48">
        <v>1.42</v>
      </c>
      <c r="HV75" s="48">
        <v>17.48</v>
      </c>
      <c r="HW75" s="48">
        <v>1.34</v>
      </c>
      <c r="HZ75" s="48" t="s">
        <v>256</v>
      </c>
      <c r="IA75">
        <v>13.95</v>
      </c>
      <c r="IB75">
        <v>1.1399999999999999</v>
      </c>
      <c r="IC75">
        <v>21.51</v>
      </c>
      <c r="ID75">
        <v>12.83</v>
      </c>
      <c r="IG75" s="48" t="s">
        <v>256</v>
      </c>
      <c r="IH75" s="48">
        <v>16.68</v>
      </c>
      <c r="II75" s="48">
        <v>1.28</v>
      </c>
      <c r="IJ75" s="48">
        <v>22.28</v>
      </c>
      <c r="IK75" s="48">
        <v>31.32</v>
      </c>
      <c r="IN75" s="48" t="s">
        <v>256</v>
      </c>
      <c r="IO75" s="48">
        <v>13.82</v>
      </c>
      <c r="IP75" s="48">
        <v>0.71</v>
      </c>
      <c r="IQ75" s="48">
        <v>19.89</v>
      </c>
      <c r="IR75" s="48">
        <v>20.12</v>
      </c>
      <c r="IU75" s="48" t="s">
        <v>256</v>
      </c>
      <c r="IV75" s="48">
        <v>13.71</v>
      </c>
      <c r="IW75" s="48">
        <v>2.79</v>
      </c>
      <c r="IX75" s="48">
        <v>19.55</v>
      </c>
      <c r="IY75" s="48">
        <v>19.899999999999999</v>
      </c>
      <c r="JB75" s="48" t="s">
        <v>256</v>
      </c>
      <c r="JC75">
        <v>12.98</v>
      </c>
      <c r="JD75">
        <v>1.63</v>
      </c>
      <c r="JE75">
        <v>18.63</v>
      </c>
      <c r="JF75">
        <v>20.99</v>
      </c>
      <c r="JI75" s="48" t="s">
        <v>256</v>
      </c>
      <c r="JJ75" s="48">
        <v>11.16</v>
      </c>
      <c r="JK75" s="48">
        <v>0.21</v>
      </c>
      <c r="JL75" s="48">
        <v>16.739999999999998</v>
      </c>
      <c r="JM75" s="48">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c r="ZF75" t="s">
        <v>256</v>
      </c>
      <c r="ZG75">
        <v>0</v>
      </c>
      <c r="ZH75">
        <v>0</v>
      </c>
      <c r="ZI75">
        <v>0</v>
      </c>
      <c r="ZJ75">
        <v>0</v>
      </c>
      <c r="ZK75">
        <v>0</v>
      </c>
      <c r="ZM75" t="s">
        <v>256</v>
      </c>
      <c r="ZN75">
        <v>0</v>
      </c>
      <c r="ZO75">
        <v>0</v>
      </c>
      <c r="ZP75">
        <v>0</v>
      </c>
      <c r="ZQ75">
        <v>0</v>
      </c>
      <c r="ZR75">
        <v>0</v>
      </c>
      <c r="ZT75" t="s">
        <v>256</v>
      </c>
      <c r="ZU75">
        <v>0.21</v>
      </c>
      <c r="ZV75">
        <v>0</v>
      </c>
      <c r="ZW75">
        <v>0.31</v>
      </c>
      <c r="ZX75">
        <v>0.38</v>
      </c>
      <c r="ZY75">
        <v>0</v>
      </c>
    </row>
    <row r="76" spans="1:701"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8" t="s">
        <v>257</v>
      </c>
      <c r="HF76" s="48">
        <v>11.95</v>
      </c>
      <c r="HG76" s="48">
        <v>4.8600000000000003</v>
      </c>
      <c r="HH76" s="48">
        <v>15.73</v>
      </c>
      <c r="HI76" s="48">
        <v>27.43</v>
      </c>
      <c r="HL76" s="48" t="s">
        <v>257</v>
      </c>
      <c r="HM76" s="48">
        <v>4.18</v>
      </c>
      <c r="HN76" s="48">
        <v>3.37</v>
      </c>
      <c r="HO76" s="48">
        <v>2.94</v>
      </c>
      <c r="HP76" s="48">
        <v>13.5</v>
      </c>
      <c r="HS76" s="48" t="s">
        <v>257</v>
      </c>
      <c r="HT76" s="48">
        <v>2.54</v>
      </c>
      <c r="HU76" s="48">
        <v>0.44</v>
      </c>
      <c r="HV76" s="48">
        <v>3.41</v>
      </c>
      <c r="HW76" s="48">
        <v>5.04</v>
      </c>
      <c r="HZ76" s="48" t="s">
        <v>257</v>
      </c>
      <c r="IA76">
        <v>1.08</v>
      </c>
      <c r="IB76">
        <v>1.45</v>
      </c>
      <c r="IC76">
        <v>0.77</v>
      </c>
      <c r="ID76">
        <v>0.65</v>
      </c>
      <c r="IG76" s="48" t="s">
        <v>257</v>
      </c>
      <c r="IH76" s="48">
        <v>2</v>
      </c>
      <c r="II76" s="48">
        <v>0.87</v>
      </c>
      <c r="IJ76" s="48">
        <v>2.27</v>
      </c>
      <c r="IK76" s="48">
        <v>3.33</v>
      </c>
      <c r="IN76" s="48" t="s">
        <v>257</v>
      </c>
      <c r="IO76" s="48">
        <v>1.29</v>
      </c>
      <c r="IP76" s="48">
        <v>0.09</v>
      </c>
      <c r="IQ76" s="48">
        <v>1.28</v>
      </c>
      <c r="IR76" s="48">
        <v>2.27</v>
      </c>
      <c r="IU76" s="48" t="s">
        <v>257</v>
      </c>
      <c r="IV76" s="48">
        <v>1.65</v>
      </c>
      <c r="IW76" s="48">
        <v>1.76</v>
      </c>
      <c r="IX76" s="48">
        <v>1.43</v>
      </c>
      <c r="IY76" s="48">
        <v>3.76</v>
      </c>
      <c r="JB76" s="48" t="s">
        <v>257</v>
      </c>
      <c r="JC76">
        <v>0.92</v>
      </c>
      <c r="JD76">
        <v>0.91</v>
      </c>
      <c r="JE76">
        <v>0.39</v>
      </c>
      <c r="JF76">
        <v>2.42</v>
      </c>
      <c r="JI76" s="48" t="s">
        <v>257</v>
      </c>
      <c r="JJ76" s="48">
        <v>1.29</v>
      </c>
      <c r="JK76" s="48">
        <v>0.22</v>
      </c>
      <c r="JL76" s="48">
        <v>1.23</v>
      </c>
      <c r="JM76" s="48">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c r="ZF76" t="s">
        <v>257</v>
      </c>
      <c r="ZG76">
        <v>1.34</v>
      </c>
      <c r="ZH76">
        <v>3.33</v>
      </c>
      <c r="ZI76">
        <v>0.7</v>
      </c>
      <c r="ZJ76">
        <v>0.86</v>
      </c>
      <c r="ZK76">
        <v>0</v>
      </c>
      <c r="ZM76" t="s">
        <v>257</v>
      </c>
      <c r="ZN76">
        <v>1.4</v>
      </c>
      <c r="ZO76">
        <v>4.91</v>
      </c>
      <c r="ZP76">
        <v>0.2</v>
      </c>
      <c r="ZQ76">
        <v>0.24</v>
      </c>
      <c r="ZR76">
        <v>0</v>
      </c>
      <c r="ZT76" t="s">
        <v>257</v>
      </c>
      <c r="ZU76">
        <v>0</v>
      </c>
      <c r="ZV76">
        <v>0</v>
      </c>
      <c r="ZW76">
        <v>0</v>
      </c>
      <c r="ZX76">
        <v>0</v>
      </c>
      <c r="ZY76">
        <v>0</v>
      </c>
    </row>
    <row r="77" spans="1:701"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8" t="s">
        <v>258</v>
      </c>
      <c r="HF77" s="48">
        <v>0.7</v>
      </c>
      <c r="HG77" s="48">
        <v>0.84</v>
      </c>
      <c r="HH77" s="48">
        <v>0.59</v>
      </c>
      <c r="HI77" s="48">
        <v>0</v>
      </c>
      <c r="HL77" s="48" t="s">
        <v>258</v>
      </c>
      <c r="HM77" s="48">
        <v>0.44</v>
      </c>
      <c r="HN77" s="48">
        <v>0.57999999999999996</v>
      </c>
      <c r="HO77" s="48">
        <v>0.28999999999999998</v>
      </c>
      <c r="HP77" s="48">
        <v>0</v>
      </c>
      <c r="HS77" s="48" t="s">
        <v>258</v>
      </c>
      <c r="HT77" s="48">
        <v>0.42</v>
      </c>
      <c r="HU77" s="48">
        <v>0</v>
      </c>
      <c r="HV77" s="48">
        <v>0.54</v>
      </c>
      <c r="HW77" s="48">
        <v>0.73</v>
      </c>
      <c r="HZ77" s="48" t="s">
        <v>258</v>
      </c>
      <c r="IA77">
        <v>0.35</v>
      </c>
      <c r="IB77">
        <v>0.14000000000000001</v>
      </c>
      <c r="IC77">
        <v>0.47</v>
      </c>
      <c r="ID77">
        <v>0</v>
      </c>
      <c r="IG77" s="48" t="s">
        <v>258</v>
      </c>
      <c r="IH77" s="48">
        <v>0.41</v>
      </c>
      <c r="II77" s="48">
        <v>0.44</v>
      </c>
      <c r="IJ77" s="48">
        <v>0.53</v>
      </c>
      <c r="IK77" s="48">
        <v>0</v>
      </c>
      <c r="IN77" s="48" t="s">
        <v>258</v>
      </c>
      <c r="IO77" s="48">
        <v>0.71</v>
      </c>
      <c r="IP77" s="48">
        <v>0.12</v>
      </c>
      <c r="IQ77" s="48">
        <v>1.1000000000000001</v>
      </c>
      <c r="IR77" s="48">
        <v>0</v>
      </c>
      <c r="IU77" s="48" t="s">
        <v>258</v>
      </c>
      <c r="IV77" s="48">
        <v>0.52</v>
      </c>
      <c r="IW77" s="48">
        <v>0.42</v>
      </c>
      <c r="IX77" s="48">
        <v>0.26</v>
      </c>
      <c r="IY77" s="48">
        <v>0.81</v>
      </c>
      <c r="JB77" s="48" t="s">
        <v>258</v>
      </c>
      <c r="JC77">
        <v>0.43</v>
      </c>
      <c r="JD77">
        <v>0.39</v>
      </c>
      <c r="JE77">
        <v>0.53</v>
      </c>
      <c r="JF77">
        <v>0</v>
      </c>
      <c r="JI77" s="48" t="s">
        <v>258</v>
      </c>
      <c r="JJ77" s="48">
        <v>0.51</v>
      </c>
      <c r="JK77" s="48">
        <v>1.1399999999999999</v>
      </c>
      <c r="JL77" s="48">
        <v>0.28000000000000003</v>
      </c>
      <c r="JM77" s="48">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c r="ZF77" t="s">
        <v>258</v>
      </c>
      <c r="ZG77">
        <v>1.4</v>
      </c>
      <c r="ZH77">
        <v>5.23</v>
      </c>
      <c r="ZI77">
        <v>0.06</v>
      </c>
      <c r="ZJ77">
        <v>0.08</v>
      </c>
      <c r="ZK77">
        <v>0</v>
      </c>
      <c r="ZM77" t="s">
        <v>258</v>
      </c>
      <c r="ZN77">
        <v>0.18</v>
      </c>
      <c r="ZO77">
        <v>0.59</v>
      </c>
      <c r="ZP77">
        <v>0.05</v>
      </c>
      <c r="ZQ77">
        <v>0.06</v>
      </c>
      <c r="ZR77">
        <v>0</v>
      </c>
      <c r="ZT77" t="s">
        <v>258</v>
      </c>
      <c r="ZU77">
        <v>0.1</v>
      </c>
      <c r="ZV77">
        <v>0.41</v>
      </c>
      <c r="ZW77">
        <v>0</v>
      </c>
      <c r="ZX77">
        <v>0</v>
      </c>
      <c r="ZY77">
        <v>0</v>
      </c>
    </row>
    <row r="78" spans="1:701"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8" t="s">
        <v>259</v>
      </c>
      <c r="HF78" s="48">
        <v>0.39</v>
      </c>
      <c r="HG78" s="48">
        <v>0</v>
      </c>
      <c r="HH78" s="48">
        <v>0.56999999999999995</v>
      </c>
      <c r="HI78" s="48">
        <v>1.03</v>
      </c>
      <c r="HL78" s="48" t="s">
        <v>259</v>
      </c>
      <c r="HM78" s="48">
        <v>0.21</v>
      </c>
      <c r="HN78" s="48">
        <v>0</v>
      </c>
      <c r="HO78" s="48">
        <v>0.37</v>
      </c>
      <c r="HP78" s="48">
        <v>0.22</v>
      </c>
      <c r="HS78" s="48" t="s">
        <v>259</v>
      </c>
      <c r="HT78" s="48">
        <v>0.33</v>
      </c>
      <c r="HU78" s="48">
        <v>0</v>
      </c>
      <c r="HV78" s="48">
        <v>0.61</v>
      </c>
      <c r="HW78" s="48">
        <v>0</v>
      </c>
      <c r="HZ78" s="48" t="s">
        <v>259</v>
      </c>
      <c r="IA78">
        <v>0.16</v>
      </c>
      <c r="IB78">
        <v>0</v>
      </c>
      <c r="IC78">
        <v>0.27</v>
      </c>
      <c r="ID78">
        <v>0</v>
      </c>
      <c r="IG78" s="48" t="s">
        <v>259</v>
      </c>
      <c r="IH78" s="48">
        <v>0.3</v>
      </c>
      <c r="II78" s="48">
        <v>0.14000000000000001</v>
      </c>
      <c r="IJ78" s="48">
        <v>0.37</v>
      </c>
      <c r="IK78" s="48">
        <v>0</v>
      </c>
      <c r="IN78" s="48" t="s">
        <v>259</v>
      </c>
      <c r="IO78" s="48">
        <v>0.73</v>
      </c>
      <c r="IP78" s="48">
        <v>0</v>
      </c>
      <c r="IQ78" s="48">
        <v>0.63</v>
      </c>
      <c r="IR78" s="48">
        <v>0</v>
      </c>
      <c r="IU78" s="48" t="s">
        <v>259</v>
      </c>
      <c r="IV78" s="48">
        <v>0.6</v>
      </c>
      <c r="IW78" s="48">
        <v>0</v>
      </c>
      <c r="IX78" s="48">
        <v>1.07</v>
      </c>
      <c r="IY78" s="48">
        <v>0</v>
      </c>
      <c r="JB78" s="48" t="s">
        <v>259</v>
      </c>
      <c r="JC78">
        <v>0.33</v>
      </c>
      <c r="JD78">
        <v>0</v>
      </c>
      <c r="JE78">
        <v>0.31</v>
      </c>
      <c r="JF78">
        <v>0</v>
      </c>
      <c r="JI78" s="48" t="s">
        <v>259</v>
      </c>
      <c r="JJ78" s="48">
        <v>0.14000000000000001</v>
      </c>
      <c r="JK78" s="48">
        <v>0</v>
      </c>
      <c r="JL78" s="48">
        <v>0.26</v>
      </c>
      <c r="JM78" s="48">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c r="ZF78" t="s">
        <v>259</v>
      </c>
      <c r="ZG78">
        <v>0.9</v>
      </c>
      <c r="ZH78">
        <v>3.27</v>
      </c>
      <c r="ZI78">
        <v>0.08</v>
      </c>
      <c r="ZJ78">
        <v>0.1</v>
      </c>
      <c r="ZK78">
        <v>0</v>
      </c>
      <c r="ZM78" t="s">
        <v>259</v>
      </c>
      <c r="ZN78">
        <v>0</v>
      </c>
      <c r="ZO78">
        <v>0</v>
      </c>
      <c r="ZP78">
        <v>0</v>
      </c>
      <c r="ZQ78">
        <v>0</v>
      </c>
      <c r="ZR78">
        <v>0</v>
      </c>
      <c r="ZT78" t="s">
        <v>259</v>
      </c>
      <c r="ZU78">
        <v>0.42</v>
      </c>
      <c r="ZV78">
        <v>1.19</v>
      </c>
      <c r="ZW78">
        <v>0.17</v>
      </c>
      <c r="ZX78">
        <v>0.22</v>
      </c>
      <c r="ZY78">
        <v>0</v>
      </c>
    </row>
    <row r="79" spans="1:701"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8" t="s">
        <v>260</v>
      </c>
      <c r="HF79" s="48">
        <v>0.15</v>
      </c>
      <c r="HG79" s="48">
        <v>0</v>
      </c>
      <c r="HH79" s="48">
        <v>0.27</v>
      </c>
      <c r="HI79" s="48">
        <v>0</v>
      </c>
      <c r="HL79" s="48" t="s">
        <v>260</v>
      </c>
      <c r="HM79" s="48">
        <v>0.79</v>
      </c>
      <c r="HN79" s="48">
        <v>1.1000000000000001</v>
      </c>
      <c r="HO79" s="48">
        <v>0.77</v>
      </c>
      <c r="HP79" s="48">
        <v>0</v>
      </c>
      <c r="HS79" s="48" t="s">
        <v>260</v>
      </c>
      <c r="HT79" s="48">
        <v>0.66</v>
      </c>
      <c r="HU79" s="48">
        <v>0.71</v>
      </c>
      <c r="HV79" s="48">
        <v>0.82</v>
      </c>
      <c r="HW79" s="48">
        <v>0</v>
      </c>
      <c r="HZ79" s="48" t="s">
        <v>260</v>
      </c>
      <c r="IA79">
        <v>1.39</v>
      </c>
      <c r="IB79">
        <v>2.27</v>
      </c>
      <c r="IC79">
        <v>1.37</v>
      </c>
      <c r="ID79">
        <v>0</v>
      </c>
      <c r="IG79" s="48" t="s">
        <v>260</v>
      </c>
      <c r="IH79" s="48">
        <v>0.28999999999999998</v>
      </c>
      <c r="II79" s="48">
        <v>0.8</v>
      </c>
      <c r="IJ79" s="48">
        <v>0.18</v>
      </c>
      <c r="IK79" s="48">
        <v>0</v>
      </c>
      <c r="IN79" s="48" t="s">
        <v>260</v>
      </c>
      <c r="IO79" s="48">
        <v>0.52</v>
      </c>
      <c r="IP79" s="48">
        <v>1.23</v>
      </c>
      <c r="IQ79" s="48">
        <v>0.26</v>
      </c>
      <c r="IR79" s="48">
        <v>0.34</v>
      </c>
      <c r="IU79" s="48" t="s">
        <v>260</v>
      </c>
      <c r="IV79" s="48">
        <v>0.17</v>
      </c>
      <c r="IW79" s="48">
        <v>0.63</v>
      </c>
      <c r="IX79" s="48">
        <v>0</v>
      </c>
      <c r="IY79" s="48">
        <v>0</v>
      </c>
      <c r="JB79" s="48" t="s">
        <v>260</v>
      </c>
      <c r="JC79">
        <v>1.02</v>
      </c>
      <c r="JD79">
        <v>0.74</v>
      </c>
      <c r="JE79">
        <v>0.69</v>
      </c>
      <c r="JF79">
        <v>1.22</v>
      </c>
      <c r="JI79" s="48" t="s">
        <v>260</v>
      </c>
      <c r="JJ79" s="48">
        <v>0.03</v>
      </c>
      <c r="JK79" s="48">
        <v>0</v>
      </c>
      <c r="JL79" s="48">
        <v>0.05</v>
      </c>
      <c r="JM79" s="48">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c r="ZF79" t="s">
        <v>260</v>
      </c>
      <c r="ZG79">
        <v>0.67</v>
      </c>
      <c r="ZH79">
        <v>2.1800000000000002</v>
      </c>
      <c r="ZI79">
        <v>0.15</v>
      </c>
      <c r="ZJ79">
        <v>0.18</v>
      </c>
      <c r="ZK79">
        <v>0</v>
      </c>
      <c r="ZM79" t="s">
        <v>260</v>
      </c>
      <c r="ZN79">
        <v>1.51</v>
      </c>
      <c r="ZO79">
        <v>6.26</v>
      </c>
      <c r="ZP79">
        <v>0</v>
      </c>
      <c r="ZQ79">
        <v>0</v>
      </c>
      <c r="ZR79">
        <v>0</v>
      </c>
      <c r="ZT79" t="s">
        <v>260</v>
      </c>
      <c r="ZU79">
        <v>1.77</v>
      </c>
      <c r="ZV79">
        <v>5.32</v>
      </c>
      <c r="ZW79">
        <v>0.62</v>
      </c>
      <c r="ZX79">
        <v>0.76</v>
      </c>
      <c r="ZY79">
        <v>0</v>
      </c>
    </row>
    <row r="80" spans="1:701"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8" t="s">
        <v>261</v>
      </c>
      <c r="HF80" s="48">
        <v>1.24</v>
      </c>
      <c r="HG80" s="48">
        <v>1.57</v>
      </c>
      <c r="HH80" s="48">
        <v>1.39</v>
      </c>
      <c r="HI80" s="48">
        <v>0</v>
      </c>
      <c r="HL80" s="48" t="s">
        <v>261</v>
      </c>
      <c r="HM80" s="48">
        <v>0.89</v>
      </c>
      <c r="HN80" s="48">
        <v>0.59</v>
      </c>
      <c r="HO80" s="48">
        <v>1.1000000000000001</v>
      </c>
      <c r="HP80" s="48">
        <v>0</v>
      </c>
      <c r="HS80" s="48" t="s">
        <v>261</v>
      </c>
      <c r="HT80" s="48">
        <v>0.75</v>
      </c>
      <c r="HU80" s="48">
        <v>0.87</v>
      </c>
      <c r="HV80" s="48">
        <v>0.91</v>
      </c>
      <c r="HW80" s="48">
        <v>0</v>
      </c>
      <c r="HZ80" s="48" t="s">
        <v>261</v>
      </c>
      <c r="IA80">
        <v>0.54</v>
      </c>
      <c r="IB80">
        <v>0.77</v>
      </c>
      <c r="IC80">
        <v>0.45</v>
      </c>
      <c r="ID80">
        <v>0</v>
      </c>
      <c r="IG80" s="48" t="s">
        <v>261</v>
      </c>
      <c r="IH80" s="48">
        <v>1.33</v>
      </c>
      <c r="II80" s="48">
        <v>3.01</v>
      </c>
      <c r="IJ80" s="48">
        <v>0.86</v>
      </c>
      <c r="IK80" s="48">
        <v>0</v>
      </c>
      <c r="IN80" s="48" t="s">
        <v>261</v>
      </c>
      <c r="IO80" s="48">
        <v>0.76</v>
      </c>
      <c r="IP80" s="48">
        <v>0.86</v>
      </c>
      <c r="IQ80" s="48">
        <v>0.53</v>
      </c>
      <c r="IR80" s="48">
        <v>0.37</v>
      </c>
      <c r="IU80" s="48" t="s">
        <v>261</v>
      </c>
      <c r="IV80" s="48">
        <v>0.47</v>
      </c>
      <c r="IW80" s="48">
        <v>0.88</v>
      </c>
      <c r="IX80" s="48">
        <v>0.35</v>
      </c>
      <c r="IY80" s="48">
        <v>0</v>
      </c>
      <c r="JB80" s="48" t="s">
        <v>261</v>
      </c>
      <c r="JC80">
        <v>1.2</v>
      </c>
      <c r="JD80">
        <v>1.83</v>
      </c>
      <c r="JE80">
        <v>1.1000000000000001</v>
      </c>
      <c r="JF80">
        <v>0</v>
      </c>
      <c r="JI80" s="48" t="s">
        <v>261</v>
      </c>
      <c r="JJ80" s="48">
        <v>0.56000000000000005</v>
      </c>
      <c r="JK80" s="48">
        <v>1.74</v>
      </c>
      <c r="JL80" s="48">
        <v>0</v>
      </c>
      <c r="JM80" s="48">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c r="ZF80" t="s">
        <v>261</v>
      </c>
      <c r="ZG80">
        <v>1.17</v>
      </c>
      <c r="ZH80">
        <v>2.06</v>
      </c>
      <c r="ZI80">
        <v>0.87</v>
      </c>
      <c r="ZJ80">
        <v>1.07</v>
      </c>
      <c r="ZK80">
        <v>0</v>
      </c>
      <c r="ZM80" t="s">
        <v>261</v>
      </c>
      <c r="ZN80">
        <v>0.75</v>
      </c>
      <c r="ZO80">
        <v>0.98</v>
      </c>
      <c r="ZP80">
        <v>0.75</v>
      </c>
      <c r="ZQ80">
        <v>0.9</v>
      </c>
      <c r="ZR80">
        <v>0</v>
      </c>
      <c r="ZT80" t="s">
        <v>261</v>
      </c>
      <c r="ZU80">
        <v>0.85</v>
      </c>
      <c r="ZV80">
        <v>1.06</v>
      </c>
      <c r="ZW80">
        <v>0.84</v>
      </c>
      <c r="ZX80">
        <v>1.04</v>
      </c>
      <c r="ZY80">
        <v>0</v>
      </c>
    </row>
    <row r="81" spans="1:701"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8" t="s">
        <v>262</v>
      </c>
      <c r="HF81" s="48">
        <v>0.28000000000000003</v>
      </c>
      <c r="HG81" s="48">
        <v>0.16</v>
      </c>
      <c r="HH81" s="48">
        <v>0.11</v>
      </c>
      <c r="HI81" s="48">
        <v>1.7</v>
      </c>
      <c r="HL81" s="48" t="s">
        <v>262</v>
      </c>
      <c r="HM81" s="48">
        <v>0.28999999999999998</v>
      </c>
      <c r="HN81" s="48">
        <v>0.1</v>
      </c>
      <c r="HO81" s="48">
        <v>0.37</v>
      </c>
      <c r="HP81" s="48">
        <v>0.71</v>
      </c>
      <c r="HS81" s="48" t="s">
        <v>262</v>
      </c>
      <c r="HT81" s="48">
        <v>0.45</v>
      </c>
      <c r="HU81" s="48">
        <v>0</v>
      </c>
      <c r="HV81" s="48">
        <v>0.73</v>
      </c>
      <c r="HW81" s="48">
        <v>0</v>
      </c>
      <c r="HZ81" s="48" t="s">
        <v>262</v>
      </c>
      <c r="IA81">
        <v>0.06</v>
      </c>
      <c r="IB81">
        <v>0</v>
      </c>
      <c r="IC81">
        <v>0</v>
      </c>
      <c r="ID81">
        <v>0.54</v>
      </c>
      <c r="IG81" s="48" t="s">
        <v>262</v>
      </c>
      <c r="IH81" s="48">
        <v>0.36</v>
      </c>
      <c r="II81" s="48">
        <v>0</v>
      </c>
      <c r="IJ81" s="48">
        <v>0.34</v>
      </c>
      <c r="IK81" s="48">
        <v>0</v>
      </c>
      <c r="IN81" s="48" t="s">
        <v>262</v>
      </c>
      <c r="IO81" s="48">
        <v>0.56999999999999995</v>
      </c>
      <c r="IP81" s="48">
        <v>0</v>
      </c>
      <c r="IQ81" s="48">
        <v>0.98</v>
      </c>
      <c r="IR81" s="48">
        <v>0</v>
      </c>
      <c r="IU81" s="48" t="s">
        <v>262</v>
      </c>
      <c r="IV81" s="48">
        <v>0.28000000000000003</v>
      </c>
      <c r="IW81" s="48">
        <v>0.25</v>
      </c>
      <c r="IX81" s="48">
        <v>0.4</v>
      </c>
      <c r="IY81" s="48">
        <v>0</v>
      </c>
      <c r="JB81" s="48" t="s">
        <v>262</v>
      </c>
      <c r="JC81">
        <v>0.13</v>
      </c>
      <c r="JD81">
        <v>0</v>
      </c>
      <c r="JE81">
        <v>0.25</v>
      </c>
      <c r="JF81">
        <v>0</v>
      </c>
      <c r="JI81" s="48" t="s">
        <v>262</v>
      </c>
      <c r="JJ81" s="48">
        <v>0.27</v>
      </c>
      <c r="JK81" s="48">
        <v>0</v>
      </c>
      <c r="JL81" s="48">
        <v>0.51</v>
      </c>
      <c r="JM81" s="48">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c r="ZF81" t="s">
        <v>262</v>
      </c>
      <c r="ZG81">
        <v>0</v>
      </c>
      <c r="ZH81">
        <v>0</v>
      </c>
      <c r="ZI81">
        <v>0</v>
      </c>
      <c r="ZJ81">
        <v>0</v>
      </c>
      <c r="ZK81">
        <v>0</v>
      </c>
      <c r="ZM81" t="s">
        <v>262</v>
      </c>
      <c r="ZN81">
        <v>0</v>
      </c>
      <c r="ZO81">
        <v>0</v>
      </c>
      <c r="ZP81">
        <v>0</v>
      </c>
      <c r="ZQ81">
        <v>0</v>
      </c>
      <c r="ZR81">
        <v>0</v>
      </c>
      <c r="ZT81" t="s">
        <v>262</v>
      </c>
      <c r="ZU81">
        <v>0</v>
      </c>
      <c r="ZV81">
        <v>0</v>
      </c>
      <c r="ZW81">
        <v>0</v>
      </c>
      <c r="ZX81">
        <v>0</v>
      </c>
      <c r="ZY81">
        <v>0</v>
      </c>
    </row>
    <row r="82" spans="1:701"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8" t="s">
        <v>263</v>
      </c>
      <c r="HF82" s="48">
        <v>0.64</v>
      </c>
      <c r="HG82" s="48">
        <v>1.84</v>
      </c>
      <c r="HH82" s="48">
        <v>0.28000000000000003</v>
      </c>
      <c r="HI82" s="48">
        <v>0</v>
      </c>
      <c r="HL82" s="48" t="s">
        <v>263</v>
      </c>
      <c r="HM82" s="48">
        <v>0.42</v>
      </c>
      <c r="HN82" s="48">
        <v>0.98</v>
      </c>
      <c r="HO82" s="48">
        <v>0.09</v>
      </c>
      <c r="HP82" s="48">
        <v>0</v>
      </c>
      <c r="HS82" s="48" t="s">
        <v>263</v>
      </c>
      <c r="HT82" s="48">
        <v>0.25</v>
      </c>
      <c r="HU82" s="48">
        <v>0.71</v>
      </c>
      <c r="HV82" s="48">
        <v>7.0000000000000007E-2</v>
      </c>
      <c r="HW82" s="48">
        <v>0</v>
      </c>
      <c r="HZ82" s="48" t="s">
        <v>263</v>
      </c>
      <c r="IA82">
        <v>0.3</v>
      </c>
      <c r="IB82">
        <v>0.55000000000000004</v>
      </c>
      <c r="IC82">
        <v>0.19</v>
      </c>
      <c r="ID82">
        <v>0</v>
      </c>
      <c r="IG82" s="48" t="s">
        <v>263</v>
      </c>
      <c r="IH82" s="48">
        <v>0.68</v>
      </c>
      <c r="II82" s="48">
        <v>1.1599999999999999</v>
      </c>
      <c r="IJ82" s="48">
        <v>0.51</v>
      </c>
      <c r="IK82" s="48">
        <v>1.1100000000000001</v>
      </c>
      <c r="IN82" s="48" t="s">
        <v>263</v>
      </c>
      <c r="IO82" s="48">
        <v>0.32</v>
      </c>
      <c r="IP82" s="48">
        <v>0.64</v>
      </c>
      <c r="IQ82" s="48">
        <v>0.26</v>
      </c>
      <c r="IR82" s="48">
        <v>0</v>
      </c>
      <c r="IU82" s="48" t="s">
        <v>263</v>
      </c>
      <c r="IV82" s="48">
        <v>0.1</v>
      </c>
      <c r="IW82" s="48">
        <v>0.37</v>
      </c>
      <c r="IX82" s="48">
        <v>0</v>
      </c>
      <c r="IY82" s="48">
        <v>0</v>
      </c>
      <c r="JB82" s="48" t="s">
        <v>263</v>
      </c>
      <c r="JC82">
        <v>0.64</v>
      </c>
      <c r="JD82">
        <v>0.74</v>
      </c>
      <c r="JE82">
        <v>0.87</v>
      </c>
      <c r="JF82">
        <v>0</v>
      </c>
      <c r="JI82" s="48" t="s">
        <v>263</v>
      </c>
      <c r="JJ82" s="48">
        <v>0.42</v>
      </c>
      <c r="JK82" s="48">
        <v>1.08</v>
      </c>
      <c r="JL82" s="48">
        <v>0.23</v>
      </c>
      <c r="JM82" s="48">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c r="ZF82" t="s">
        <v>263</v>
      </c>
      <c r="ZG82">
        <v>0.5</v>
      </c>
      <c r="ZH82">
        <v>0.95</v>
      </c>
      <c r="ZI82">
        <v>0.37</v>
      </c>
      <c r="ZJ82">
        <v>0.46</v>
      </c>
      <c r="ZK82">
        <v>0</v>
      </c>
      <c r="ZM82" t="s">
        <v>263</v>
      </c>
      <c r="ZN82">
        <v>0.72</v>
      </c>
      <c r="ZO82">
        <v>2.2000000000000002</v>
      </c>
      <c r="ZP82">
        <v>0.28000000000000003</v>
      </c>
      <c r="ZQ82">
        <v>0.34</v>
      </c>
      <c r="ZR82">
        <v>0</v>
      </c>
      <c r="ZT82" t="s">
        <v>263</v>
      </c>
      <c r="ZU82">
        <v>0.79</v>
      </c>
      <c r="ZV82">
        <v>1.74</v>
      </c>
      <c r="ZW82">
        <v>0.51</v>
      </c>
      <c r="ZX82">
        <v>0.63</v>
      </c>
      <c r="ZY82">
        <v>0</v>
      </c>
    </row>
    <row r="83" spans="1:701"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8" t="s">
        <v>264</v>
      </c>
      <c r="HF83" s="48">
        <v>0.35</v>
      </c>
      <c r="HG83" s="48">
        <v>0.74</v>
      </c>
      <c r="HH83" s="48">
        <v>0.25</v>
      </c>
      <c r="HI83" s="48">
        <v>0.41</v>
      </c>
      <c r="HL83" s="48" t="s">
        <v>264</v>
      </c>
      <c r="HM83" s="48">
        <v>0.52</v>
      </c>
      <c r="HN83" s="48">
        <v>0.38</v>
      </c>
      <c r="HO83" s="48">
        <v>0.72</v>
      </c>
      <c r="HP83" s="48">
        <v>0.41</v>
      </c>
      <c r="HS83" s="48" t="s">
        <v>264</v>
      </c>
      <c r="HT83" s="48">
        <v>0.85</v>
      </c>
      <c r="HU83" s="48">
        <v>1.84</v>
      </c>
      <c r="HV83" s="48">
        <v>0.42</v>
      </c>
      <c r="HW83" s="48">
        <v>0.33</v>
      </c>
      <c r="HZ83" s="48" t="s">
        <v>264</v>
      </c>
      <c r="IA83">
        <v>0.56000000000000005</v>
      </c>
      <c r="IB83">
        <v>0.21</v>
      </c>
      <c r="IC83">
        <v>0.9</v>
      </c>
      <c r="ID83">
        <v>0</v>
      </c>
      <c r="IG83" s="48" t="s">
        <v>264</v>
      </c>
      <c r="IH83" s="48">
        <v>0.85</v>
      </c>
      <c r="II83" s="48">
        <v>1.02</v>
      </c>
      <c r="IJ83" s="48">
        <v>1.02</v>
      </c>
      <c r="IK83" s="48">
        <v>0</v>
      </c>
      <c r="IN83" s="48" t="s">
        <v>264</v>
      </c>
      <c r="IO83" s="48">
        <v>0.91</v>
      </c>
      <c r="IP83" s="48">
        <v>2.15</v>
      </c>
      <c r="IQ83" s="48">
        <v>0.7</v>
      </c>
      <c r="IR83" s="48">
        <v>0</v>
      </c>
      <c r="IU83" s="48" t="s">
        <v>264</v>
      </c>
      <c r="IV83" s="48">
        <v>0.57999999999999996</v>
      </c>
      <c r="IW83" s="48">
        <v>1</v>
      </c>
      <c r="IX83" s="48">
        <v>0.56999999999999995</v>
      </c>
      <c r="IY83" s="48">
        <v>0</v>
      </c>
      <c r="JB83" s="48" t="s">
        <v>264</v>
      </c>
      <c r="JC83">
        <v>0.71</v>
      </c>
      <c r="JD83">
        <v>1.04</v>
      </c>
      <c r="JE83">
        <v>0.67</v>
      </c>
      <c r="JF83">
        <v>0.77</v>
      </c>
      <c r="JI83" s="48" t="s">
        <v>264</v>
      </c>
      <c r="JJ83" s="48">
        <v>0.45</v>
      </c>
      <c r="JK83" s="48">
        <v>0.37</v>
      </c>
      <c r="JL83" s="48">
        <v>0.66</v>
      </c>
      <c r="JM83" s="48">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c r="ZF83" t="s">
        <v>264</v>
      </c>
      <c r="ZG83">
        <v>0.26</v>
      </c>
      <c r="ZH83">
        <v>0</v>
      </c>
      <c r="ZI83">
        <v>0.39</v>
      </c>
      <c r="ZJ83">
        <v>0.48</v>
      </c>
      <c r="ZK83">
        <v>0</v>
      </c>
      <c r="ZM83" t="s">
        <v>264</v>
      </c>
      <c r="ZN83">
        <v>0.3</v>
      </c>
      <c r="ZO83">
        <v>0</v>
      </c>
      <c r="ZP83">
        <v>0.44</v>
      </c>
      <c r="ZQ83">
        <v>0.53</v>
      </c>
      <c r="ZR83">
        <v>0</v>
      </c>
      <c r="ZT83" t="s">
        <v>264</v>
      </c>
      <c r="ZU83">
        <v>0.1</v>
      </c>
      <c r="ZV83">
        <v>0.16</v>
      </c>
      <c r="ZW83">
        <v>0.09</v>
      </c>
      <c r="ZX83">
        <v>0.11</v>
      </c>
      <c r="ZY83">
        <v>0</v>
      </c>
    </row>
    <row r="84" spans="1:701"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8" t="s">
        <v>265</v>
      </c>
      <c r="HF84" s="48">
        <v>2.1800000000000002</v>
      </c>
      <c r="HG84" s="48">
        <v>3.11</v>
      </c>
      <c r="HH84" s="48">
        <v>2.2000000000000002</v>
      </c>
      <c r="HI84" s="48">
        <v>0</v>
      </c>
      <c r="HL84" s="48" t="s">
        <v>265</v>
      </c>
      <c r="HM84" s="48">
        <v>2.21</v>
      </c>
      <c r="HN84" s="48">
        <v>2.17</v>
      </c>
      <c r="HO84" s="48">
        <v>2.74</v>
      </c>
      <c r="HP84" s="48">
        <v>0</v>
      </c>
      <c r="HS84" s="48" t="s">
        <v>265</v>
      </c>
      <c r="HT84" s="48">
        <v>1.96</v>
      </c>
      <c r="HU84" s="48">
        <v>2.78</v>
      </c>
      <c r="HV84" s="48">
        <v>1.72</v>
      </c>
      <c r="HW84" s="48">
        <v>0</v>
      </c>
      <c r="HZ84" s="48" t="s">
        <v>265</v>
      </c>
      <c r="IA84">
        <v>1.96</v>
      </c>
      <c r="IB84">
        <v>2.97</v>
      </c>
      <c r="IC84">
        <v>1.71</v>
      </c>
      <c r="ID84">
        <v>0.41</v>
      </c>
      <c r="IG84" s="48" t="s">
        <v>265</v>
      </c>
      <c r="IH84" s="48">
        <v>2.4</v>
      </c>
      <c r="II84" s="48">
        <v>2.0099999999999998</v>
      </c>
      <c r="IJ84" s="48">
        <v>2.06</v>
      </c>
      <c r="IK84" s="48">
        <v>0</v>
      </c>
      <c r="IN84" s="48" t="s">
        <v>265</v>
      </c>
      <c r="IO84" s="48">
        <v>2.61</v>
      </c>
      <c r="IP84" s="48">
        <v>2.27</v>
      </c>
      <c r="IQ84" s="48">
        <v>3.07</v>
      </c>
      <c r="IR84" s="48">
        <v>1.33</v>
      </c>
      <c r="IU84" s="48" t="s">
        <v>265</v>
      </c>
      <c r="IV84" s="48">
        <v>1.98</v>
      </c>
      <c r="IW84" s="48">
        <v>2.64</v>
      </c>
      <c r="IX84" s="48">
        <v>1.39</v>
      </c>
      <c r="IY84" s="48">
        <v>3.08</v>
      </c>
      <c r="JB84" s="48" t="s">
        <v>265</v>
      </c>
      <c r="JC84">
        <v>1.67</v>
      </c>
      <c r="JD84">
        <v>3.75</v>
      </c>
      <c r="JE84">
        <v>1.28</v>
      </c>
      <c r="JF84">
        <v>0</v>
      </c>
      <c r="JI84" s="48" t="s">
        <v>265</v>
      </c>
      <c r="JJ84" s="48">
        <v>2.4700000000000002</v>
      </c>
      <c r="JK84" s="48">
        <v>2.68</v>
      </c>
      <c r="JL84" s="48">
        <v>1.29</v>
      </c>
      <c r="JM84" s="48">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c r="ZF84" t="s">
        <v>265</v>
      </c>
      <c r="ZG84">
        <v>2.37</v>
      </c>
      <c r="ZH84">
        <v>6.29</v>
      </c>
      <c r="ZI84">
        <v>0.96</v>
      </c>
      <c r="ZJ84">
        <v>0.5</v>
      </c>
      <c r="ZK84">
        <v>2.97</v>
      </c>
      <c r="ZM84" t="s">
        <v>265</v>
      </c>
      <c r="ZN84">
        <v>1.62</v>
      </c>
      <c r="ZO84">
        <v>4.16</v>
      </c>
      <c r="ZP84">
        <v>0.81</v>
      </c>
      <c r="ZQ84">
        <v>0.97</v>
      </c>
      <c r="ZR84">
        <v>0</v>
      </c>
      <c r="ZT84" t="s">
        <v>265</v>
      </c>
      <c r="ZU84">
        <v>4.03</v>
      </c>
      <c r="ZV84">
        <v>14.26</v>
      </c>
      <c r="ZW84">
        <v>0.36</v>
      </c>
      <c r="ZX84">
        <v>0.45</v>
      </c>
      <c r="ZY84">
        <v>0</v>
      </c>
    </row>
    <row r="85" spans="1:701"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8" t="s">
        <v>266</v>
      </c>
      <c r="HF85" s="48">
        <v>0.14000000000000001</v>
      </c>
      <c r="HG85" s="48">
        <v>0</v>
      </c>
      <c r="HH85" s="48">
        <v>0</v>
      </c>
      <c r="HI85" s="48">
        <v>0</v>
      </c>
      <c r="HL85" s="48" t="s">
        <v>266</v>
      </c>
      <c r="HM85" s="48">
        <v>0.56999999999999995</v>
      </c>
      <c r="HN85" s="48">
        <v>0.3</v>
      </c>
      <c r="HO85" s="48">
        <v>0.59</v>
      </c>
      <c r="HP85" s="48">
        <v>0</v>
      </c>
      <c r="HS85" s="48" t="s">
        <v>266</v>
      </c>
      <c r="HT85" s="48">
        <v>1.18</v>
      </c>
      <c r="HU85" s="48">
        <v>0.16</v>
      </c>
      <c r="HV85" s="48">
        <v>1.46</v>
      </c>
      <c r="HW85" s="48">
        <v>2.2400000000000002</v>
      </c>
      <c r="HZ85" s="48" t="s">
        <v>266</v>
      </c>
      <c r="IA85">
        <v>1.1299999999999999</v>
      </c>
      <c r="IB85">
        <v>0.93</v>
      </c>
      <c r="IC85">
        <v>0.92</v>
      </c>
      <c r="ID85">
        <v>1.66</v>
      </c>
      <c r="IG85" s="48" t="s">
        <v>266</v>
      </c>
      <c r="IH85" s="48">
        <v>0.51</v>
      </c>
      <c r="II85" s="48">
        <v>0.6</v>
      </c>
      <c r="IJ85" s="48">
        <v>0.57999999999999996</v>
      </c>
      <c r="IK85" s="48">
        <v>0</v>
      </c>
      <c r="IN85" s="48" t="s">
        <v>266</v>
      </c>
      <c r="IO85" s="48">
        <v>0.22</v>
      </c>
      <c r="IP85" s="48">
        <v>0.15</v>
      </c>
      <c r="IQ85" s="48">
        <v>0.04</v>
      </c>
      <c r="IR85" s="48">
        <v>0.3</v>
      </c>
      <c r="IU85" s="48" t="s">
        <v>266</v>
      </c>
      <c r="IV85" s="48">
        <v>0.6</v>
      </c>
      <c r="IW85" s="48">
        <v>0.47</v>
      </c>
      <c r="IX85" s="48">
        <v>0.45</v>
      </c>
      <c r="IY85" s="48">
        <v>0</v>
      </c>
      <c r="JB85" s="48" t="s">
        <v>266</v>
      </c>
      <c r="JC85">
        <v>0.38</v>
      </c>
      <c r="JD85">
        <v>0.2</v>
      </c>
      <c r="JE85">
        <v>0.3</v>
      </c>
      <c r="JF85">
        <v>0.8</v>
      </c>
      <c r="JI85" s="48" t="s">
        <v>266</v>
      </c>
      <c r="JJ85" s="48">
        <v>1.03</v>
      </c>
      <c r="JK85" s="48">
        <v>0</v>
      </c>
      <c r="JL85" s="48">
        <v>1.05</v>
      </c>
      <c r="JM85" s="48">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c r="ZF85" t="s">
        <v>266</v>
      </c>
      <c r="ZG85">
        <v>0.26</v>
      </c>
      <c r="ZH85">
        <v>0.74</v>
      </c>
      <c r="ZI85">
        <v>0.1</v>
      </c>
      <c r="ZJ85">
        <v>0.12</v>
      </c>
      <c r="ZK85">
        <v>0</v>
      </c>
      <c r="ZM85" t="s">
        <v>266</v>
      </c>
      <c r="ZN85">
        <v>0.91</v>
      </c>
      <c r="ZO85">
        <v>0.19</v>
      </c>
      <c r="ZP85">
        <v>1.21</v>
      </c>
      <c r="ZQ85">
        <v>1.34</v>
      </c>
      <c r="ZR85">
        <v>0.62</v>
      </c>
      <c r="ZT85" t="s">
        <v>266</v>
      </c>
      <c r="ZU85">
        <v>0.96</v>
      </c>
      <c r="ZV85">
        <v>0.27</v>
      </c>
      <c r="ZW85">
        <v>0.79</v>
      </c>
      <c r="ZX85">
        <v>0.98</v>
      </c>
      <c r="ZY85">
        <v>0</v>
      </c>
    </row>
    <row r="86" spans="1:701"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8" t="s">
        <v>267</v>
      </c>
      <c r="HF86" s="48">
        <v>0.14000000000000001</v>
      </c>
      <c r="HG86" s="48">
        <v>0.6</v>
      </c>
      <c r="HH86" s="48">
        <v>0</v>
      </c>
      <c r="HI86" s="48">
        <v>0</v>
      </c>
      <c r="HL86" s="48" t="s">
        <v>267</v>
      </c>
      <c r="HM86" s="48">
        <v>0.02</v>
      </c>
      <c r="HN86" s="48">
        <v>0</v>
      </c>
      <c r="HO86" s="48">
        <v>0</v>
      </c>
      <c r="HP86" s="48">
        <v>0</v>
      </c>
      <c r="HS86" s="48" t="s">
        <v>267</v>
      </c>
      <c r="HT86" s="48">
        <v>0.24</v>
      </c>
      <c r="HU86" s="48">
        <v>0.65</v>
      </c>
      <c r="HV86" s="48">
        <v>0.08</v>
      </c>
      <c r="HW86" s="48">
        <v>0</v>
      </c>
      <c r="HZ86" s="48" t="s">
        <v>267</v>
      </c>
      <c r="IA86">
        <v>0.33</v>
      </c>
      <c r="IB86">
        <v>0.13</v>
      </c>
      <c r="IC86">
        <v>0.13</v>
      </c>
      <c r="ID86">
        <v>0</v>
      </c>
      <c r="IG86" s="48" t="s">
        <v>267</v>
      </c>
      <c r="IH86" s="48">
        <v>0.19</v>
      </c>
      <c r="II86" s="48">
        <v>0</v>
      </c>
      <c r="IJ86" s="48">
        <v>0.06</v>
      </c>
      <c r="IK86" s="48">
        <v>0</v>
      </c>
      <c r="IN86" s="48" t="s">
        <v>267</v>
      </c>
      <c r="IO86" s="48">
        <v>0.04</v>
      </c>
      <c r="IP86" s="48">
        <v>0</v>
      </c>
      <c r="IQ86" s="48">
        <v>0.08</v>
      </c>
      <c r="IR86" s="48">
        <v>0</v>
      </c>
      <c r="IU86" s="48" t="s">
        <v>267</v>
      </c>
      <c r="IV86" s="48">
        <v>0</v>
      </c>
      <c r="IW86" s="48">
        <v>0</v>
      </c>
      <c r="IX86" s="48">
        <v>0</v>
      </c>
      <c r="IY86" s="48">
        <v>0</v>
      </c>
      <c r="JB86" s="48" t="s">
        <v>267</v>
      </c>
      <c r="JC86">
        <v>0.06</v>
      </c>
      <c r="JD86">
        <v>0</v>
      </c>
      <c r="JE86">
        <v>0.12</v>
      </c>
      <c r="JF86">
        <v>0</v>
      </c>
      <c r="JI86" s="48" t="s">
        <v>267</v>
      </c>
      <c r="JJ86" s="48">
        <v>0.25</v>
      </c>
      <c r="JK86" s="48">
        <v>0</v>
      </c>
      <c r="JL86" s="48">
        <v>0</v>
      </c>
      <c r="JM86" s="48">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c r="ZF86" t="s">
        <v>267</v>
      </c>
      <c r="ZG86">
        <v>0.27</v>
      </c>
      <c r="ZH86">
        <v>0</v>
      </c>
      <c r="ZI86">
        <v>0.08</v>
      </c>
      <c r="ZJ86">
        <v>0.1</v>
      </c>
      <c r="ZK86">
        <v>0</v>
      </c>
      <c r="ZM86" t="s">
        <v>267</v>
      </c>
      <c r="ZN86">
        <v>0</v>
      </c>
      <c r="ZO86">
        <v>0</v>
      </c>
      <c r="ZP86">
        <v>0</v>
      </c>
      <c r="ZQ86">
        <v>0</v>
      </c>
      <c r="ZR86">
        <v>0</v>
      </c>
      <c r="ZT86" t="s">
        <v>267</v>
      </c>
      <c r="ZU86">
        <v>0.31</v>
      </c>
      <c r="ZV86">
        <v>0.72</v>
      </c>
      <c r="ZW86">
        <v>0.19</v>
      </c>
      <c r="ZX86">
        <v>0.24</v>
      </c>
      <c r="ZY86">
        <v>0</v>
      </c>
    </row>
    <row r="87" spans="1:701"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8" t="s">
        <v>268</v>
      </c>
      <c r="HF87" s="48">
        <v>1.1599999999999999</v>
      </c>
      <c r="HG87" s="48">
        <v>1.35</v>
      </c>
      <c r="HH87" s="48">
        <v>0.63</v>
      </c>
      <c r="HI87" s="48">
        <v>6.55</v>
      </c>
      <c r="HL87" s="48" t="s">
        <v>268</v>
      </c>
      <c r="HM87" s="48">
        <v>0.06</v>
      </c>
      <c r="HN87" s="48">
        <v>0</v>
      </c>
      <c r="HO87" s="48">
        <v>0</v>
      </c>
      <c r="HP87" s="48">
        <v>0.63</v>
      </c>
      <c r="HS87" s="48" t="s">
        <v>268</v>
      </c>
      <c r="HT87" s="48">
        <v>0.33</v>
      </c>
      <c r="HU87" s="48">
        <v>0.33</v>
      </c>
      <c r="HV87" s="48">
        <v>0.24</v>
      </c>
      <c r="HW87" s="48">
        <v>1.05</v>
      </c>
      <c r="HZ87" s="48" t="s">
        <v>268</v>
      </c>
      <c r="IA87">
        <v>0.35</v>
      </c>
      <c r="IB87">
        <v>0.12</v>
      </c>
      <c r="IC87">
        <v>0.2</v>
      </c>
      <c r="ID87">
        <v>0.6</v>
      </c>
      <c r="IG87" s="48" t="s">
        <v>268</v>
      </c>
      <c r="IH87" s="48">
        <v>0.19</v>
      </c>
      <c r="II87" s="48">
        <v>0.53</v>
      </c>
      <c r="IJ87" s="48">
        <v>0.13</v>
      </c>
      <c r="IK87" s="48">
        <v>0</v>
      </c>
      <c r="IN87" s="48" t="s">
        <v>268</v>
      </c>
      <c r="IO87" s="48">
        <v>0.36</v>
      </c>
      <c r="IP87" s="48">
        <v>0.98</v>
      </c>
      <c r="IQ87" s="48">
        <v>0.09</v>
      </c>
      <c r="IR87" s="48">
        <v>0</v>
      </c>
      <c r="IU87" s="48" t="s">
        <v>268</v>
      </c>
      <c r="IV87" s="48">
        <v>0.49</v>
      </c>
      <c r="IW87" s="48">
        <v>0.82</v>
      </c>
      <c r="IX87" s="48">
        <v>0.35</v>
      </c>
      <c r="IY87" s="48">
        <v>0</v>
      </c>
      <c r="JB87" s="48" t="s">
        <v>268</v>
      </c>
      <c r="JC87">
        <v>0.65</v>
      </c>
      <c r="JD87">
        <v>1.89</v>
      </c>
      <c r="JE87">
        <v>0.04</v>
      </c>
      <c r="JF87">
        <v>0.44</v>
      </c>
      <c r="JI87" s="48" t="s">
        <v>268</v>
      </c>
      <c r="JJ87" s="48">
        <v>0.31</v>
      </c>
      <c r="JK87" s="48">
        <v>1.04</v>
      </c>
      <c r="JL87" s="48">
        <v>0.04</v>
      </c>
      <c r="JM87" s="48">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c r="ZF87" t="s">
        <v>268</v>
      </c>
      <c r="ZG87">
        <v>0.74</v>
      </c>
      <c r="ZH87">
        <v>0.33</v>
      </c>
      <c r="ZI87">
        <v>0.97</v>
      </c>
      <c r="ZJ87">
        <v>1.19</v>
      </c>
      <c r="ZK87">
        <v>0</v>
      </c>
      <c r="ZM87" t="s">
        <v>268</v>
      </c>
      <c r="ZN87">
        <v>0.14000000000000001</v>
      </c>
      <c r="ZO87">
        <v>0</v>
      </c>
      <c r="ZP87">
        <v>0.21</v>
      </c>
      <c r="ZQ87">
        <v>0.25</v>
      </c>
      <c r="ZR87">
        <v>0</v>
      </c>
      <c r="ZT87" t="s">
        <v>268</v>
      </c>
      <c r="ZU87">
        <v>0.44</v>
      </c>
      <c r="ZV87">
        <v>0.59</v>
      </c>
      <c r="ZW87">
        <v>0.41</v>
      </c>
      <c r="ZX87">
        <v>0</v>
      </c>
      <c r="ZY87">
        <v>2.17</v>
      </c>
    </row>
    <row r="88" spans="1:701"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8" t="s">
        <v>269</v>
      </c>
      <c r="HF88" s="48">
        <v>0.4</v>
      </c>
      <c r="HG88" s="48">
        <v>0.4</v>
      </c>
      <c r="HH88" s="48">
        <v>0.36</v>
      </c>
      <c r="HI88" s="48">
        <v>1.4</v>
      </c>
      <c r="HL88" s="48" t="s">
        <v>269</v>
      </c>
      <c r="HM88" s="48">
        <v>0.88</v>
      </c>
      <c r="HN88" s="48">
        <v>0</v>
      </c>
      <c r="HO88" s="48">
        <v>0.41</v>
      </c>
      <c r="HP88" s="48">
        <v>6.6</v>
      </c>
      <c r="HS88" s="48" t="s">
        <v>269</v>
      </c>
      <c r="HT88" s="48">
        <v>0.86</v>
      </c>
      <c r="HU88" s="48">
        <v>0.44</v>
      </c>
      <c r="HV88" s="48">
        <v>0.19</v>
      </c>
      <c r="HW88" s="48">
        <v>6.41</v>
      </c>
      <c r="HZ88" s="48" t="s">
        <v>269</v>
      </c>
      <c r="IA88">
        <v>0.56999999999999995</v>
      </c>
      <c r="IB88">
        <v>0</v>
      </c>
      <c r="IC88">
        <v>0.77</v>
      </c>
      <c r="ID88">
        <v>0.55000000000000004</v>
      </c>
      <c r="IG88" s="48" t="s">
        <v>269</v>
      </c>
      <c r="IH88" s="48">
        <v>1.1399999999999999</v>
      </c>
      <c r="II88" s="48">
        <v>0.44</v>
      </c>
      <c r="IJ88" s="48">
        <v>1.76</v>
      </c>
      <c r="IK88" s="48">
        <v>0.34</v>
      </c>
      <c r="IN88" s="48" t="s">
        <v>269</v>
      </c>
      <c r="IO88" s="48">
        <v>0.69</v>
      </c>
      <c r="IP88" s="48">
        <v>0.61</v>
      </c>
      <c r="IQ88" s="48">
        <v>0.62</v>
      </c>
      <c r="IR88" s="48">
        <v>1.35</v>
      </c>
      <c r="IU88" s="48" t="s">
        <v>269</v>
      </c>
      <c r="IV88" s="48">
        <v>0.66</v>
      </c>
      <c r="IW88" s="48">
        <v>1.43</v>
      </c>
      <c r="IX88" s="48">
        <v>0.4</v>
      </c>
      <c r="IY88" s="48">
        <v>0</v>
      </c>
      <c r="JB88" s="48" t="s">
        <v>269</v>
      </c>
      <c r="JC88">
        <v>1.32</v>
      </c>
      <c r="JD88">
        <v>1.96</v>
      </c>
      <c r="JE88">
        <v>1.35</v>
      </c>
      <c r="JF88">
        <v>0</v>
      </c>
      <c r="JI88" s="48" t="s">
        <v>269</v>
      </c>
      <c r="JJ88" s="48">
        <v>0.36</v>
      </c>
      <c r="JK88" s="48">
        <v>0</v>
      </c>
      <c r="JL88" s="48">
        <v>0.68</v>
      </c>
      <c r="JM88" s="48">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c r="ZF88" t="s">
        <v>269</v>
      </c>
      <c r="ZG88">
        <v>3.63</v>
      </c>
      <c r="ZH88">
        <v>8.3800000000000008</v>
      </c>
      <c r="ZI88">
        <v>1.64</v>
      </c>
      <c r="ZJ88">
        <v>2.0099999999999998</v>
      </c>
      <c r="ZK88">
        <v>0</v>
      </c>
      <c r="ZM88" t="s">
        <v>269</v>
      </c>
      <c r="ZN88">
        <v>2.94</v>
      </c>
      <c r="ZO88">
        <v>7.19</v>
      </c>
      <c r="ZP88">
        <v>1.47</v>
      </c>
      <c r="ZQ88">
        <v>1.77</v>
      </c>
      <c r="ZR88">
        <v>0</v>
      </c>
      <c r="ZT88" t="s">
        <v>269</v>
      </c>
      <c r="ZU88">
        <v>5.32</v>
      </c>
      <c r="ZV88">
        <v>6.71</v>
      </c>
      <c r="ZW88">
        <v>5.18</v>
      </c>
      <c r="ZX88">
        <v>6.23</v>
      </c>
      <c r="ZY88">
        <v>0.75</v>
      </c>
    </row>
    <row r="89" spans="1:701"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8" t="s">
        <v>270</v>
      </c>
      <c r="HF89" s="48">
        <v>0.92</v>
      </c>
      <c r="HG89" s="48">
        <v>0.55000000000000004</v>
      </c>
      <c r="HH89" s="48">
        <v>0.84</v>
      </c>
      <c r="HI89" s="48">
        <v>3.84</v>
      </c>
      <c r="HL89" s="48" t="s">
        <v>270</v>
      </c>
      <c r="HM89" s="48">
        <v>1.3</v>
      </c>
      <c r="HN89" s="48">
        <v>1.25</v>
      </c>
      <c r="HO89" s="48">
        <v>1.04</v>
      </c>
      <c r="HP89" s="48">
        <v>2.85</v>
      </c>
      <c r="HS89" s="48" t="s">
        <v>270</v>
      </c>
      <c r="HT89" s="48">
        <v>0.39</v>
      </c>
      <c r="HU89" s="48">
        <v>0.16</v>
      </c>
      <c r="HV89" s="48">
        <v>0.25</v>
      </c>
      <c r="HW89" s="48">
        <v>2.06</v>
      </c>
      <c r="HZ89" s="48" t="s">
        <v>270</v>
      </c>
      <c r="IA89">
        <v>0.51</v>
      </c>
      <c r="IB89">
        <v>0.83</v>
      </c>
      <c r="IC89">
        <v>0.42</v>
      </c>
      <c r="ID89">
        <v>0</v>
      </c>
      <c r="IG89" s="48" t="s">
        <v>270</v>
      </c>
      <c r="IH89" s="48">
        <v>0.23</v>
      </c>
      <c r="II89" s="48">
        <v>0.32</v>
      </c>
      <c r="IJ89" s="48">
        <v>7.0000000000000007E-2</v>
      </c>
      <c r="IK89" s="48">
        <v>0.6</v>
      </c>
      <c r="IN89" s="48" t="s">
        <v>270</v>
      </c>
      <c r="IO89" s="48">
        <v>0.79</v>
      </c>
      <c r="IP89" s="48">
        <v>0.2</v>
      </c>
      <c r="IQ89" s="48">
        <v>0.94</v>
      </c>
      <c r="IR89" s="48">
        <v>1.89</v>
      </c>
      <c r="IU89" s="48" t="s">
        <v>270</v>
      </c>
      <c r="IV89" s="48">
        <v>0.4</v>
      </c>
      <c r="IW89" s="48">
        <v>0.37</v>
      </c>
      <c r="IX89" s="48">
        <v>0.51</v>
      </c>
      <c r="IY89" s="48">
        <v>0</v>
      </c>
      <c r="JB89" s="48" t="s">
        <v>270</v>
      </c>
      <c r="JC89">
        <v>0.03</v>
      </c>
      <c r="JD89">
        <v>0</v>
      </c>
      <c r="JE89">
        <v>0</v>
      </c>
      <c r="JF89">
        <v>0.26</v>
      </c>
      <c r="JI89" s="48" t="s">
        <v>270</v>
      </c>
      <c r="JJ89" s="48">
        <v>1.33</v>
      </c>
      <c r="JK89" s="48">
        <v>3.63</v>
      </c>
      <c r="JL89" s="48">
        <v>0.44</v>
      </c>
      <c r="JM89" s="48">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c r="ZF89" t="s">
        <v>270</v>
      </c>
      <c r="ZG89">
        <v>0.43</v>
      </c>
      <c r="ZH89">
        <v>0.46</v>
      </c>
      <c r="ZI89">
        <v>0.31</v>
      </c>
      <c r="ZJ89">
        <v>0.37</v>
      </c>
      <c r="ZK89">
        <v>0</v>
      </c>
      <c r="ZM89" t="s">
        <v>270</v>
      </c>
      <c r="ZN89">
        <v>0.65</v>
      </c>
      <c r="ZO89">
        <v>0</v>
      </c>
      <c r="ZP89">
        <v>0.85</v>
      </c>
      <c r="ZQ89">
        <v>1.03</v>
      </c>
      <c r="ZR89">
        <v>0</v>
      </c>
      <c r="ZT89" t="s">
        <v>270</v>
      </c>
      <c r="ZU89">
        <v>0.71</v>
      </c>
      <c r="ZV89">
        <v>0</v>
      </c>
      <c r="ZW89">
        <v>0.68</v>
      </c>
      <c r="ZX89">
        <v>0.26</v>
      </c>
      <c r="ZY89">
        <v>2.4700000000000002</v>
      </c>
    </row>
    <row r="90" spans="1:701"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8" t="s">
        <v>271</v>
      </c>
      <c r="HF90" s="48">
        <v>0</v>
      </c>
      <c r="HG90" s="48">
        <v>0</v>
      </c>
      <c r="HH90" s="48">
        <v>0</v>
      </c>
      <c r="HI90" s="48">
        <v>0</v>
      </c>
      <c r="HL90" s="48" t="s">
        <v>271</v>
      </c>
      <c r="HM90" s="48">
        <v>3.75</v>
      </c>
      <c r="HN90" s="48">
        <v>9.6300000000000008</v>
      </c>
      <c r="HO90" s="48">
        <v>0.83</v>
      </c>
      <c r="HP90" s="48">
        <v>0</v>
      </c>
      <c r="HS90" s="48" t="s">
        <v>271</v>
      </c>
      <c r="HT90" s="48">
        <v>1.0900000000000001</v>
      </c>
      <c r="HU90" s="48">
        <v>1.54</v>
      </c>
      <c r="HV90" s="48">
        <v>1.1499999999999999</v>
      </c>
      <c r="HW90" s="48">
        <v>0</v>
      </c>
      <c r="HZ90" s="48" t="s">
        <v>271</v>
      </c>
      <c r="IA90">
        <v>1.9</v>
      </c>
      <c r="IB90">
        <v>5.94</v>
      </c>
      <c r="IC90">
        <v>0.62</v>
      </c>
      <c r="ID90">
        <v>0.6</v>
      </c>
      <c r="IG90" s="48" t="s">
        <v>271</v>
      </c>
      <c r="IH90" s="48">
        <v>2.77</v>
      </c>
      <c r="II90" s="48">
        <v>6.75</v>
      </c>
      <c r="IJ90" s="48">
        <v>1.77</v>
      </c>
      <c r="IK90" s="48">
        <v>1.85</v>
      </c>
      <c r="IN90" s="48" t="s">
        <v>271</v>
      </c>
      <c r="IO90" s="48">
        <v>1.38</v>
      </c>
      <c r="IP90" s="48">
        <v>1.33</v>
      </c>
      <c r="IQ90" s="48">
        <v>1.1299999999999999</v>
      </c>
      <c r="IR90" s="48">
        <v>3.55</v>
      </c>
      <c r="IU90" s="48" t="s">
        <v>271</v>
      </c>
      <c r="IV90" s="48">
        <v>1.39</v>
      </c>
      <c r="IW90" s="48">
        <v>1.8</v>
      </c>
      <c r="IX90" s="48">
        <v>1.1399999999999999</v>
      </c>
      <c r="IY90" s="48">
        <v>2.74</v>
      </c>
      <c r="JB90" s="48" t="s">
        <v>271</v>
      </c>
      <c r="JC90">
        <v>1.38</v>
      </c>
      <c r="JD90">
        <v>1.2</v>
      </c>
      <c r="JE90">
        <v>1.87</v>
      </c>
      <c r="JF90">
        <v>0.8</v>
      </c>
      <c r="JI90" s="48" t="s">
        <v>271</v>
      </c>
      <c r="JJ90" s="48">
        <v>2.87</v>
      </c>
      <c r="JK90" s="48">
        <v>8.23</v>
      </c>
      <c r="JL90" s="48">
        <v>1.04</v>
      </c>
      <c r="JM90" s="48">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c r="ZF90" t="s">
        <v>271</v>
      </c>
      <c r="ZG90">
        <v>0.1</v>
      </c>
      <c r="ZH90">
        <v>0</v>
      </c>
      <c r="ZI90">
        <v>0.15</v>
      </c>
      <c r="ZJ90">
        <v>0.18</v>
      </c>
      <c r="ZK90">
        <v>0</v>
      </c>
      <c r="ZM90" t="s">
        <v>271</v>
      </c>
      <c r="ZN90">
        <v>1.1499999999999999</v>
      </c>
      <c r="ZO90">
        <v>4.53</v>
      </c>
      <c r="ZP90">
        <v>0</v>
      </c>
      <c r="ZQ90">
        <v>0</v>
      </c>
      <c r="ZR90">
        <v>0</v>
      </c>
      <c r="ZT90" t="s">
        <v>271</v>
      </c>
      <c r="ZU90">
        <v>0.86</v>
      </c>
      <c r="ZV90">
        <v>2.19</v>
      </c>
      <c r="ZW90">
        <v>0.39</v>
      </c>
      <c r="ZX90">
        <v>0.49</v>
      </c>
      <c r="ZY90">
        <v>0</v>
      </c>
    </row>
    <row r="91" spans="1:701"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8" t="s">
        <v>272</v>
      </c>
      <c r="HF91" s="48">
        <v>1.55</v>
      </c>
      <c r="HG91" s="48">
        <v>4.3</v>
      </c>
      <c r="HH91" s="48">
        <v>0.23</v>
      </c>
      <c r="HI91" s="48">
        <v>0.49</v>
      </c>
      <c r="HL91" s="48" t="s">
        <v>272</v>
      </c>
      <c r="HM91" s="48">
        <v>0.25</v>
      </c>
      <c r="HN91" s="48">
        <v>0.56999999999999995</v>
      </c>
      <c r="HO91" s="48">
        <v>0</v>
      </c>
      <c r="HP91" s="48">
        <v>0</v>
      </c>
      <c r="HS91" s="48" t="s">
        <v>272</v>
      </c>
      <c r="HT91" s="48">
        <v>0.57999999999999996</v>
      </c>
      <c r="HU91" s="48">
        <v>1.31</v>
      </c>
      <c r="HV91" s="48">
        <v>0.27</v>
      </c>
      <c r="HW91" s="48">
        <v>0</v>
      </c>
      <c r="HZ91" s="48" t="s">
        <v>272</v>
      </c>
      <c r="IA91">
        <v>0.82</v>
      </c>
      <c r="IB91">
        <v>0.57999999999999996</v>
      </c>
      <c r="IC91">
        <v>0.86</v>
      </c>
      <c r="ID91">
        <v>0</v>
      </c>
      <c r="IG91" s="48" t="s">
        <v>272</v>
      </c>
      <c r="IH91" s="48">
        <v>0.16</v>
      </c>
      <c r="II91" s="48">
        <v>0.25</v>
      </c>
      <c r="IJ91" s="48">
        <v>0.1</v>
      </c>
      <c r="IK91" s="48">
        <v>0</v>
      </c>
      <c r="IN91" s="48" t="s">
        <v>272</v>
      </c>
      <c r="IO91" s="48">
        <v>0.24</v>
      </c>
      <c r="IP91" s="48">
        <v>0.73</v>
      </c>
      <c r="IQ91" s="48">
        <v>0.11</v>
      </c>
      <c r="IR91" s="48">
        <v>0</v>
      </c>
      <c r="IU91" s="48" t="s">
        <v>272</v>
      </c>
      <c r="IV91" s="48">
        <v>0.11</v>
      </c>
      <c r="IW91" s="48">
        <v>0.25</v>
      </c>
      <c r="IX91" s="48">
        <v>0</v>
      </c>
      <c r="IY91" s="48">
        <v>0</v>
      </c>
      <c r="JB91" s="48" t="s">
        <v>272</v>
      </c>
      <c r="JC91">
        <v>7.0000000000000007E-2</v>
      </c>
      <c r="JD91">
        <v>0</v>
      </c>
      <c r="JE91">
        <v>0</v>
      </c>
      <c r="JF91">
        <v>0</v>
      </c>
      <c r="JI91" s="48" t="s">
        <v>272</v>
      </c>
      <c r="JJ91" s="48">
        <v>0.15</v>
      </c>
      <c r="JK91" s="48">
        <v>0.11</v>
      </c>
      <c r="JL91" s="48">
        <v>0.23</v>
      </c>
      <c r="JM91" s="48">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c r="ZF91" t="s">
        <v>272</v>
      </c>
      <c r="ZG91">
        <v>0.28000000000000003</v>
      </c>
      <c r="ZH91">
        <v>0.56999999999999995</v>
      </c>
      <c r="ZI91">
        <v>0.2</v>
      </c>
      <c r="ZJ91">
        <v>0</v>
      </c>
      <c r="ZK91">
        <v>1.1000000000000001</v>
      </c>
      <c r="ZM91" t="s">
        <v>272</v>
      </c>
      <c r="ZN91">
        <v>0.63</v>
      </c>
      <c r="ZO91">
        <v>0.95</v>
      </c>
      <c r="ZP91">
        <v>0.57999999999999996</v>
      </c>
      <c r="ZQ91">
        <v>0.45</v>
      </c>
      <c r="ZR91">
        <v>1.23</v>
      </c>
      <c r="ZT91" t="s">
        <v>272</v>
      </c>
      <c r="ZU91">
        <v>0.87</v>
      </c>
      <c r="ZV91">
        <v>0.3</v>
      </c>
      <c r="ZW91">
        <v>1</v>
      </c>
      <c r="ZX91">
        <v>0.81</v>
      </c>
      <c r="ZY91">
        <v>1.78</v>
      </c>
    </row>
    <row r="92" spans="1:701"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8" t="s">
        <v>273</v>
      </c>
      <c r="HF92" s="48">
        <v>1.53</v>
      </c>
      <c r="HG92" s="48">
        <v>0</v>
      </c>
      <c r="HH92" s="48">
        <v>2.76</v>
      </c>
      <c r="HI92" s="48">
        <v>0.42</v>
      </c>
      <c r="HL92" s="48" t="s">
        <v>273</v>
      </c>
      <c r="HM92" s="48">
        <v>1.17</v>
      </c>
      <c r="HN92" s="48">
        <v>0.52</v>
      </c>
      <c r="HO92" s="48">
        <v>2.02</v>
      </c>
      <c r="HP92" s="48">
        <v>0</v>
      </c>
      <c r="HS92" s="48" t="s">
        <v>273</v>
      </c>
      <c r="HT92" s="48">
        <v>1.18</v>
      </c>
      <c r="HU92" s="48">
        <v>0.72</v>
      </c>
      <c r="HV92" s="48">
        <v>1.78</v>
      </c>
      <c r="HW92" s="48">
        <v>0</v>
      </c>
      <c r="HZ92" s="48" t="s">
        <v>273</v>
      </c>
      <c r="IA92">
        <v>0.22</v>
      </c>
      <c r="IB92">
        <v>0</v>
      </c>
      <c r="IC92">
        <v>0.2</v>
      </c>
      <c r="ID92">
        <v>0</v>
      </c>
      <c r="IG92" s="48" t="s">
        <v>273</v>
      </c>
      <c r="IH92" s="48">
        <v>1.45</v>
      </c>
      <c r="II92" s="48">
        <v>4.83</v>
      </c>
      <c r="IJ92" s="48">
        <v>0.38</v>
      </c>
      <c r="IK92" s="48">
        <v>0.51</v>
      </c>
      <c r="IN92" s="48" t="s">
        <v>273</v>
      </c>
      <c r="IO92" s="48">
        <v>2.5099999999999998</v>
      </c>
      <c r="IP92" s="48">
        <v>4.54</v>
      </c>
      <c r="IQ92" s="48">
        <v>1.1200000000000001</v>
      </c>
      <c r="IR92" s="48">
        <v>3.28</v>
      </c>
      <c r="IU92" s="48" t="s">
        <v>273</v>
      </c>
      <c r="IV92" s="48">
        <v>2.38</v>
      </c>
      <c r="IW92" s="48">
        <v>4.13</v>
      </c>
      <c r="IX92" s="48">
        <v>2.2000000000000002</v>
      </c>
      <c r="IY92" s="48">
        <v>0.72</v>
      </c>
      <c r="JB92" s="48" t="s">
        <v>273</v>
      </c>
      <c r="JC92">
        <v>0.39</v>
      </c>
      <c r="JD92">
        <v>0.54</v>
      </c>
      <c r="JE92">
        <v>0.41</v>
      </c>
      <c r="JF92">
        <v>0</v>
      </c>
      <c r="JI92" s="48" t="s">
        <v>273</v>
      </c>
      <c r="JJ92" s="48">
        <v>0.57999999999999996</v>
      </c>
      <c r="JK92" s="48">
        <v>1.7</v>
      </c>
      <c r="JL92" s="48">
        <v>0.22</v>
      </c>
      <c r="JM92" s="48">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c r="ZF92" t="s">
        <v>273</v>
      </c>
      <c r="ZG92">
        <v>0.73</v>
      </c>
      <c r="ZH92">
        <v>2.2200000000000002</v>
      </c>
      <c r="ZI92">
        <v>0.24</v>
      </c>
      <c r="ZJ92">
        <v>0.28999999999999998</v>
      </c>
      <c r="ZK92">
        <v>0</v>
      </c>
      <c r="ZM92" t="s">
        <v>273</v>
      </c>
      <c r="ZN92">
        <v>1.78</v>
      </c>
      <c r="ZO92">
        <v>1.87</v>
      </c>
      <c r="ZP92">
        <v>1.72</v>
      </c>
      <c r="ZQ92">
        <v>2.08</v>
      </c>
      <c r="ZR92">
        <v>0</v>
      </c>
      <c r="ZT92" t="s">
        <v>273</v>
      </c>
      <c r="ZU92">
        <v>1.23</v>
      </c>
      <c r="ZV92">
        <v>1.88</v>
      </c>
      <c r="ZW92">
        <v>1.1000000000000001</v>
      </c>
      <c r="ZX92">
        <v>1.24</v>
      </c>
      <c r="ZY92">
        <v>0.48</v>
      </c>
    </row>
    <row r="93" spans="1:701"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8" t="s">
        <v>274</v>
      </c>
      <c r="HF93" s="48">
        <v>0.25</v>
      </c>
      <c r="HG93" s="48">
        <v>0.3</v>
      </c>
      <c r="HH93" s="48">
        <v>0.11</v>
      </c>
      <c r="HI93" s="48">
        <v>0</v>
      </c>
      <c r="HL93" s="48" t="s">
        <v>274</v>
      </c>
      <c r="HM93" s="48">
        <v>0.26</v>
      </c>
      <c r="HN93" s="48">
        <v>0.46</v>
      </c>
      <c r="HO93" s="48">
        <v>0.21</v>
      </c>
      <c r="HP93" s="48">
        <v>0</v>
      </c>
      <c r="HS93" s="48" t="s">
        <v>274</v>
      </c>
      <c r="HT93" s="48">
        <v>0.56000000000000005</v>
      </c>
      <c r="HU93" s="48">
        <v>1.1100000000000001</v>
      </c>
      <c r="HV93" s="48">
        <v>0.25</v>
      </c>
      <c r="HW93" s="48">
        <v>0</v>
      </c>
      <c r="HZ93" s="48" t="s">
        <v>274</v>
      </c>
      <c r="IA93">
        <v>0.73</v>
      </c>
      <c r="IB93">
        <v>1.1599999999999999</v>
      </c>
      <c r="IC93">
        <v>0.14000000000000001</v>
      </c>
      <c r="ID93">
        <v>0</v>
      </c>
      <c r="IG93" s="48" t="s">
        <v>274</v>
      </c>
      <c r="IH93" s="48">
        <v>0.48</v>
      </c>
      <c r="II93" s="48">
        <v>2.09</v>
      </c>
      <c r="IJ93" s="48">
        <v>0</v>
      </c>
      <c r="IK93" s="48">
        <v>0</v>
      </c>
      <c r="IN93" s="48" t="s">
        <v>274</v>
      </c>
      <c r="IO93" s="48">
        <v>0</v>
      </c>
      <c r="IP93" s="48">
        <v>0</v>
      </c>
      <c r="IQ93" s="48">
        <v>0</v>
      </c>
      <c r="IR93" s="48">
        <v>0</v>
      </c>
      <c r="IU93" s="48" t="s">
        <v>274</v>
      </c>
      <c r="IV93" s="48">
        <v>0.11</v>
      </c>
      <c r="IW93" s="48">
        <v>0.16</v>
      </c>
      <c r="IX93" s="48">
        <v>7.0000000000000007E-2</v>
      </c>
      <c r="IY93" s="48">
        <v>0</v>
      </c>
      <c r="JB93" s="48" t="s">
        <v>274</v>
      </c>
      <c r="JC93">
        <v>0.09</v>
      </c>
      <c r="JD93">
        <v>0.37</v>
      </c>
      <c r="JE93">
        <v>0</v>
      </c>
      <c r="JF93">
        <v>0</v>
      </c>
      <c r="JI93" s="48" t="s">
        <v>274</v>
      </c>
      <c r="JJ93" s="48">
        <v>0.3</v>
      </c>
      <c r="JK93" s="48">
        <v>0.41</v>
      </c>
      <c r="JL93" s="48">
        <v>0.35</v>
      </c>
      <c r="JM93" s="48">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c r="ZF93" t="s">
        <v>274</v>
      </c>
      <c r="ZG93">
        <v>0.66</v>
      </c>
      <c r="ZH93">
        <v>1.2</v>
      </c>
      <c r="ZI93">
        <v>0.37</v>
      </c>
      <c r="ZJ93">
        <v>0.46</v>
      </c>
      <c r="ZK93">
        <v>0</v>
      </c>
      <c r="ZM93" t="s">
        <v>274</v>
      </c>
      <c r="ZN93">
        <v>0.32</v>
      </c>
      <c r="ZO93">
        <v>0.9</v>
      </c>
      <c r="ZP93">
        <v>0</v>
      </c>
      <c r="ZQ93">
        <v>0</v>
      </c>
      <c r="ZR93">
        <v>0</v>
      </c>
      <c r="ZT93" t="s">
        <v>274</v>
      </c>
      <c r="ZU93">
        <v>0</v>
      </c>
      <c r="ZV93">
        <v>0</v>
      </c>
      <c r="ZW93">
        <v>0</v>
      </c>
      <c r="ZX93">
        <v>0</v>
      </c>
      <c r="ZY93">
        <v>0</v>
      </c>
    </row>
    <row r="94" spans="1:701"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8" t="s">
        <v>275</v>
      </c>
      <c r="HF94" s="48">
        <v>2.19</v>
      </c>
      <c r="HG94" s="48">
        <v>2.88</v>
      </c>
      <c r="HH94" s="48">
        <v>2.4</v>
      </c>
      <c r="HI94" s="48">
        <v>0.51</v>
      </c>
      <c r="HL94" s="48" t="s">
        <v>275</v>
      </c>
      <c r="HM94" s="48">
        <v>3.47</v>
      </c>
      <c r="HN94" s="48">
        <v>7.61</v>
      </c>
      <c r="HO94" s="48">
        <v>1.69</v>
      </c>
      <c r="HP94" s="48">
        <v>0</v>
      </c>
      <c r="HS94" s="48" t="s">
        <v>275</v>
      </c>
      <c r="HT94" s="48">
        <v>6.82</v>
      </c>
      <c r="HU94" s="48">
        <v>10.050000000000001</v>
      </c>
      <c r="HV94" s="48">
        <v>6.77</v>
      </c>
      <c r="HW94" s="48">
        <v>0</v>
      </c>
      <c r="HZ94" s="48" t="s">
        <v>275</v>
      </c>
      <c r="IA94">
        <v>5.13</v>
      </c>
      <c r="IB94">
        <v>13.23</v>
      </c>
      <c r="IC94">
        <v>3.08</v>
      </c>
      <c r="ID94">
        <v>0.87</v>
      </c>
      <c r="IG94" s="48" t="s">
        <v>275</v>
      </c>
      <c r="IH94" s="48">
        <v>6.37</v>
      </c>
      <c r="II94" s="48">
        <v>12.62</v>
      </c>
      <c r="IJ94" s="48">
        <v>4.42</v>
      </c>
      <c r="IK94" s="48">
        <v>1.61</v>
      </c>
      <c r="IN94" s="48" t="s">
        <v>275</v>
      </c>
      <c r="IO94" s="48">
        <v>4.6500000000000004</v>
      </c>
      <c r="IP94" s="48">
        <v>11.09</v>
      </c>
      <c r="IQ94" s="48">
        <v>2.99</v>
      </c>
      <c r="IR94" s="48">
        <v>1.34</v>
      </c>
      <c r="IU94" s="48" t="s">
        <v>275</v>
      </c>
      <c r="IV94" s="48">
        <v>7.83</v>
      </c>
      <c r="IW94" s="48">
        <v>18.16</v>
      </c>
      <c r="IX94" s="48">
        <v>4.37</v>
      </c>
      <c r="IY94" s="48">
        <v>1.07</v>
      </c>
      <c r="JB94" s="48" t="s">
        <v>275</v>
      </c>
      <c r="JC94">
        <v>5.09</v>
      </c>
      <c r="JD94">
        <v>10.65</v>
      </c>
      <c r="JE94">
        <v>2.62</v>
      </c>
      <c r="JF94">
        <v>3.43</v>
      </c>
      <c r="JI94" s="48" t="s">
        <v>275</v>
      </c>
      <c r="JJ94" s="48">
        <v>4.4400000000000004</v>
      </c>
      <c r="JK94" s="48">
        <v>9.09</v>
      </c>
      <c r="JL94" s="48">
        <v>3.28</v>
      </c>
      <c r="JM94" s="48">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c r="ZF94" t="s">
        <v>275</v>
      </c>
      <c r="ZG94">
        <v>1.04</v>
      </c>
      <c r="ZH94">
        <v>0.79</v>
      </c>
      <c r="ZI94">
        <v>1.25</v>
      </c>
      <c r="ZJ94">
        <v>1.2</v>
      </c>
      <c r="ZK94">
        <v>1.43</v>
      </c>
      <c r="ZM94" t="s">
        <v>275</v>
      </c>
      <c r="ZN94">
        <v>1.3</v>
      </c>
      <c r="ZO94">
        <v>0.22</v>
      </c>
      <c r="ZP94">
        <v>1.64</v>
      </c>
      <c r="ZQ94">
        <v>1.2</v>
      </c>
      <c r="ZR94">
        <v>3.71</v>
      </c>
      <c r="ZT94" t="s">
        <v>275</v>
      </c>
      <c r="ZU94">
        <v>1.61</v>
      </c>
      <c r="ZV94">
        <v>1.39</v>
      </c>
      <c r="ZW94">
        <v>1.75</v>
      </c>
      <c r="ZX94">
        <v>0.36</v>
      </c>
      <c r="ZY94">
        <v>7.62</v>
      </c>
    </row>
    <row r="95" spans="1:701"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8" t="s">
        <v>276</v>
      </c>
      <c r="HF95" s="48">
        <v>0.88</v>
      </c>
      <c r="HG95" s="48">
        <v>0.72</v>
      </c>
      <c r="HH95" s="48">
        <v>1.3</v>
      </c>
      <c r="HI95" s="48">
        <v>0</v>
      </c>
      <c r="HL95" s="48" t="s">
        <v>276</v>
      </c>
      <c r="HM95" s="48">
        <v>0</v>
      </c>
      <c r="HN95" s="48">
        <v>0</v>
      </c>
      <c r="HO95" s="48">
        <v>0</v>
      </c>
      <c r="HP95" s="48">
        <v>0</v>
      </c>
      <c r="HS95" s="48" t="s">
        <v>276</v>
      </c>
      <c r="HT95" s="48">
        <v>0.2</v>
      </c>
      <c r="HU95" s="48">
        <v>0.15</v>
      </c>
      <c r="HV95" s="48">
        <v>0.28000000000000003</v>
      </c>
      <c r="HW95" s="48">
        <v>0</v>
      </c>
      <c r="HZ95" s="48" t="s">
        <v>276</v>
      </c>
      <c r="IA95">
        <v>0.48</v>
      </c>
      <c r="IB95">
        <v>0.55000000000000004</v>
      </c>
      <c r="IC95">
        <v>0.37</v>
      </c>
      <c r="ID95">
        <v>1.35</v>
      </c>
      <c r="IG95" s="48" t="s">
        <v>276</v>
      </c>
      <c r="IH95" s="48">
        <v>0.34</v>
      </c>
      <c r="II95" s="48">
        <v>0</v>
      </c>
      <c r="IJ95" s="48">
        <v>0.04</v>
      </c>
      <c r="IK95" s="48">
        <v>1.71</v>
      </c>
      <c r="IN95" s="48" t="s">
        <v>276</v>
      </c>
      <c r="IO95" s="48">
        <v>0.14000000000000001</v>
      </c>
      <c r="IP95" s="48">
        <v>0</v>
      </c>
      <c r="IQ95" s="48">
        <v>0.17</v>
      </c>
      <c r="IR95" s="48">
        <v>0</v>
      </c>
      <c r="IU95" s="48" t="s">
        <v>276</v>
      </c>
      <c r="IV95" s="48">
        <v>0.23</v>
      </c>
      <c r="IW95" s="48">
        <v>0.28000000000000003</v>
      </c>
      <c r="IX95" s="48">
        <v>0.15</v>
      </c>
      <c r="IY95" s="48">
        <v>0</v>
      </c>
      <c r="JB95" s="48" t="s">
        <v>276</v>
      </c>
      <c r="JC95">
        <v>0.32</v>
      </c>
      <c r="JD95">
        <v>0.72</v>
      </c>
      <c r="JE95">
        <v>0.27</v>
      </c>
      <c r="JF95">
        <v>0</v>
      </c>
      <c r="JI95" s="48" t="s">
        <v>276</v>
      </c>
      <c r="JJ95" s="48">
        <v>0.14000000000000001</v>
      </c>
      <c r="JK95" s="48">
        <v>0</v>
      </c>
      <c r="JL95" s="48">
        <v>0.06</v>
      </c>
      <c r="JM95" s="48">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c r="ZF95" t="s">
        <v>276</v>
      </c>
      <c r="ZG95">
        <v>0.62</v>
      </c>
      <c r="ZH95">
        <v>1.69</v>
      </c>
      <c r="ZI95">
        <v>0.22</v>
      </c>
      <c r="ZJ95">
        <v>0.27</v>
      </c>
      <c r="ZK95">
        <v>0</v>
      </c>
      <c r="ZM95" t="s">
        <v>276</v>
      </c>
      <c r="ZN95">
        <v>0.78</v>
      </c>
      <c r="ZO95">
        <v>2.77</v>
      </c>
      <c r="ZP95">
        <v>0.16</v>
      </c>
      <c r="ZQ95">
        <v>0.2</v>
      </c>
      <c r="ZR95">
        <v>0</v>
      </c>
      <c r="ZT95" t="s">
        <v>276</v>
      </c>
      <c r="ZU95">
        <v>0.08</v>
      </c>
      <c r="ZV95">
        <v>0</v>
      </c>
      <c r="ZW95">
        <v>0.06</v>
      </c>
      <c r="ZX95">
        <v>7.0000000000000007E-2</v>
      </c>
      <c r="ZY95">
        <v>0</v>
      </c>
    </row>
    <row r="96" spans="1:701"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8" t="s">
        <v>277</v>
      </c>
      <c r="HF96" s="48">
        <v>0</v>
      </c>
      <c r="HG96" s="48">
        <v>0</v>
      </c>
      <c r="HH96" s="48">
        <v>0</v>
      </c>
      <c r="HI96" s="48">
        <v>0</v>
      </c>
      <c r="HL96" s="48" t="s">
        <v>277</v>
      </c>
      <c r="HM96" s="48">
        <v>0.82</v>
      </c>
      <c r="HN96" s="48">
        <v>2.35</v>
      </c>
      <c r="HO96" s="48">
        <v>0</v>
      </c>
      <c r="HP96" s="48">
        <v>0</v>
      </c>
      <c r="HS96" s="48" t="s">
        <v>277</v>
      </c>
      <c r="HT96" s="48">
        <v>3.22</v>
      </c>
      <c r="HU96" s="48">
        <v>10.19</v>
      </c>
      <c r="HV96" s="48">
        <v>0.19</v>
      </c>
      <c r="HW96" s="48">
        <v>0</v>
      </c>
      <c r="HZ96" s="48" t="s">
        <v>277</v>
      </c>
      <c r="IA96">
        <v>0.45</v>
      </c>
      <c r="IB96">
        <v>0.99</v>
      </c>
      <c r="IC96">
        <v>0.22</v>
      </c>
      <c r="ID96">
        <v>0.57999999999999996</v>
      </c>
      <c r="IG96" s="48" t="s">
        <v>277</v>
      </c>
      <c r="IH96" s="48">
        <v>0.25</v>
      </c>
      <c r="II96" s="48">
        <v>0.6</v>
      </c>
      <c r="IJ96" s="48">
        <v>0.12</v>
      </c>
      <c r="IK96" s="48">
        <v>0</v>
      </c>
      <c r="IN96" s="48" t="s">
        <v>277</v>
      </c>
      <c r="IO96" s="48">
        <v>0.13</v>
      </c>
      <c r="IP96" s="48">
        <v>0.13</v>
      </c>
      <c r="IQ96" s="48">
        <v>0.05</v>
      </c>
      <c r="IR96" s="48">
        <v>0</v>
      </c>
      <c r="IU96" s="48" t="s">
        <v>277</v>
      </c>
      <c r="IV96" s="48">
        <v>0.09</v>
      </c>
      <c r="IW96" s="48">
        <v>0</v>
      </c>
      <c r="IX96" s="48">
        <v>0</v>
      </c>
      <c r="IY96" s="48">
        <v>0</v>
      </c>
      <c r="JB96" s="48" t="s">
        <v>277</v>
      </c>
      <c r="JC96">
        <v>0.04</v>
      </c>
      <c r="JD96">
        <v>0</v>
      </c>
      <c r="JE96">
        <v>0</v>
      </c>
      <c r="JF96">
        <v>0</v>
      </c>
      <c r="JI96" s="48" t="s">
        <v>277</v>
      </c>
      <c r="JJ96" s="48">
        <v>0.13</v>
      </c>
      <c r="JK96" s="48">
        <v>0</v>
      </c>
      <c r="JL96" s="48">
        <v>0.25</v>
      </c>
      <c r="JM96" s="48">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c r="ZF96" t="s">
        <v>277</v>
      </c>
      <c r="ZG96">
        <v>2.02</v>
      </c>
      <c r="ZH96">
        <v>2.44</v>
      </c>
      <c r="ZI96">
        <v>1.9</v>
      </c>
      <c r="ZJ96">
        <v>2.02</v>
      </c>
      <c r="ZK96">
        <v>1.38</v>
      </c>
      <c r="ZM96" t="s">
        <v>277</v>
      </c>
      <c r="ZN96">
        <v>8.07</v>
      </c>
      <c r="ZO96">
        <v>4.05</v>
      </c>
      <c r="ZP96">
        <v>9.76</v>
      </c>
      <c r="ZQ96">
        <v>10.78</v>
      </c>
      <c r="ZR96">
        <v>4.88</v>
      </c>
      <c r="ZT96" t="s">
        <v>277</v>
      </c>
      <c r="ZU96">
        <v>9.1300000000000008</v>
      </c>
      <c r="ZV96">
        <v>5.7</v>
      </c>
      <c r="ZW96">
        <v>10.65</v>
      </c>
      <c r="ZX96">
        <v>11.25</v>
      </c>
      <c r="ZY96">
        <v>8.1</v>
      </c>
    </row>
    <row r="97" spans="1:701"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8" t="s">
        <v>278</v>
      </c>
      <c r="HF97" s="48">
        <v>0.26</v>
      </c>
      <c r="HG97" s="48">
        <v>0</v>
      </c>
      <c r="HH97" s="48">
        <v>0.14000000000000001</v>
      </c>
      <c r="HI97" s="48">
        <v>0</v>
      </c>
      <c r="HL97" s="48" t="s">
        <v>278</v>
      </c>
      <c r="HM97" s="48">
        <v>0</v>
      </c>
      <c r="HN97" s="48">
        <v>0</v>
      </c>
      <c r="HO97" s="48">
        <v>0</v>
      </c>
      <c r="HP97" s="48">
        <v>0</v>
      </c>
      <c r="HS97" s="48" t="s">
        <v>278</v>
      </c>
      <c r="HT97" s="48">
        <v>0.09</v>
      </c>
      <c r="HU97" s="48">
        <v>0.16</v>
      </c>
      <c r="HV97" s="48">
        <v>0</v>
      </c>
      <c r="HW97" s="48">
        <v>0</v>
      </c>
      <c r="HZ97" s="48" t="s">
        <v>278</v>
      </c>
      <c r="IA97">
        <v>0.15</v>
      </c>
      <c r="IB97">
        <v>0</v>
      </c>
      <c r="IC97">
        <v>0.12</v>
      </c>
      <c r="ID97">
        <v>0</v>
      </c>
      <c r="IG97" s="48" t="s">
        <v>278</v>
      </c>
      <c r="IH97" s="48">
        <v>0.13</v>
      </c>
      <c r="II97" s="48">
        <v>0</v>
      </c>
      <c r="IJ97" s="48">
        <v>0.08</v>
      </c>
      <c r="IK97" s="48">
        <v>0</v>
      </c>
      <c r="IN97" s="48" t="s">
        <v>278</v>
      </c>
      <c r="IO97" s="48">
        <v>0.15</v>
      </c>
      <c r="IP97" s="48">
        <v>0</v>
      </c>
      <c r="IQ97" s="48">
        <v>0.09</v>
      </c>
      <c r="IR97" s="48">
        <v>0.17</v>
      </c>
      <c r="IU97" s="48" t="s">
        <v>278</v>
      </c>
      <c r="IV97" s="48">
        <v>0.12</v>
      </c>
      <c r="IW97" s="48">
        <v>0.34</v>
      </c>
      <c r="IX97" s="48">
        <v>0.05</v>
      </c>
      <c r="IY97" s="48">
        <v>0</v>
      </c>
      <c r="JB97" s="48" t="s">
        <v>278</v>
      </c>
      <c r="JC97">
        <v>0.53</v>
      </c>
      <c r="JD97">
        <v>0</v>
      </c>
      <c r="JE97">
        <v>0.51</v>
      </c>
      <c r="JF97">
        <v>1.08</v>
      </c>
      <c r="JI97" s="48" t="s">
        <v>278</v>
      </c>
      <c r="JJ97" s="48">
        <v>0.21</v>
      </c>
      <c r="JK97" s="48">
        <v>0.61</v>
      </c>
      <c r="JL97" s="48">
        <v>7.0000000000000007E-2</v>
      </c>
      <c r="JM97" s="48">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c r="ZF97" t="s">
        <v>278</v>
      </c>
      <c r="ZG97">
        <v>2.72</v>
      </c>
      <c r="ZH97">
        <v>5.97</v>
      </c>
      <c r="ZI97">
        <v>1.74</v>
      </c>
      <c r="ZJ97">
        <v>1.24</v>
      </c>
      <c r="ZK97">
        <v>3.96</v>
      </c>
      <c r="ZM97" t="s">
        <v>278</v>
      </c>
      <c r="ZN97">
        <v>4.0599999999999996</v>
      </c>
      <c r="ZO97">
        <v>6.64</v>
      </c>
      <c r="ZP97">
        <v>3.29</v>
      </c>
      <c r="ZQ97">
        <v>1.02</v>
      </c>
      <c r="ZR97">
        <v>14.18</v>
      </c>
      <c r="ZT97" t="s">
        <v>278</v>
      </c>
      <c r="ZU97">
        <v>5.19</v>
      </c>
      <c r="ZV97">
        <v>8.02</v>
      </c>
      <c r="ZW97">
        <v>4.4400000000000004</v>
      </c>
      <c r="ZX97">
        <v>1.03</v>
      </c>
      <c r="ZY97">
        <v>18.87</v>
      </c>
    </row>
    <row r="98" spans="1:701"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8" t="s">
        <v>279</v>
      </c>
      <c r="HF98" s="48">
        <v>1.1200000000000001</v>
      </c>
      <c r="HG98" s="48">
        <v>0.3</v>
      </c>
      <c r="HH98" s="48">
        <v>1.59</v>
      </c>
      <c r="HI98" s="48">
        <v>0</v>
      </c>
      <c r="HL98" s="48" t="s">
        <v>279</v>
      </c>
      <c r="HM98" s="48">
        <v>0.57999999999999996</v>
      </c>
      <c r="HN98" s="48">
        <v>0.54</v>
      </c>
      <c r="HO98" s="48">
        <v>0.8</v>
      </c>
      <c r="HP98" s="48">
        <v>0</v>
      </c>
      <c r="HS98" s="48" t="s">
        <v>279</v>
      </c>
      <c r="HT98" s="48">
        <v>0.51</v>
      </c>
      <c r="HU98" s="48">
        <v>0.67</v>
      </c>
      <c r="HV98" s="48">
        <v>0.47</v>
      </c>
      <c r="HW98" s="48">
        <v>0</v>
      </c>
      <c r="HZ98" s="48" t="s">
        <v>279</v>
      </c>
      <c r="IA98">
        <v>0.22</v>
      </c>
      <c r="IB98">
        <v>0</v>
      </c>
      <c r="IC98">
        <v>0.09</v>
      </c>
      <c r="ID98">
        <v>1.02</v>
      </c>
      <c r="IG98" s="48" t="s">
        <v>279</v>
      </c>
      <c r="IH98" s="48">
        <v>0.28000000000000003</v>
      </c>
      <c r="II98" s="48">
        <v>0</v>
      </c>
      <c r="IJ98" s="48">
        <v>0.44</v>
      </c>
      <c r="IK98" s="48">
        <v>0</v>
      </c>
      <c r="IN98" s="48" t="s">
        <v>279</v>
      </c>
      <c r="IO98" s="48">
        <v>0.37</v>
      </c>
      <c r="IP98" s="48">
        <v>0</v>
      </c>
      <c r="IQ98" s="48">
        <v>0.62</v>
      </c>
      <c r="IR98" s="48">
        <v>0.21</v>
      </c>
      <c r="IU98" s="48" t="s">
        <v>279</v>
      </c>
      <c r="IV98" s="48">
        <v>0.05</v>
      </c>
      <c r="IW98" s="48">
        <v>0</v>
      </c>
      <c r="IX98" s="48">
        <v>0.1</v>
      </c>
      <c r="IY98" s="48">
        <v>0</v>
      </c>
      <c r="JB98" s="48" t="s">
        <v>279</v>
      </c>
      <c r="JC98">
        <v>0.3</v>
      </c>
      <c r="JD98">
        <v>0</v>
      </c>
      <c r="JE98">
        <v>0.49</v>
      </c>
      <c r="JF98">
        <v>0.39</v>
      </c>
      <c r="JI98" s="48" t="s">
        <v>279</v>
      </c>
      <c r="JJ98" s="48">
        <v>0.52</v>
      </c>
      <c r="JK98" s="48">
        <v>0.25</v>
      </c>
      <c r="JL98" s="48">
        <v>0.47</v>
      </c>
      <c r="JM98" s="48">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c r="ZF98" t="s">
        <v>279</v>
      </c>
      <c r="ZG98">
        <v>21.31</v>
      </c>
      <c r="ZH98">
        <v>0</v>
      </c>
      <c r="ZI98">
        <v>30.95</v>
      </c>
      <c r="ZJ98">
        <v>33.200000000000003</v>
      </c>
      <c r="ZK98">
        <v>21.01</v>
      </c>
      <c r="ZM98" t="s">
        <v>279</v>
      </c>
      <c r="ZN98">
        <v>19.63</v>
      </c>
      <c r="ZO98">
        <v>1.1599999999999999</v>
      </c>
      <c r="ZP98">
        <v>27.01</v>
      </c>
      <c r="ZQ98">
        <v>26.34</v>
      </c>
      <c r="ZR98">
        <v>30.2</v>
      </c>
      <c r="ZT98" t="s">
        <v>279</v>
      </c>
      <c r="ZU98">
        <v>17.14</v>
      </c>
      <c r="ZV98">
        <v>0.76</v>
      </c>
      <c r="ZW98">
        <v>23.99</v>
      </c>
      <c r="ZX98">
        <v>24.47</v>
      </c>
      <c r="ZY98">
        <v>21.95</v>
      </c>
    </row>
    <row r="99" spans="1:701"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8" t="s">
        <v>280</v>
      </c>
      <c r="HF99" s="48">
        <v>1.83</v>
      </c>
      <c r="HG99" s="48">
        <v>0.6</v>
      </c>
      <c r="HH99" s="48">
        <v>2.93</v>
      </c>
      <c r="HI99" s="48">
        <v>0</v>
      </c>
      <c r="HL99" s="48" t="s">
        <v>280</v>
      </c>
      <c r="HM99" s="48">
        <v>1.82</v>
      </c>
      <c r="HN99" s="48">
        <v>0.38</v>
      </c>
      <c r="HO99" s="48">
        <v>3.27</v>
      </c>
      <c r="HP99" s="48">
        <v>0</v>
      </c>
      <c r="HS99" s="48" t="s">
        <v>280</v>
      </c>
      <c r="HT99" s="48">
        <v>1.25</v>
      </c>
      <c r="HU99" s="48">
        <v>0.25</v>
      </c>
      <c r="HV99" s="48">
        <v>2.0099999999999998</v>
      </c>
      <c r="HW99" s="48">
        <v>0</v>
      </c>
      <c r="HZ99" s="48" t="s">
        <v>280</v>
      </c>
      <c r="IA99">
        <v>1.86</v>
      </c>
      <c r="IB99">
        <v>2.62</v>
      </c>
      <c r="IC99">
        <v>2.06</v>
      </c>
      <c r="ID99">
        <v>0</v>
      </c>
      <c r="IG99" s="48" t="s">
        <v>280</v>
      </c>
      <c r="IH99" s="48">
        <v>2.4500000000000002</v>
      </c>
      <c r="II99" s="48">
        <v>2.59</v>
      </c>
      <c r="IJ99" s="48">
        <v>3.07</v>
      </c>
      <c r="IK99" s="48">
        <v>0</v>
      </c>
      <c r="IN99" s="48" t="s">
        <v>280</v>
      </c>
      <c r="IO99" s="48">
        <v>1.18</v>
      </c>
      <c r="IP99" s="48">
        <v>1.51</v>
      </c>
      <c r="IQ99" s="48">
        <v>1.26</v>
      </c>
      <c r="IR99" s="48">
        <v>0</v>
      </c>
      <c r="IU99" s="48" t="s">
        <v>280</v>
      </c>
      <c r="IV99" s="48">
        <v>2.2400000000000002</v>
      </c>
      <c r="IW99" s="48">
        <v>0.47</v>
      </c>
      <c r="IX99" s="48">
        <v>3.94</v>
      </c>
      <c r="IY99" s="48">
        <v>0</v>
      </c>
      <c r="JB99" s="48" t="s">
        <v>280</v>
      </c>
      <c r="JC99">
        <v>2.41</v>
      </c>
      <c r="JD99">
        <v>1.9</v>
      </c>
      <c r="JE99">
        <v>3.3</v>
      </c>
      <c r="JF99">
        <v>0</v>
      </c>
      <c r="JI99" s="48" t="s">
        <v>280</v>
      </c>
      <c r="JJ99" s="48">
        <v>1.41</v>
      </c>
      <c r="JK99" s="48">
        <v>0.28000000000000003</v>
      </c>
      <c r="JL99" s="48">
        <v>2.3199999999999998</v>
      </c>
      <c r="JM99" s="48">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c r="ZF99" t="s">
        <v>280</v>
      </c>
      <c r="ZG99">
        <v>0.61</v>
      </c>
      <c r="ZH99">
        <v>0.22</v>
      </c>
      <c r="ZI99">
        <v>0.72</v>
      </c>
      <c r="ZJ99">
        <v>0.89</v>
      </c>
      <c r="ZK99">
        <v>0</v>
      </c>
      <c r="ZM99" t="s">
        <v>280</v>
      </c>
      <c r="ZN99">
        <v>0.92</v>
      </c>
      <c r="ZO99">
        <v>1.38</v>
      </c>
      <c r="ZP99">
        <v>0.84</v>
      </c>
      <c r="ZQ99">
        <v>1.02</v>
      </c>
      <c r="ZR99">
        <v>0</v>
      </c>
      <c r="ZT99" t="s">
        <v>280</v>
      </c>
      <c r="ZU99">
        <v>0.51</v>
      </c>
      <c r="ZV99">
        <v>1.31</v>
      </c>
      <c r="ZW99">
        <v>0.22</v>
      </c>
      <c r="ZX99">
        <v>0.27</v>
      </c>
      <c r="ZY99">
        <v>0</v>
      </c>
    </row>
    <row r="100" spans="1:701"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8" t="s">
        <v>281</v>
      </c>
      <c r="HF100" s="48">
        <v>1.61</v>
      </c>
      <c r="HG100" s="48">
        <v>0.22</v>
      </c>
      <c r="HH100" s="48">
        <v>2.68</v>
      </c>
      <c r="HI100" s="48">
        <v>0.43</v>
      </c>
      <c r="HL100" s="48" t="s">
        <v>281</v>
      </c>
      <c r="HM100" s="48">
        <v>1.57</v>
      </c>
      <c r="HN100" s="48">
        <v>0.95</v>
      </c>
      <c r="HO100" s="48">
        <v>1.85</v>
      </c>
      <c r="HP100" s="48">
        <v>1.7</v>
      </c>
      <c r="HS100" s="48" t="s">
        <v>281</v>
      </c>
      <c r="HT100" s="48">
        <v>1.52</v>
      </c>
      <c r="HU100" s="48">
        <v>1.05</v>
      </c>
      <c r="HV100" s="48">
        <v>1.38</v>
      </c>
      <c r="HW100" s="48">
        <v>4.37</v>
      </c>
      <c r="HZ100" s="48" t="s">
        <v>281</v>
      </c>
      <c r="IA100">
        <v>1.88</v>
      </c>
      <c r="IB100">
        <v>0.47</v>
      </c>
      <c r="IC100">
        <v>1.32</v>
      </c>
      <c r="ID100">
        <v>9.2100000000000009</v>
      </c>
      <c r="IG100" s="48" t="s">
        <v>281</v>
      </c>
      <c r="IH100" s="48">
        <v>1.74</v>
      </c>
      <c r="II100" s="48">
        <v>1.1399999999999999</v>
      </c>
      <c r="IJ100" s="48">
        <v>2.54</v>
      </c>
      <c r="IK100" s="48">
        <v>0.3</v>
      </c>
      <c r="IN100" s="48" t="s">
        <v>281</v>
      </c>
      <c r="IO100" s="48">
        <v>1.38</v>
      </c>
      <c r="IP100" s="48">
        <v>0.8</v>
      </c>
      <c r="IQ100" s="48">
        <v>1.64</v>
      </c>
      <c r="IR100" s="48">
        <v>0</v>
      </c>
      <c r="IU100" s="48" t="s">
        <v>281</v>
      </c>
      <c r="IV100" s="48">
        <v>0.89</v>
      </c>
      <c r="IW100" s="48">
        <v>0.74</v>
      </c>
      <c r="IX100" s="48">
        <v>1.05</v>
      </c>
      <c r="IY100" s="48">
        <v>0</v>
      </c>
      <c r="JB100" s="48" t="s">
        <v>281</v>
      </c>
      <c r="JC100">
        <v>0.33</v>
      </c>
      <c r="JD100">
        <v>0</v>
      </c>
      <c r="JE100">
        <v>0.47</v>
      </c>
      <c r="JF100">
        <v>0</v>
      </c>
      <c r="JI100" s="48" t="s">
        <v>281</v>
      </c>
      <c r="JJ100" s="48">
        <v>0.87</v>
      </c>
      <c r="JK100" s="48">
        <v>0.46</v>
      </c>
      <c r="JL100" s="48">
        <v>1.41</v>
      </c>
      <c r="JM100" s="48">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c r="ZF100" t="s">
        <v>281</v>
      </c>
      <c r="ZG100">
        <v>1.91</v>
      </c>
      <c r="ZH100">
        <v>3.07</v>
      </c>
      <c r="ZI100">
        <v>1.61</v>
      </c>
      <c r="ZJ100">
        <v>0.89</v>
      </c>
      <c r="ZK100">
        <v>4.8</v>
      </c>
      <c r="ZM100" t="s">
        <v>281</v>
      </c>
      <c r="ZN100">
        <v>0.62</v>
      </c>
      <c r="ZO100">
        <v>0.61</v>
      </c>
      <c r="ZP100">
        <v>0.68</v>
      </c>
      <c r="ZQ100">
        <v>0.83</v>
      </c>
      <c r="ZR100">
        <v>0</v>
      </c>
      <c r="ZT100" t="s">
        <v>281</v>
      </c>
      <c r="ZU100">
        <v>0.51</v>
      </c>
      <c r="ZV100">
        <v>0.59</v>
      </c>
      <c r="ZW100">
        <v>0.53</v>
      </c>
      <c r="ZX100">
        <v>0.65</v>
      </c>
      <c r="ZY100">
        <v>0</v>
      </c>
    </row>
    <row r="101" spans="1:701"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8" t="s">
        <v>282</v>
      </c>
      <c r="HF101" s="48">
        <v>0.03</v>
      </c>
      <c r="HG101" s="48">
        <v>0</v>
      </c>
      <c r="HH101" s="48">
        <v>0.06</v>
      </c>
      <c r="HI101" s="48">
        <v>0</v>
      </c>
      <c r="HL101" s="48" t="s">
        <v>282</v>
      </c>
      <c r="HM101" s="48">
        <v>0</v>
      </c>
      <c r="HN101" s="48">
        <v>0</v>
      </c>
      <c r="HO101" s="48">
        <v>0</v>
      </c>
      <c r="HP101" s="48">
        <v>0</v>
      </c>
      <c r="HS101" s="48" t="s">
        <v>282</v>
      </c>
      <c r="HT101" s="48">
        <v>0.12</v>
      </c>
      <c r="HU101" s="48">
        <v>0</v>
      </c>
      <c r="HV101" s="48">
        <v>0.22</v>
      </c>
      <c r="HW101" s="48">
        <v>0</v>
      </c>
      <c r="HZ101" s="48" t="s">
        <v>282</v>
      </c>
      <c r="IA101">
        <v>0.06</v>
      </c>
      <c r="IB101">
        <v>0</v>
      </c>
      <c r="IC101">
        <v>0.1</v>
      </c>
      <c r="ID101">
        <v>0</v>
      </c>
      <c r="IG101" s="48" t="s">
        <v>282</v>
      </c>
      <c r="IH101" s="48">
        <v>0.03</v>
      </c>
      <c r="II101" s="48">
        <v>0</v>
      </c>
      <c r="IJ101" s="48">
        <v>0.05</v>
      </c>
      <c r="IK101" s="48">
        <v>0</v>
      </c>
      <c r="IN101" s="48" t="s">
        <v>282</v>
      </c>
      <c r="IO101" s="48">
        <v>0.16</v>
      </c>
      <c r="IP101" s="48">
        <v>0.16</v>
      </c>
      <c r="IQ101" s="48">
        <v>0.22</v>
      </c>
      <c r="IR101" s="48">
        <v>0</v>
      </c>
      <c r="IU101" s="48" t="s">
        <v>282</v>
      </c>
      <c r="IV101" s="48">
        <v>0.19</v>
      </c>
      <c r="IW101" s="48">
        <v>0.35</v>
      </c>
      <c r="IX101" s="48">
        <v>0.18</v>
      </c>
      <c r="IY101" s="48">
        <v>0</v>
      </c>
      <c r="JB101" s="48" t="s">
        <v>282</v>
      </c>
      <c r="JC101">
        <v>0.35</v>
      </c>
      <c r="JD101">
        <v>0</v>
      </c>
      <c r="JE101">
        <v>0.66</v>
      </c>
      <c r="JF101">
        <v>0</v>
      </c>
      <c r="JI101" s="48" t="s">
        <v>282</v>
      </c>
      <c r="JJ101" s="48">
        <v>0</v>
      </c>
      <c r="JK101" s="48">
        <v>0</v>
      </c>
      <c r="JL101" s="48">
        <v>0</v>
      </c>
      <c r="JM101" s="48">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c r="ZF101" t="s">
        <v>282</v>
      </c>
      <c r="ZG101">
        <v>1.39</v>
      </c>
      <c r="ZH101">
        <v>1.29</v>
      </c>
      <c r="ZI101">
        <v>1.3</v>
      </c>
      <c r="ZJ101">
        <v>1.1299999999999999</v>
      </c>
      <c r="ZK101">
        <v>2.04</v>
      </c>
      <c r="ZM101" t="s">
        <v>282</v>
      </c>
      <c r="ZN101">
        <v>1.24</v>
      </c>
      <c r="ZO101">
        <v>0.51</v>
      </c>
      <c r="ZP101">
        <v>1.54</v>
      </c>
      <c r="ZQ101">
        <v>1.78</v>
      </c>
      <c r="ZR101">
        <v>0.38</v>
      </c>
      <c r="ZT101" t="s">
        <v>282</v>
      </c>
      <c r="ZU101">
        <v>0.46</v>
      </c>
      <c r="ZV101">
        <v>0.18</v>
      </c>
      <c r="ZW101">
        <v>0.21</v>
      </c>
      <c r="ZX101">
        <v>0.12</v>
      </c>
      <c r="ZY101">
        <v>0.6</v>
      </c>
    </row>
    <row r="102" spans="1:701"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8" t="s">
        <v>283</v>
      </c>
      <c r="HF102" s="48">
        <v>0.46</v>
      </c>
      <c r="HG102" s="48">
        <v>0</v>
      </c>
      <c r="HH102" s="48">
        <v>0.43</v>
      </c>
      <c r="HI102" s="48">
        <v>3</v>
      </c>
      <c r="HL102" s="48" t="s">
        <v>283</v>
      </c>
      <c r="HM102" s="48">
        <v>0.56000000000000005</v>
      </c>
      <c r="HN102" s="48">
        <v>1.25</v>
      </c>
      <c r="HO102" s="48">
        <v>0.21</v>
      </c>
      <c r="HP102" s="48">
        <v>0</v>
      </c>
      <c r="HS102" s="48" t="s">
        <v>283</v>
      </c>
      <c r="HT102" s="48">
        <v>0.92</v>
      </c>
      <c r="HU102" s="48">
        <v>1.6</v>
      </c>
      <c r="HV102" s="48">
        <v>0.68</v>
      </c>
      <c r="HW102" s="48">
        <v>0</v>
      </c>
      <c r="HZ102" s="48" t="s">
        <v>283</v>
      </c>
      <c r="IA102">
        <v>0.35</v>
      </c>
      <c r="IB102">
        <v>0</v>
      </c>
      <c r="IC102">
        <v>0.3</v>
      </c>
      <c r="ID102">
        <v>1.74</v>
      </c>
      <c r="IG102" s="48" t="s">
        <v>283</v>
      </c>
      <c r="IH102" s="48">
        <v>0.53</v>
      </c>
      <c r="II102" s="48">
        <v>0.82</v>
      </c>
      <c r="IJ102" s="48">
        <v>0.28000000000000003</v>
      </c>
      <c r="IK102" s="48">
        <v>1.06</v>
      </c>
      <c r="IN102" s="48" t="s">
        <v>283</v>
      </c>
      <c r="IO102" s="48">
        <v>2.89</v>
      </c>
      <c r="IP102" s="48">
        <v>9.08</v>
      </c>
      <c r="IQ102" s="48">
        <v>0.59</v>
      </c>
      <c r="IR102" s="48">
        <v>1.1499999999999999</v>
      </c>
      <c r="IU102" s="48" t="s">
        <v>283</v>
      </c>
      <c r="IV102" s="48">
        <v>2.5099999999999998</v>
      </c>
      <c r="IW102" s="48">
        <v>4.8499999999999996</v>
      </c>
      <c r="IX102" s="48">
        <v>1.19</v>
      </c>
      <c r="IY102" s="48">
        <v>5.23</v>
      </c>
      <c r="JB102" s="48" t="s">
        <v>283</v>
      </c>
      <c r="JC102">
        <v>3.06</v>
      </c>
      <c r="JD102">
        <v>8.36</v>
      </c>
      <c r="JE102">
        <v>0.83</v>
      </c>
      <c r="JF102">
        <v>2.71</v>
      </c>
      <c r="JI102" s="48" t="s">
        <v>283</v>
      </c>
      <c r="JJ102" s="48">
        <v>3.45</v>
      </c>
      <c r="JK102" s="48">
        <v>8.86</v>
      </c>
      <c r="JL102" s="48">
        <v>0.59</v>
      </c>
      <c r="JM102" s="48">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c r="ZF102" t="s">
        <v>283</v>
      </c>
      <c r="ZG102">
        <v>5.56</v>
      </c>
      <c r="ZH102">
        <v>5.87</v>
      </c>
      <c r="ZI102">
        <v>5.86</v>
      </c>
      <c r="ZJ102">
        <v>3.35</v>
      </c>
      <c r="ZK102">
        <v>16.96</v>
      </c>
      <c r="ZM102" t="s">
        <v>283</v>
      </c>
      <c r="ZN102">
        <v>1.77</v>
      </c>
      <c r="ZO102">
        <v>2.56</v>
      </c>
      <c r="ZP102">
        <v>1.1499999999999999</v>
      </c>
      <c r="ZQ102">
        <v>1.39</v>
      </c>
      <c r="ZR102">
        <v>0</v>
      </c>
      <c r="ZT102" t="s">
        <v>283</v>
      </c>
      <c r="ZU102">
        <v>3.18</v>
      </c>
      <c r="ZV102">
        <v>2.79</v>
      </c>
      <c r="ZW102">
        <v>3.25</v>
      </c>
      <c r="ZX102">
        <v>4.0199999999999996</v>
      </c>
      <c r="ZY102">
        <v>0</v>
      </c>
    </row>
    <row r="103" spans="1:701"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8" t="s">
        <v>284</v>
      </c>
      <c r="HF103" s="48">
        <v>1.91</v>
      </c>
      <c r="HG103" s="48">
        <v>0.93</v>
      </c>
      <c r="HH103" s="48">
        <v>2.56</v>
      </c>
      <c r="HI103" s="48">
        <v>1.97</v>
      </c>
      <c r="HL103" s="48" t="s">
        <v>284</v>
      </c>
      <c r="HM103" s="48">
        <v>3.18</v>
      </c>
      <c r="HN103" s="48">
        <v>1.3</v>
      </c>
      <c r="HO103" s="48">
        <v>5.04</v>
      </c>
      <c r="HP103" s="48">
        <v>0.75</v>
      </c>
      <c r="HS103" s="48" t="s">
        <v>284</v>
      </c>
      <c r="HT103" s="48">
        <v>2.19</v>
      </c>
      <c r="HU103" s="48">
        <v>0.9</v>
      </c>
      <c r="HV103" s="48">
        <v>3.22</v>
      </c>
      <c r="HW103" s="48">
        <v>0.46</v>
      </c>
      <c r="HZ103" s="48" t="s">
        <v>284</v>
      </c>
      <c r="IA103">
        <v>2.48</v>
      </c>
      <c r="IB103">
        <v>1.24</v>
      </c>
      <c r="IC103">
        <v>3.3</v>
      </c>
      <c r="ID103">
        <v>2.0299999999999998</v>
      </c>
      <c r="IG103" s="48" t="s">
        <v>284</v>
      </c>
      <c r="IH103" s="48">
        <v>4.04</v>
      </c>
      <c r="II103" s="48">
        <v>1.93</v>
      </c>
      <c r="IJ103" s="48">
        <v>5.37</v>
      </c>
      <c r="IK103" s="48">
        <v>2.8</v>
      </c>
      <c r="IN103" s="48" t="s">
        <v>284</v>
      </c>
      <c r="IO103" s="48">
        <v>2.61</v>
      </c>
      <c r="IP103" s="48">
        <v>0.75</v>
      </c>
      <c r="IQ103" s="48">
        <v>3.85</v>
      </c>
      <c r="IR103" s="48">
        <v>1.45</v>
      </c>
      <c r="IU103" s="48" t="s">
        <v>284</v>
      </c>
      <c r="IV103" s="48">
        <v>2.2599999999999998</v>
      </c>
      <c r="IW103" s="48">
        <v>0.12</v>
      </c>
      <c r="IX103" s="48">
        <v>3.66</v>
      </c>
      <c r="IY103" s="48">
        <v>0</v>
      </c>
      <c r="JB103" s="48" t="s">
        <v>284</v>
      </c>
      <c r="JC103">
        <v>2.84</v>
      </c>
      <c r="JD103">
        <v>0.16</v>
      </c>
      <c r="JE103">
        <v>4.0199999999999996</v>
      </c>
      <c r="JF103">
        <v>5.74</v>
      </c>
      <c r="JI103" s="48" t="s">
        <v>284</v>
      </c>
      <c r="JJ103" s="48">
        <v>3.2</v>
      </c>
      <c r="JK103" s="48">
        <v>0.59</v>
      </c>
      <c r="JL103" s="48">
        <v>5.0199999999999996</v>
      </c>
      <c r="JM103" s="48">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c r="ZF103" t="s">
        <v>284</v>
      </c>
      <c r="ZG103">
        <v>0.51</v>
      </c>
      <c r="ZH103">
        <v>0.12</v>
      </c>
      <c r="ZI103">
        <v>0.71</v>
      </c>
      <c r="ZJ103">
        <v>0.72</v>
      </c>
      <c r="ZK103">
        <v>0.65</v>
      </c>
      <c r="ZM103" t="s">
        <v>284</v>
      </c>
      <c r="ZN103">
        <v>0.46</v>
      </c>
      <c r="ZO103">
        <v>0.62</v>
      </c>
      <c r="ZP103">
        <v>0.44</v>
      </c>
      <c r="ZQ103">
        <v>0.54</v>
      </c>
      <c r="ZR103">
        <v>0</v>
      </c>
      <c r="ZT103" t="s">
        <v>284</v>
      </c>
      <c r="ZU103">
        <v>0.65</v>
      </c>
      <c r="ZV103">
        <v>0.56999999999999995</v>
      </c>
      <c r="ZW103">
        <v>0.63</v>
      </c>
      <c r="ZX103">
        <v>0.55000000000000004</v>
      </c>
      <c r="ZY103">
        <v>0.96</v>
      </c>
    </row>
    <row r="104" spans="1:701"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8" t="s">
        <v>285</v>
      </c>
      <c r="HF104" s="48">
        <v>5.3</v>
      </c>
      <c r="HG104" s="48">
        <v>11.4</v>
      </c>
      <c r="HH104" s="48">
        <v>3.46</v>
      </c>
      <c r="HI104" s="48">
        <v>7.52</v>
      </c>
      <c r="HL104" s="48" t="s">
        <v>285</v>
      </c>
      <c r="HM104" s="48">
        <v>5.16</v>
      </c>
      <c r="HN104" s="48">
        <v>10.89</v>
      </c>
      <c r="HO104" s="48">
        <v>2.36</v>
      </c>
      <c r="HP104" s="48">
        <v>1.1200000000000001</v>
      </c>
      <c r="HS104" s="48" t="s">
        <v>285</v>
      </c>
      <c r="HT104" s="48">
        <v>1.89</v>
      </c>
      <c r="HU104" s="48">
        <v>2.88</v>
      </c>
      <c r="HV104" s="48">
        <v>1.35</v>
      </c>
      <c r="HW104" s="48">
        <v>3.06</v>
      </c>
      <c r="HZ104" s="48" t="s">
        <v>285</v>
      </c>
      <c r="IA104">
        <v>3.16</v>
      </c>
      <c r="IB104">
        <v>4.7300000000000004</v>
      </c>
      <c r="IC104">
        <v>2.14</v>
      </c>
      <c r="ID104">
        <v>3.53</v>
      </c>
      <c r="IG104" s="48" t="s">
        <v>285</v>
      </c>
      <c r="IH104" s="48">
        <v>2.0099999999999998</v>
      </c>
      <c r="II104" s="48">
        <v>3.13</v>
      </c>
      <c r="IJ104" s="48">
        <v>1.51</v>
      </c>
      <c r="IK104" s="48">
        <v>0.7</v>
      </c>
      <c r="IN104" s="48" t="s">
        <v>285</v>
      </c>
      <c r="IO104" s="48">
        <v>1.53</v>
      </c>
      <c r="IP104" s="48">
        <v>3.05</v>
      </c>
      <c r="IQ104" s="48">
        <v>0.86</v>
      </c>
      <c r="IR104" s="48">
        <v>1.34</v>
      </c>
      <c r="IU104" s="48" t="s">
        <v>285</v>
      </c>
      <c r="IV104" s="48">
        <v>2.04</v>
      </c>
      <c r="IW104" s="48">
        <v>2.11</v>
      </c>
      <c r="IX104" s="48">
        <v>1.74</v>
      </c>
      <c r="IY104" s="48">
        <v>1.07</v>
      </c>
      <c r="JB104" s="48" t="s">
        <v>285</v>
      </c>
      <c r="JC104">
        <v>1.42</v>
      </c>
      <c r="JD104">
        <v>1.28</v>
      </c>
      <c r="JE104">
        <v>1.98</v>
      </c>
      <c r="JF104">
        <v>0.51</v>
      </c>
      <c r="JI104" s="48" t="s">
        <v>285</v>
      </c>
      <c r="JJ104" s="48">
        <v>1</v>
      </c>
      <c r="JK104" s="48">
        <v>0.79</v>
      </c>
      <c r="JL104" s="48">
        <v>1.24</v>
      </c>
      <c r="JM104" s="48">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c r="ZF104" t="s">
        <v>285</v>
      </c>
      <c r="ZG104">
        <v>4.1900000000000004</v>
      </c>
      <c r="ZH104">
        <v>4.6100000000000003</v>
      </c>
      <c r="ZI104">
        <v>4.1900000000000004</v>
      </c>
      <c r="ZJ104">
        <v>4.79</v>
      </c>
      <c r="ZK104">
        <v>1.5</v>
      </c>
      <c r="ZM104" t="s">
        <v>285</v>
      </c>
      <c r="ZN104">
        <v>3.74</v>
      </c>
      <c r="ZO104">
        <v>5.53</v>
      </c>
      <c r="ZP104">
        <v>3.34</v>
      </c>
      <c r="ZQ104">
        <v>3.66</v>
      </c>
      <c r="ZR104">
        <v>1.82</v>
      </c>
      <c r="ZT104" t="s">
        <v>285</v>
      </c>
      <c r="ZU104">
        <v>5.24</v>
      </c>
      <c r="ZV104">
        <v>5.68</v>
      </c>
      <c r="ZW104">
        <v>5.52</v>
      </c>
      <c r="ZX104">
        <v>6.64</v>
      </c>
      <c r="ZY104">
        <v>0.77</v>
      </c>
    </row>
    <row r="105" spans="1:701"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8" t="s">
        <v>286</v>
      </c>
      <c r="HF105" s="48">
        <v>0.53</v>
      </c>
      <c r="HG105" s="48">
        <v>0</v>
      </c>
      <c r="HH105" s="48">
        <v>0.98</v>
      </c>
      <c r="HI105" s="48">
        <v>0</v>
      </c>
      <c r="HL105" s="48" t="s">
        <v>286</v>
      </c>
      <c r="HM105" s="48">
        <v>0</v>
      </c>
      <c r="HN105" s="48">
        <v>0</v>
      </c>
      <c r="HO105" s="48">
        <v>0</v>
      </c>
      <c r="HP105" s="48">
        <v>0</v>
      </c>
      <c r="HS105" s="48" t="s">
        <v>286</v>
      </c>
      <c r="HT105" s="48">
        <v>0.3</v>
      </c>
      <c r="HU105" s="48">
        <v>0.14000000000000001</v>
      </c>
      <c r="HV105" s="48">
        <v>0.26</v>
      </c>
      <c r="HW105" s="48">
        <v>0</v>
      </c>
      <c r="HZ105" s="48" t="s">
        <v>286</v>
      </c>
      <c r="IA105">
        <v>0.04</v>
      </c>
      <c r="IB105">
        <v>0</v>
      </c>
      <c r="IC105">
        <v>0</v>
      </c>
      <c r="ID105">
        <v>0.37</v>
      </c>
      <c r="IG105" s="48" t="s">
        <v>286</v>
      </c>
      <c r="IH105" s="48">
        <v>0.2</v>
      </c>
      <c r="II105" s="48">
        <v>0.47</v>
      </c>
      <c r="IJ105" s="48">
        <v>0.08</v>
      </c>
      <c r="IK105" s="48">
        <v>0</v>
      </c>
      <c r="IN105" s="48" t="s">
        <v>286</v>
      </c>
      <c r="IO105" s="48">
        <v>0.43</v>
      </c>
      <c r="IP105" s="48">
        <v>0.18</v>
      </c>
      <c r="IQ105" s="48">
        <v>0.7</v>
      </c>
      <c r="IR105" s="48">
        <v>0</v>
      </c>
      <c r="IU105" s="48" t="s">
        <v>286</v>
      </c>
      <c r="IV105" s="48">
        <v>0.34</v>
      </c>
      <c r="IW105" s="48">
        <v>0</v>
      </c>
      <c r="IX105" s="48">
        <v>0.25</v>
      </c>
      <c r="IY105" s="48">
        <v>0</v>
      </c>
      <c r="JB105" s="48" t="s">
        <v>286</v>
      </c>
      <c r="JC105">
        <v>0.13</v>
      </c>
      <c r="JD105">
        <v>0.17</v>
      </c>
      <c r="JE105">
        <v>0.06</v>
      </c>
      <c r="JF105">
        <v>0.47</v>
      </c>
      <c r="JI105" s="48" t="s">
        <v>286</v>
      </c>
      <c r="JJ105" s="48">
        <v>1.04</v>
      </c>
      <c r="JK105" s="48">
        <v>0.45</v>
      </c>
      <c r="JL105" s="48">
        <v>1.63</v>
      </c>
      <c r="JM105" s="48">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c r="ZF105" t="s">
        <v>286</v>
      </c>
      <c r="ZG105">
        <v>0.7</v>
      </c>
      <c r="ZH105">
        <v>0.86</v>
      </c>
      <c r="ZI105">
        <v>0.49</v>
      </c>
      <c r="ZJ105">
        <v>0.6</v>
      </c>
      <c r="ZK105">
        <v>0</v>
      </c>
      <c r="ZM105" t="s">
        <v>286</v>
      </c>
      <c r="ZN105">
        <v>1.5</v>
      </c>
      <c r="ZO105">
        <v>1.46</v>
      </c>
      <c r="ZP105">
        <v>0.84</v>
      </c>
      <c r="ZQ105">
        <v>0.6</v>
      </c>
      <c r="ZR105">
        <v>2</v>
      </c>
      <c r="ZT105" t="s">
        <v>286</v>
      </c>
      <c r="ZU105">
        <v>0.91</v>
      </c>
      <c r="ZV105">
        <v>0.73</v>
      </c>
      <c r="ZW105">
        <v>1</v>
      </c>
      <c r="ZX105">
        <v>0.78</v>
      </c>
      <c r="ZY105">
        <v>1.92</v>
      </c>
    </row>
    <row r="106" spans="1:701"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8" t="s">
        <v>287</v>
      </c>
      <c r="HF106" s="48">
        <v>0.17</v>
      </c>
      <c r="HG106" s="48">
        <v>0</v>
      </c>
      <c r="HH106" s="48">
        <v>0.31</v>
      </c>
      <c r="HI106" s="48">
        <v>0</v>
      </c>
      <c r="HL106" s="48" t="s">
        <v>287</v>
      </c>
      <c r="HM106" s="48">
        <v>0.33</v>
      </c>
      <c r="HN106" s="48">
        <v>0.79</v>
      </c>
      <c r="HO106" s="48">
        <v>0.13</v>
      </c>
      <c r="HP106" s="48">
        <v>0</v>
      </c>
      <c r="HS106" s="48" t="s">
        <v>287</v>
      </c>
      <c r="HT106" s="48">
        <v>0.17</v>
      </c>
      <c r="HU106" s="48">
        <v>0.56999999999999995</v>
      </c>
      <c r="HV106" s="48">
        <v>0</v>
      </c>
      <c r="HW106" s="48">
        <v>0</v>
      </c>
      <c r="HZ106" s="48" t="s">
        <v>287</v>
      </c>
      <c r="IA106">
        <v>0</v>
      </c>
      <c r="IB106">
        <v>0</v>
      </c>
      <c r="IC106">
        <v>0</v>
      </c>
      <c r="ID106">
        <v>0</v>
      </c>
      <c r="IG106" s="48" t="s">
        <v>287</v>
      </c>
      <c r="IH106" s="48">
        <v>0.1</v>
      </c>
      <c r="II106" s="48">
        <v>0</v>
      </c>
      <c r="IJ106" s="48">
        <v>7.0000000000000007E-2</v>
      </c>
      <c r="IK106" s="48">
        <v>0</v>
      </c>
      <c r="IN106" s="48" t="s">
        <v>287</v>
      </c>
      <c r="IO106" s="48">
        <v>0.2</v>
      </c>
      <c r="IP106" s="48">
        <v>0.23</v>
      </c>
      <c r="IQ106" s="48">
        <v>0.26</v>
      </c>
      <c r="IR106" s="48">
        <v>0</v>
      </c>
      <c r="IU106" s="48" t="s">
        <v>287</v>
      </c>
      <c r="IV106" s="48">
        <v>0.17</v>
      </c>
      <c r="IW106" s="48">
        <v>0</v>
      </c>
      <c r="IX106" s="48">
        <v>0.2</v>
      </c>
      <c r="IY106" s="48">
        <v>0</v>
      </c>
      <c r="JB106" s="48" t="s">
        <v>287</v>
      </c>
      <c r="JC106">
        <v>0</v>
      </c>
      <c r="JD106">
        <v>0</v>
      </c>
      <c r="JE106">
        <v>0</v>
      </c>
      <c r="JF106">
        <v>0</v>
      </c>
      <c r="JI106" s="48" t="s">
        <v>287</v>
      </c>
      <c r="JJ106" s="48">
        <v>0.1</v>
      </c>
      <c r="JK106" s="48">
        <v>0.35</v>
      </c>
      <c r="JL106" s="48">
        <v>0</v>
      </c>
      <c r="JM106" s="48">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c r="ZF106" t="s">
        <v>287</v>
      </c>
      <c r="ZG106">
        <v>0.53</v>
      </c>
      <c r="ZH106">
        <v>0.33</v>
      </c>
      <c r="ZI106">
        <v>0.53</v>
      </c>
      <c r="ZJ106">
        <v>0.65</v>
      </c>
      <c r="ZK106">
        <v>0</v>
      </c>
      <c r="ZM106" t="s">
        <v>287</v>
      </c>
      <c r="ZN106">
        <v>0</v>
      </c>
      <c r="ZO106">
        <v>0</v>
      </c>
      <c r="ZP106">
        <v>0</v>
      </c>
      <c r="ZQ106">
        <v>0</v>
      </c>
      <c r="ZR106">
        <v>0</v>
      </c>
      <c r="ZT106" t="s">
        <v>287</v>
      </c>
      <c r="ZU106">
        <v>0.08</v>
      </c>
      <c r="ZV106">
        <v>0</v>
      </c>
      <c r="ZW106">
        <v>0.11</v>
      </c>
      <c r="ZX106">
        <v>0.14000000000000001</v>
      </c>
      <c r="ZY106">
        <v>0</v>
      </c>
    </row>
    <row r="107" spans="1:701"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8" t="s">
        <v>288</v>
      </c>
      <c r="HF107" s="48">
        <v>0.18</v>
      </c>
      <c r="HG107" s="48">
        <v>0</v>
      </c>
      <c r="HH107" s="48">
        <v>0.32</v>
      </c>
      <c r="HI107" s="48">
        <v>0</v>
      </c>
      <c r="HL107" s="48" t="s">
        <v>288</v>
      </c>
      <c r="HM107" s="48">
        <v>0.11</v>
      </c>
      <c r="HN107" s="48">
        <v>0</v>
      </c>
      <c r="HO107" s="48">
        <v>0.22</v>
      </c>
      <c r="HP107" s="48">
        <v>0</v>
      </c>
      <c r="HS107" s="48" t="s">
        <v>288</v>
      </c>
      <c r="HT107" s="48">
        <v>0</v>
      </c>
      <c r="HU107" s="48">
        <v>0</v>
      </c>
      <c r="HV107" s="48">
        <v>0</v>
      </c>
      <c r="HW107" s="48">
        <v>0</v>
      </c>
      <c r="HZ107" s="48" t="s">
        <v>288</v>
      </c>
      <c r="IA107">
        <v>0.25</v>
      </c>
      <c r="IB107">
        <v>0</v>
      </c>
      <c r="IC107">
        <v>0.44</v>
      </c>
      <c r="ID107">
        <v>0</v>
      </c>
      <c r="IG107" s="48" t="s">
        <v>288</v>
      </c>
      <c r="IH107" s="48">
        <v>0.11</v>
      </c>
      <c r="II107" s="48">
        <v>0.28000000000000003</v>
      </c>
      <c r="IJ107" s="48">
        <v>0.08</v>
      </c>
      <c r="IK107" s="48">
        <v>0</v>
      </c>
      <c r="IN107" s="48" t="s">
        <v>288</v>
      </c>
      <c r="IO107" s="48">
        <v>0.2</v>
      </c>
      <c r="IP107" s="48">
        <v>0</v>
      </c>
      <c r="IQ107" s="48">
        <v>0.17</v>
      </c>
      <c r="IR107" s="48">
        <v>0</v>
      </c>
      <c r="IU107" s="48" t="s">
        <v>288</v>
      </c>
      <c r="IV107" s="48">
        <v>0.04</v>
      </c>
      <c r="IW107" s="48">
        <v>0</v>
      </c>
      <c r="IX107" s="48">
        <v>7.0000000000000007E-2</v>
      </c>
      <c r="IY107" s="48">
        <v>0</v>
      </c>
      <c r="JB107" s="48" t="s">
        <v>288</v>
      </c>
      <c r="JC107">
        <v>0</v>
      </c>
      <c r="JD107">
        <v>0</v>
      </c>
      <c r="JE107">
        <v>0</v>
      </c>
      <c r="JF107">
        <v>0</v>
      </c>
      <c r="JI107" s="48" t="s">
        <v>288</v>
      </c>
      <c r="JJ107" s="48">
        <v>0</v>
      </c>
      <c r="JK107" s="48">
        <v>0</v>
      </c>
      <c r="JL107" s="48">
        <v>0</v>
      </c>
      <c r="JM107" s="48">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c r="ZF107" t="s">
        <v>288</v>
      </c>
      <c r="ZG107">
        <v>0.27</v>
      </c>
      <c r="ZH107">
        <v>0.56999999999999995</v>
      </c>
      <c r="ZI107">
        <v>0.12</v>
      </c>
      <c r="ZJ107">
        <v>0</v>
      </c>
      <c r="ZK107">
        <v>0.65</v>
      </c>
      <c r="ZM107" t="s">
        <v>288</v>
      </c>
      <c r="ZN107">
        <v>0</v>
      </c>
      <c r="ZO107">
        <v>0</v>
      </c>
      <c r="ZP107">
        <v>0</v>
      </c>
      <c r="ZQ107">
        <v>0</v>
      </c>
      <c r="ZR107">
        <v>0</v>
      </c>
      <c r="ZT107" t="s">
        <v>288</v>
      </c>
      <c r="ZU107">
        <v>0.4</v>
      </c>
      <c r="ZV107">
        <v>0.79</v>
      </c>
      <c r="ZW107">
        <v>0.3</v>
      </c>
      <c r="ZX107">
        <v>0.13</v>
      </c>
      <c r="ZY107">
        <v>1</v>
      </c>
    </row>
    <row r="108" spans="1:701"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8" t="s">
        <v>289</v>
      </c>
      <c r="HF108" s="48">
        <v>0.28999999999999998</v>
      </c>
      <c r="HG108" s="48">
        <v>0</v>
      </c>
      <c r="HH108" s="48">
        <v>0.45</v>
      </c>
      <c r="HI108" s="48">
        <v>0</v>
      </c>
      <c r="HL108" s="48" t="s">
        <v>289</v>
      </c>
      <c r="HM108" s="48">
        <v>0.23</v>
      </c>
      <c r="HN108" s="48">
        <v>0.11</v>
      </c>
      <c r="HO108" s="48">
        <v>0.28999999999999998</v>
      </c>
      <c r="HP108" s="48">
        <v>0</v>
      </c>
      <c r="HS108" s="48" t="s">
        <v>289</v>
      </c>
      <c r="HT108" s="48">
        <v>0</v>
      </c>
      <c r="HU108" s="48">
        <v>0</v>
      </c>
      <c r="HV108" s="48">
        <v>0</v>
      </c>
      <c r="HW108" s="48">
        <v>0</v>
      </c>
      <c r="HZ108" s="48" t="s">
        <v>289</v>
      </c>
      <c r="IA108">
        <v>0.28000000000000003</v>
      </c>
      <c r="IB108">
        <v>0</v>
      </c>
      <c r="IC108">
        <v>7.0000000000000007E-2</v>
      </c>
      <c r="ID108">
        <v>2.34</v>
      </c>
      <c r="IG108" s="48" t="s">
        <v>289</v>
      </c>
      <c r="IH108" s="48">
        <v>0.32</v>
      </c>
      <c r="II108" s="48">
        <v>1.0900000000000001</v>
      </c>
      <c r="IJ108" s="48">
        <v>7.0000000000000007E-2</v>
      </c>
      <c r="IK108" s="48">
        <v>0.28000000000000003</v>
      </c>
      <c r="IN108" s="48" t="s">
        <v>289</v>
      </c>
      <c r="IO108" s="48">
        <v>0.55000000000000004</v>
      </c>
      <c r="IP108" s="48">
        <v>0</v>
      </c>
      <c r="IQ108" s="48">
        <v>0.7</v>
      </c>
      <c r="IR108" s="48">
        <v>1.41</v>
      </c>
      <c r="IU108" s="48" t="s">
        <v>289</v>
      </c>
      <c r="IV108" s="48">
        <v>0.26</v>
      </c>
      <c r="IW108" s="48">
        <v>0</v>
      </c>
      <c r="IX108" s="48">
        <v>0.33</v>
      </c>
      <c r="IY108" s="48">
        <v>0.89</v>
      </c>
      <c r="JB108" s="48" t="s">
        <v>289</v>
      </c>
      <c r="JC108">
        <v>0.22</v>
      </c>
      <c r="JD108">
        <v>0.09</v>
      </c>
      <c r="JE108">
        <v>0</v>
      </c>
      <c r="JF108">
        <v>1.61</v>
      </c>
      <c r="JI108" s="48" t="s">
        <v>289</v>
      </c>
      <c r="JJ108" s="48">
        <v>0.3</v>
      </c>
      <c r="JK108" s="48">
        <v>0</v>
      </c>
      <c r="JL108" s="48">
        <v>0.27</v>
      </c>
      <c r="JM108" s="48">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c r="ZF108" t="s">
        <v>289</v>
      </c>
      <c r="ZG108">
        <v>0.89</v>
      </c>
      <c r="ZH108">
        <v>0.42</v>
      </c>
      <c r="ZI108">
        <v>0.9</v>
      </c>
      <c r="ZJ108">
        <v>0.63</v>
      </c>
      <c r="ZK108">
        <v>2.0699999999999998</v>
      </c>
      <c r="ZM108" t="s">
        <v>289</v>
      </c>
      <c r="ZN108">
        <v>0.55000000000000004</v>
      </c>
      <c r="ZO108">
        <v>1.29</v>
      </c>
      <c r="ZP108">
        <v>0.24</v>
      </c>
      <c r="ZQ108">
        <v>0.28999999999999998</v>
      </c>
      <c r="ZR108">
        <v>0</v>
      </c>
      <c r="ZT108" t="s">
        <v>289</v>
      </c>
      <c r="ZU108">
        <v>0.62</v>
      </c>
      <c r="ZV108">
        <v>0.46</v>
      </c>
      <c r="ZW108">
        <v>0.18</v>
      </c>
      <c r="ZX108">
        <v>0.22</v>
      </c>
      <c r="ZY108">
        <v>0</v>
      </c>
    </row>
    <row r="109" spans="1:701"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8" t="s">
        <v>290</v>
      </c>
      <c r="HF109" s="48">
        <v>0.57999999999999996</v>
      </c>
      <c r="HG109" s="48">
        <v>1.65</v>
      </c>
      <c r="HH109" s="48">
        <v>0.11</v>
      </c>
      <c r="HI109" s="48">
        <v>0</v>
      </c>
      <c r="HL109" s="48" t="s">
        <v>290</v>
      </c>
      <c r="HM109" s="48">
        <v>0</v>
      </c>
      <c r="HN109" s="48">
        <v>0</v>
      </c>
      <c r="HO109" s="48">
        <v>0</v>
      </c>
      <c r="HP109" s="48">
        <v>0</v>
      </c>
      <c r="HS109" s="48" t="s">
        <v>290</v>
      </c>
      <c r="HT109" s="48">
        <v>0.49</v>
      </c>
      <c r="HU109" s="48">
        <v>0.54</v>
      </c>
      <c r="HV109" s="48">
        <v>0.61</v>
      </c>
      <c r="HW109" s="48">
        <v>0</v>
      </c>
      <c r="HZ109" s="48" t="s">
        <v>290</v>
      </c>
      <c r="IA109">
        <v>0.17</v>
      </c>
      <c r="IB109">
        <v>0.36</v>
      </c>
      <c r="IC109">
        <v>0.15</v>
      </c>
      <c r="ID109">
        <v>0</v>
      </c>
      <c r="IG109" s="48" t="s">
        <v>290</v>
      </c>
      <c r="IH109" s="48">
        <v>0.19</v>
      </c>
      <c r="II109" s="48">
        <v>0.82</v>
      </c>
      <c r="IJ109" s="48">
        <v>0</v>
      </c>
      <c r="IK109" s="48">
        <v>0</v>
      </c>
      <c r="IN109" s="48" t="s">
        <v>290</v>
      </c>
      <c r="IO109" s="48">
        <v>0.04</v>
      </c>
      <c r="IP109" s="48">
        <v>0</v>
      </c>
      <c r="IQ109" s="48">
        <v>0</v>
      </c>
      <c r="IR109" s="48">
        <v>0</v>
      </c>
      <c r="IU109" s="48" t="s">
        <v>290</v>
      </c>
      <c r="IV109" s="48">
        <v>0.08</v>
      </c>
      <c r="IW109" s="48">
        <v>0</v>
      </c>
      <c r="IX109" s="48">
        <v>0.05</v>
      </c>
      <c r="IY109" s="48">
        <v>0</v>
      </c>
      <c r="JB109" s="48" t="s">
        <v>290</v>
      </c>
      <c r="JC109">
        <v>0.08</v>
      </c>
      <c r="JD109">
        <v>0.33</v>
      </c>
      <c r="JE109">
        <v>0</v>
      </c>
      <c r="JF109">
        <v>0</v>
      </c>
      <c r="JI109" s="48" t="s">
        <v>290</v>
      </c>
      <c r="JJ109" s="48">
        <v>0.22</v>
      </c>
      <c r="JK109" s="48">
        <v>0.19</v>
      </c>
      <c r="JL109" s="48">
        <v>0.31</v>
      </c>
      <c r="JM109" s="48">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c r="ZF109" t="s">
        <v>290</v>
      </c>
      <c r="ZG109">
        <v>0.99</v>
      </c>
      <c r="ZH109">
        <v>1.96</v>
      </c>
      <c r="ZI109">
        <v>0.71</v>
      </c>
      <c r="ZJ109">
        <v>0.87</v>
      </c>
      <c r="ZK109">
        <v>0</v>
      </c>
      <c r="ZM109" t="s">
        <v>290</v>
      </c>
      <c r="ZN109">
        <v>0.34</v>
      </c>
      <c r="ZO109">
        <v>0.84</v>
      </c>
      <c r="ZP109">
        <v>0</v>
      </c>
      <c r="ZQ109">
        <v>0</v>
      </c>
      <c r="ZR109">
        <v>0</v>
      </c>
      <c r="ZT109" t="s">
        <v>290</v>
      </c>
      <c r="ZU109">
        <v>0.7</v>
      </c>
      <c r="ZV109">
        <v>1.34</v>
      </c>
      <c r="ZW109">
        <v>0.38</v>
      </c>
      <c r="ZX109">
        <v>0.48</v>
      </c>
      <c r="ZY109">
        <v>0</v>
      </c>
    </row>
    <row r="110" spans="1:701"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8" t="s">
        <v>291</v>
      </c>
      <c r="HF110" s="48">
        <v>0.31</v>
      </c>
      <c r="HG110" s="48">
        <v>0.89</v>
      </c>
      <c r="HH110" s="48">
        <v>0.17</v>
      </c>
      <c r="HI110" s="48">
        <v>0</v>
      </c>
      <c r="HL110" s="48" t="s">
        <v>291</v>
      </c>
      <c r="HM110" s="48">
        <v>0.33</v>
      </c>
      <c r="HN110" s="48">
        <v>0.65</v>
      </c>
      <c r="HO110" s="48">
        <v>0.22</v>
      </c>
      <c r="HP110" s="48">
        <v>0</v>
      </c>
      <c r="HS110" s="48" t="s">
        <v>291</v>
      </c>
      <c r="HT110" s="48">
        <v>0.33</v>
      </c>
      <c r="HU110" s="48">
        <v>0.28999999999999998</v>
      </c>
      <c r="HV110" s="48">
        <v>0.44</v>
      </c>
      <c r="HW110" s="48">
        <v>0</v>
      </c>
      <c r="HZ110" s="48" t="s">
        <v>291</v>
      </c>
      <c r="IA110">
        <v>0.19</v>
      </c>
      <c r="IB110">
        <v>0.51</v>
      </c>
      <c r="IC110">
        <v>0.13</v>
      </c>
      <c r="ID110">
        <v>0</v>
      </c>
      <c r="IG110" s="48" t="s">
        <v>291</v>
      </c>
      <c r="IH110" s="48">
        <v>0.4</v>
      </c>
      <c r="II110" s="48">
        <v>1.1100000000000001</v>
      </c>
      <c r="IJ110" s="48">
        <v>0.25</v>
      </c>
      <c r="IK110" s="48">
        <v>0</v>
      </c>
      <c r="IN110" s="48" t="s">
        <v>291</v>
      </c>
      <c r="IO110" s="48">
        <v>0.05</v>
      </c>
      <c r="IP110" s="48">
        <v>0.19</v>
      </c>
      <c r="IQ110" s="48">
        <v>0</v>
      </c>
      <c r="IR110" s="48">
        <v>0</v>
      </c>
      <c r="IU110" s="48" t="s">
        <v>291</v>
      </c>
      <c r="IV110" s="48">
        <v>0.32</v>
      </c>
      <c r="IW110" s="48">
        <v>0.28000000000000003</v>
      </c>
      <c r="IX110" s="48">
        <v>0.35</v>
      </c>
      <c r="IY110" s="48">
        <v>0</v>
      </c>
      <c r="JB110" s="48" t="s">
        <v>291</v>
      </c>
      <c r="JC110">
        <v>0.25</v>
      </c>
      <c r="JD110">
        <v>0</v>
      </c>
      <c r="JE110">
        <v>0.49</v>
      </c>
      <c r="JF110">
        <v>0</v>
      </c>
      <c r="JI110" s="48" t="s">
        <v>291</v>
      </c>
      <c r="JJ110" s="48">
        <v>0.06</v>
      </c>
      <c r="JK110" s="48">
        <v>0</v>
      </c>
      <c r="JL110" s="48">
        <v>0</v>
      </c>
      <c r="JM110" s="48">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c r="ZF110" t="s">
        <v>291</v>
      </c>
      <c r="ZG110">
        <v>0.46</v>
      </c>
      <c r="ZH110">
        <v>0</v>
      </c>
      <c r="ZI110">
        <v>0.68</v>
      </c>
      <c r="ZJ110">
        <v>0.84</v>
      </c>
      <c r="ZK110">
        <v>0</v>
      </c>
      <c r="ZM110" t="s">
        <v>291</v>
      </c>
      <c r="ZN110">
        <v>0.98</v>
      </c>
      <c r="ZO110">
        <v>0</v>
      </c>
      <c r="ZP110">
        <v>1.41</v>
      </c>
      <c r="ZQ110">
        <v>1.71</v>
      </c>
      <c r="ZR110">
        <v>0</v>
      </c>
      <c r="ZT110" t="s">
        <v>291</v>
      </c>
      <c r="ZU110">
        <v>0.8</v>
      </c>
      <c r="ZV110">
        <v>0</v>
      </c>
      <c r="ZW110">
        <v>1.1599999999999999</v>
      </c>
      <c r="ZX110">
        <v>1.44</v>
      </c>
      <c r="ZY110">
        <v>0</v>
      </c>
    </row>
    <row r="111" spans="1:701"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8" t="s">
        <v>292</v>
      </c>
      <c r="HF111" s="48">
        <v>1.03</v>
      </c>
      <c r="HG111" s="48">
        <v>1.49</v>
      </c>
      <c r="HH111" s="48">
        <v>0.94</v>
      </c>
      <c r="HI111" s="48">
        <v>0.28999999999999998</v>
      </c>
      <c r="HL111" s="48" t="s">
        <v>292</v>
      </c>
      <c r="HM111" s="48">
        <v>0.9</v>
      </c>
      <c r="HN111" s="48">
        <v>0.79</v>
      </c>
      <c r="HO111" s="48">
        <v>1.2</v>
      </c>
      <c r="HP111" s="48">
        <v>0</v>
      </c>
      <c r="HS111" s="48" t="s">
        <v>292</v>
      </c>
      <c r="HT111" s="48">
        <v>1.0900000000000001</v>
      </c>
      <c r="HU111" s="48">
        <v>0.37</v>
      </c>
      <c r="HV111" s="48">
        <v>1.49</v>
      </c>
      <c r="HW111" s="48">
        <v>1.8</v>
      </c>
      <c r="HZ111" s="48" t="s">
        <v>292</v>
      </c>
      <c r="IA111">
        <v>0.94</v>
      </c>
      <c r="IB111">
        <v>1.08</v>
      </c>
      <c r="IC111">
        <v>1.05</v>
      </c>
      <c r="ID111">
        <v>0.33</v>
      </c>
      <c r="IG111" s="48" t="s">
        <v>292</v>
      </c>
      <c r="IH111" s="48">
        <v>0.37</v>
      </c>
      <c r="II111" s="48">
        <v>0.14000000000000001</v>
      </c>
      <c r="IJ111" s="48">
        <v>0.52</v>
      </c>
      <c r="IK111" s="48">
        <v>0</v>
      </c>
      <c r="IN111" s="48" t="s">
        <v>292</v>
      </c>
      <c r="IO111" s="48">
        <v>0.78</v>
      </c>
      <c r="IP111" s="48">
        <v>0.44</v>
      </c>
      <c r="IQ111" s="48">
        <v>1.1599999999999999</v>
      </c>
      <c r="IR111" s="48">
        <v>0</v>
      </c>
      <c r="IU111" s="48" t="s">
        <v>292</v>
      </c>
      <c r="IV111" s="48">
        <v>0.46</v>
      </c>
      <c r="IW111" s="48">
        <v>0.14000000000000001</v>
      </c>
      <c r="IX111" s="48">
        <v>0.72</v>
      </c>
      <c r="IY111" s="48">
        <v>0</v>
      </c>
      <c r="JB111" s="48" t="s">
        <v>292</v>
      </c>
      <c r="JC111">
        <v>0.97</v>
      </c>
      <c r="JD111">
        <v>0.5</v>
      </c>
      <c r="JE111">
        <v>1.29</v>
      </c>
      <c r="JF111">
        <v>0</v>
      </c>
      <c r="JI111" s="48" t="s">
        <v>292</v>
      </c>
      <c r="JJ111" s="48">
        <v>0.55000000000000004</v>
      </c>
      <c r="JK111" s="48">
        <v>0.67</v>
      </c>
      <c r="JL111" s="48">
        <v>0.32</v>
      </c>
      <c r="JM111" s="48">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c r="ZF111" t="s">
        <v>292</v>
      </c>
      <c r="ZG111">
        <v>0.35</v>
      </c>
      <c r="ZH111">
        <v>0</v>
      </c>
      <c r="ZI111">
        <v>0.52</v>
      </c>
      <c r="ZJ111">
        <v>0.4</v>
      </c>
      <c r="ZK111">
        <v>1.05</v>
      </c>
      <c r="ZM111" t="s">
        <v>292</v>
      </c>
      <c r="ZN111">
        <v>0.2</v>
      </c>
      <c r="ZO111">
        <v>0.37</v>
      </c>
      <c r="ZP111">
        <v>0.16</v>
      </c>
      <c r="ZQ111">
        <v>0.2</v>
      </c>
      <c r="ZR111">
        <v>0</v>
      </c>
      <c r="ZT111" t="s">
        <v>292</v>
      </c>
      <c r="ZU111">
        <v>0.46</v>
      </c>
      <c r="ZV111">
        <v>1.03</v>
      </c>
      <c r="ZW111">
        <v>0.28000000000000003</v>
      </c>
      <c r="ZX111">
        <v>0.35</v>
      </c>
      <c r="ZY111">
        <v>0</v>
      </c>
    </row>
    <row r="112" spans="1:701"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8" t="s">
        <v>293</v>
      </c>
      <c r="HF112" s="48">
        <v>0.2</v>
      </c>
      <c r="HG112" s="48">
        <v>0</v>
      </c>
      <c r="HH112" s="48">
        <v>0.26</v>
      </c>
      <c r="HI112" s="48">
        <v>0</v>
      </c>
      <c r="HL112" s="48" t="s">
        <v>293</v>
      </c>
      <c r="HM112" s="48">
        <v>0.15</v>
      </c>
      <c r="HN112" s="48">
        <v>0</v>
      </c>
      <c r="HO112" s="48">
        <v>0.28999999999999998</v>
      </c>
      <c r="HP112" s="48">
        <v>0</v>
      </c>
      <c r="HS112" s="48" t="s">
        <v>293</v>
      </c>
      <c r="HT112" s="48">
        <v>0</v>
      </c>
      <c r="HU112" s="48">
        <v>0</v>
      </c>
      <c r="HV112" s="48">
        <v>0</v>
      </c>
      <c r="HW112" s="48">
        <v>0</v>
      </c>
      <c r="HZ112" s="48" t="s">
        <v>293</v>
      </c>
      <c r="IA112">
        <v>0</v>
      </c>
      <c r="IB112">
        <v>0</v>
      </c>
      <c r="IC112">
        <v>0</v>
      </c>
      <c r="ID112">
        <v>0</v>
      </c>
      <c r="IG112" s="48" t="s">
        <v>293</v>
      </c>
      <c r="IH112" s="48">
        <v>0.03</v>
      </c>
      <c r="II112" s="48">
        <v>0</v>
      </c>
      <c r="IJ112" s="48">
        <v>0</v>
      </c>
      <c r="IK112" s="48">
        <v>0</v>
      </c>
      <c r="IN112" s="48" t="s">
        <v>293</v>
      </c>
      <c r="IO112" s="48">
        <v>0.05</v>
      </c>
      <c r="IP112" s="48">
        <v>0.21</v>
      </c>
      <c r="IQ112" s="48">
        <v>0</v>
      </c>
      <c r="IR112" s="48">
        <v>0</v>
      </c>
      <c r="IU112" s="48" t="s">
        <v>293</v>
      </c>
      <c r="IV112" s="48">
        <v>0</v>
      </c>
      <c r="IW112" s="48">
        <v>0</v>
      </c>
      <c r="IX112" s="48">
        <v>0</v>
      </c>
      <c r="IY112" s="48">
        <v>0</v>
      </c>
      <c r="JB112" s="48" t="s">
        <v>293</v>
      </c>
      <c r="JC112">
        <v>0</v>
      </c>
      <c r="JD112">
        <v>0</v>
      </c>
      <c r="JE112">
        <v>0</v>
      </c>
      <c r="JF112">
        <v>0</v>
      </c>
      <c r="JI112" s="48" t="s">
        <v>293</v>
      </c>
      <c r="JJ112" s="48">
        <v>0</v>
      </c>
      <c r="JK112" s="48">
        <v>0</v>
      </c>
      <c r="JL112" s="48">
        <v>0</v>
      </c>
      <c r="JM112" s="48">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c r="ZF112" t="s">
        <v>293</v>
      </c>
      <c r="ZG112">
        <v>0.16</v>
      </c>
      <c r="ZH112">
        <v>0.63</v>
      </c>
      <c r="ZI112">
        <v>0</v>
      </c>
      <c r="ZJ112">
        <v>0</v>
      </c>
      <c r="ZK112">
        <v>0</v>
      </c>
      <c r="ZM112" t="s">
        <v>293</v>
      </c>
      <c r="ZN112">
        <v>0.48</v>
      </c>
      <c r="ZO112">
        <v>0.53</v>
      </c>
      <c r="ZP112">
        <v>0.1</v>
      </c>
      <c r="ZQ112">
        <v>0.12</v>
      </c>
      <c r="ZR112">
        <v>0</v>
      </c>
      <c r="ZT112" t="s">
        <v>293</v>
      </c>
      <c r="ZU112">
        <v>0.56999999999999995</v>
      </c>
      <c r="ZV112">
        <v>1.01</v>
      </c>
      <c r="ZW112">
        <v>0.27</v>
      </c>
      <c r="ZX112">
        <v>0.33</v>
      </c>
      <c r="ZY112">
        <v>0</v>
      </c>
    </row>
    <row r="113" spans="1:701"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8" t="s">
        <v>294</v>
      </c>
      <c r="HF113" s="48">
        <v>0.08</v>
      </c>
      <c r="HG113" s="48">
        <v>0</v>
      </c>
      <c r="HH113" s="48">
        <v>0.1</v>
      </c>
      <c r="HI113" s="48">
        <v>0</v>
      </c>
      <c r="HL113" s="48" t="s">
        <v>294</v>
      </c>
      <c r="HM113" s="48">
        <v>0.08</v>
      </c>
      <c r="HN113" s="48">
        <v>0</v>
      </c>
      <c r="HO113" s="48">
        <v>7.0000000000000007E-2</v>
      </c>
      <c r="HP113" s="48">
        <v>0</v>
      </c>
      <c r="HS113" s="48" t="s">
        <v>294</v>
      </c>
      <c r="HT113" s="48">
        <v>0</v>
      </c>
      <c r="HU113" s="48">
        <v>0</v>
      </c>
      <c r="HV113" s="48">
        <v>0</v>
      </c>
      <c r="HW113" s="48">
        <v>0</v>
      </c>
      <c r="HZ113" s="48" t="s">
        <v>294</v>
      </c>
      <c r="IA113">
        <v>0.05</v>
      </c>
      <c r="IB113">
        <v>0</v>
      </c>
      <c r="IC113">
        <v>0</v>
      </c>
      <c r="ID113">
        <v>0</v>
      </c>
      <c r="IG113" s="48" t="s">
        <v>294</v>
      </c>
      <c r="IH113" s="48">
        <v>0.36</v>
      </c>
      <c r="II113" s="48">
        <v>0.79</v>
      </c>
      <c r="IJ113" s="48">
        <v>0.18</v>
      </c>
      <c r="IK113" s="48">
        <v>0</v>
      </c>
      <c r="IN113" s="48" t="s">
        <v>294</v>
      </c>
      <c r="IO113" s="48">
        <v>0.48</v>
      </c>
      <c r="IP113" s="48">
        <v>1.68</v>
      </c>
      <c r="IQ113" s="48">
        <v>0.05</v>
      </c>
      <c r="IR113" s="48">
        <v>0</v>
      </c>
      <c r="IU113" s="48" t="s">
        <v>294</v>
      </c>
      <c r="IV113" s="48">
        <v>0.05</v>
      </c>
      <c r="IW113" s="48">
        <v>0.17</v>
      </c>
      <c r="IX113" s="48">
        <v>0</v>
      </c>
      <c r="IY113" s="48">
        <v>0</v>
      </c>
      <c r="JB113" s="48" t="s">
        <v>294</v>
      </c>
      <c r="JC113">
        <v>0</v>
      </c>
      <c r="JD113">
        <v>0</v>
      </c>
      <c r="JE113">
        <v>0</v>
      </c>
      <c r="JF113">
        <v>0</v>
      </c>
      <c r="JI113" s="48" t="s">
        <v>294</v>
      </c>
      <c r="JJ113" s="48">
        <v>0</v>
      </c>
      <c r="JK113" s="48">
        <v>0</v>
      </c>
      <c r="JL113" s="48">
        <v>0</v>
      </c>
      <c r="JM113" s="48">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c r="ZF113" t="s">
        <v>294</v>
      </c>
      <c r="ZG113">
        <v>0.08</v>
      </c>
      <c r="ZH113">
        <v>0</v>
      </c>
      <c r="ZI113">
        <v>0.06</v>
      </c>
      <c r="ZJ113">
        <v>7.0000000000000007E-2</v>
      </c>
      <c r="ZK113">
        <v>0</v>
      </c>
      <c r="ZM113" t="s">
        <v>294</v>
      </c>
      <c r="ZN113">
        <v>0.11</v>
      </c>
      <c r="ZO113">
        <v>0.47</v>
      </c>
      <c r="ZP113">
        <v>0</v>
      </c>
      <c r="ZQ113">
        <v>0</v>
      </c>
      <c r="ZR113">
        <v>0</v>
      </c>
      <c r="ZT113" t="s">
        <v>294</v>
      </c>
      <c r="ZU113">
        <v>0.31</v>
      </c>
      <c r="ZV113">
        <v>0.72</v>
      </c>
      <c r="ZW113">
        <v>0</v>
      </c>
      <c r="ZX113">
        <v>0</v>
      </c>
      <c r="ZY113">
        <v>0</v>
      </c>
    </row>
    <row r="114" spans="1:701"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8" t="s">
        <v>295</v>
      </c>
      <c r="HF114" s="48">
        <v>0.05</v>
      </c>
      <c r="HG114" s="48">
        <v>0.2</v>
      </c>
      <c r="HH114" s="48">
        <v>0</v>
      </c>
      <c r="HI114" s="48">
        <v>0</v>
      </c>
      <c r="HL114" s="48" t="s">
        <v>295</v>
      </c>
      <c r="HM114" s="48">
        <v>0.36</v>
      </c>
      <c r="HN114" s="48">
        <v>0.71</v>
      </c>
      <c r="HO114" s="48">
        <v>0.24</v>
      </c>
      <c r="HP114" s="48">
        <v>0</v>
      </c>
      <c r="HS114" s="48" t="s">
        <v>295</v>
      </c>
      <c r="HT114" s="48">
        <v>0</v>
      </c>
      <c r="HU114" s="48">
        <v>0</v>
      </c>
      <c r="HV114" s="48">
        <v>0</v>
      </c>
      <c r="HW114" s="48">
        <v>0</v>
      </c>
      <c r="HZ114" s="48" t="s">
        <v>295</v>
      </c>
      <c r="IA114">
        <v>0.22</v>
      </c>
      <c r="IB114">
        <v>0.61</v>
      </c>
      <c r="IC114">
        <v>0.14000000000000001</v>
      </c>
      <c r="ID114">
        <v>0</v>
      </c>
      <c r="IG114" s="48" t="s">
        <v>295</v>
      </c>
      <c r="IH114" s="48">
        <v>0.37</v>
      </c>
      <c r="II114" s="48">
        <v>0.42</v>
      </c>
      <c r="IJ114" s="48">
        <v>0.4</v>
      </c>
      <c r="IK114" s="48">
        <v>0</v>
      </c>
      <c r="IN114" s="48" t="s">
        <v>295</v>
      </c>
      <c r="IO114" s="48">
        <v>0.09</v>
      </c>
      <c r="IP114" s="48">
        <v>0</v>
      </c>
      <c r="IQ114" s="48">
        <v>0.17</v>
      </c>
      <c r="IR114" s="48">
        <v>0</v>
      </c>
      <c r="IU114" s="48" t="s">
        <v>295</v>
      </c>
      <c r="IV114" s="48">
        <v>0.14000000000000001</v>
      </c>
      <c r="IW114" s="48">
        <v>0.16</v>
      </c>
      <c r="IX114" s="48">
        <v>0.18</v>
      </c>
      <c r="IY114" s="48">
        <v>0</v>
      </c>
      <c r="JB114" s="48" t="s">
        <v>295</v>
      </c>
      <c r="JC114">
        <v>0.61</v>
      </c>
      <c r="JD114">
        <v>2.0099999999999998</v>
      </c>
      <c r="JE114">
        <v>0.19</v>
      </c>
      <c r="JF114">
        <v>0</v>
      </c>
      <c r="JI114" s="48" t="s">
        <v>295</v>
      </c>
      <c r="JJ114" s="48">
        <v>0.41</v>
      </c>
      <c r="JK114" s="48">
        <v>0</v>
      </c>
      <c r="JL114" s="48">
        <v>0.77</v>
      </c>
      <c r="JM114" s="48">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c r="ZF114" t="s">
        <v>295</v>
      </c>
      <c r="ZG114">
        <v>0.39</v>
      </c>
      <c r="ZH114">
        <v>0.33</v>
      </c>
      <c r="ZI114">
        <v>0.36</v>
      </c>
      <c r="ZJ114">
        <v>0.44</v>
      </c>
      <c r="ZK114">
        <v>0</v>
      </c>
      <c r="ZM114" t="s">
        <v>295</v>
      </c>
      <c r="ZN114">
        <v>0.19</v>
      </c>
      <c r="ZO114">
        <v>0</v>
      </c>
      <c r="ZP114">
        <v>0.28000000000000003</v>
      </c>
      <c r="ZQ114">
        <v>0.34</v>
      </c>
      <c r="ZR114">
        <v>0</v>
      </c>
      <c r="ZT114" t="s">
        <v>295</v>
      </c>
      <c r="ZU114">
        <v>0.12</v>
      </c>
      <c r="ZV114">
        <v>0.47</v>
      </c>
      <c r="ZW114">
        <v>0</v>
      </c>
      <c r="ZX114">
        <v>0</v>
      </c>
      <c r="ZY114">
        <v>0</v>
      </c>
    </row>
    <row r="115" spans="1:701"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8" t="s">
        <v>296</v>
      </c>
      <c r="HF115" s="48">
        <v>0.39</v>
      </c>
      <c r="HG115" s="48">
        <v>0.21</v>
      </c>
      <c r="HH115" s="48">
        <v>0.13</v>
      </c>
      <c r="HI115" s="48">
        <v>0</v>
      </c>
      <c r="HL115" s="48" t="s">
        <v>296</v>
      </c>
      <c r="HM115" s="48">
        <v>0</v>
      </c>
      <c r="HN115" s="48">
        <v>0</v>
      </c>
      <c r="HO115" s="48">
        <v>0</v>
      </c>
      <c r="HP115" s="48">
        <v>0</v>
      </c>
      <c r="HS115" s="48" t="s">
        <v>296</v>
      </c>
      <c r="HT115" s="48">
        <v>0.09</v>
      </c>
      <c r="HU115" s="48">
        <v>0.12</v>
      </c>
      <c r="HV115" s="48">
        <v>0.09</v>
      </c>
      <c r="HW115" s="48">
        <v>0</v>
      </c>
      <c r="HZ115" s="48" t="s">
        <v>296</v>
      </c>
      <c r="IA115">
        <v>7.0000000000000007E-2</v>
      </c>
      <c r="IB115">
        <v>0</v>
      </c>
      <c r="IC115">
        <v>0</v>
      </c>
      <c r="ID115">
        <v>0</v>
      </c>
      <c r="IG115" s="48" t="s">
        <v>296</v>
      </c>
      <c r="IH115" s="48">
        <v>0.12</v>
      </c>
      <c r="II115" s="48">
        <v>0</v>
      </c>
      <c r="IJ115" s="48">
        <v>0</v>
      </c>
      <c r="IK115" s="48">
        <v>1.1100000000000001</v>
      </c>
      <c r="IN115" s="48" t="s">
        <v>296</v>
      </c>
      <c r="IO115" s="48">
        <v>0</v>
      </c>
      <c r="IP115" s="48">
        <v>0</v>
      </c>
      <c r="IQ115" s="48">
        <v>0</v>
      </c>
      <c r="IR115" s="48">
        <v>0</v>
      </c>
      <c r="IU115" s="48" t="s">
        <v>296</v>
      </c>
      <c r="IV115" s="48">
        <v>0</v>
      </c>
      <c r="IW115" s="48">
        <v>0</v>
      </c>
      <c r="IX115" s="48">
        <v>0</v>
      </c>
      <c r="IY115" s="48">
        <v>0</v>
      </c>
      <c r="JB115" s="48" t="s">
        <v>296</v>
      </c>
      <c r="JC115">
        <v>0.23</v>
      </c>
      <c r="JD115">
        <v>0</v>
      </c>
      <c r="JE115">
        <v>0.31</v>
      </c>
      <c r="JF115">
        <v>0</v>
      </c>
      <c r="JI115" s="48" t="s">
        <v>296</v>
      </c>
      <c r="JJ115" s="48">
        <v>0</v>
      </c>
      <c r="JK115" s="48">
        <v>0</v>
      </c>
      <c r="JL115" s="48">
        <v>0</v>
      </c>
      <c r="JM115" s="48">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c r="ZF115" t="s">
        <v>296</v>
      </c>
      <c r="ZG115">
        <v>0.4</v>
      </c>
      <c r="ZH115">
        <v>0.26</v>
      </c>
      <c r="ZI115">
        <v>0.5</v>
      </c>
      <c r="ZJ115">
        <v>0</v>
      </c>
      <c r="ZK115">
        <v>2.72</v>
      </c>
      <c r="ZM115" t="s">
        <v>296</v>
      </c>
      <c r="ZN115">
        <v>0.16</v>
      </c>
      <c r="ZO115">
        <v>0.47</v>
      </c>
      <c r="ZP115">
        <v>7.0000000000000007E-2</v>
      </c>
      <c r="ZQ115">
        <v>0.08</v>
      </c>
      <c r="ZR115">
        <v>0</v>
      </c>
      <c r="ZT115" t="s">
        <v>296</v>
      </c>
      <c r="ZU115">
        <v>0.05</v>
      </c>
      <c r="ZV115">
        <v>0</v>
      </c>
      <c r="ZW115">
        <v>7.0000000000000007E-2</v>
      </c>
      <c r="ZX115">
        <v>0.09</v>
      </c>
      <c r="ZY115">
        <v>0</v>
      </c>
    </row>
    <row r="116" spans="1:701"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8" t="s">
        <v>297</v>
      </c>
      <c r="HF116" s="48">
        <v>0</v>
      </c>
      <c r="HG116" s="48">
        <v>0</v>
      </c>
      <c r="HH116" s="48">
        <v>0</v>
      </c>
      <c r="HI116" s="48">
        <v>0</v>
      </c>
      <c r="HL116" s="48" t="s">
        <v>297</v>
      </c>
      <c r="HM116" s="48">
        <v>0.04</v>
      </c>
      <c r="HN116" s="48">
        <v>0.12</v>
      </c>
      <c r="HO116" s="48">
        <v>0</v>
      </c>
      <c r="HP116" s="48">
        <v>0</v>
      </c>
      <c r="HS116" s="48" t="s">
        <v>297</v>
      </c>
      <c r="HT116" s="48">
        <v>0</v>
      </c>
      <c r="HU116" s="48">
        <v>0</v>
      </c>
      <c r="HV116" s="48">
        <v>0</v>
      </c>
      <c r="HW116" s="48">
        <v>0</v>
      </c>
      <c r="HZ116" s="48" t="s">
        <v>297</v>
      </c>
      <c r="IA116">
        <v>0.03</v>
      </c>
      <c r="IB116">
        <v>0</v>
      </c>
      <c r="IC116">
        <v>0</v>
      </c>
      <c r="ID116">
        <v>0</v>
      </c>
      <c r="IG116" s="48" t="s">
        <v>297</v>
      </c>
      <c r="IH116" s="48">
        <v>0.02</v>
      </c>
      <c r="II116" s="48">
        <v>0.11</v>
      </c>
      <c r="IJ116" s="48">
        <v>0</v>
      </c>
      <c r="IK116" s="48">
        <v>0</v>
      </c>
      <c r="IN116" s="48" t="s">
        <v>297</v>
      </c>
      <c r="IO116" s="48">
        <v>0</v>
      </c>
      <c r="IP116" s="48">
        <v>0</v>
      </c>
      <c r="IQ116" s="48">
        <v>0</v>
      </c>
      <c r="IR116" s="48">
        <v>0</v>
      </c>
      <c r="IU116" s="48" t="s">
        <v>297</v>
      </c>
      <c r="IV116" s="48">
        <v>0.18</v>
      </c>
      <c r="IW116" s="48">
        <v>0.12</v>
      </c>
      <c r="IX116" s="48">
        <v>0.28000000000000003</v>
      </c>
      <c r="IY116" s="48">
        <v>0</v>
      </c>
      <c r="JB116" s="48" t="s">
        <v>297</v>
      </c>
      <c r="JC116">
        <v>0.35</v>
      </c>
      <c r="JD116">
        <v>1.39</v>
      </c>
      <c r="JE116">
        <v>0</v>
      </c>
      <c r="JF116">
        <v>0</v>
      </c>
      <c r="JI116" s="48" t="s">
        <v>297</v>
      </c>
      <c r="JJ116" s="48">
        <v>0</v>
      </c>
      <c r="JK116" s="48">
        <v>0</v>
      </c>
      <c r="JL116" s="48">
        <v>0</v>
      </c>
      <c r="JM116" s="48">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c r="ZF116" t="s">
        <v>297</v>
      </c>
      <c r="ZG116">
        <v>0.66</v>
      </c>
      <c r="ZH116">
        <v>0.34</v>
      </c>
      <c r="ZI116">
        <v>0.66</v>
      </c>
      <c r="ZJ116">
        <v>0.81</v>
      </c>
      <c r="ZK116">
        <v>0</v>
      </c>
      <c r="ZM116" t="s">
        <v>297</v>
      </c>
      <c r="ZN116">
        <v>0.19</v>
      </c>
      <c r="ZO116">
        <v>0</v>
      </c>
      <c r="ZP116">
        <v>0.2</v>
      </c>
      <c r="ZQ116">
        <v>0.24</v>
      </c>
      <c r="ZR116">
        <v>0</v>
      </c>
      <c r="ZT116" t="s">
        <v>297</v>
      </c>
      <c r="ZU116">
        <v>0.16</v>
      </c>
      <c r="ZV116">
        <v>0</v>
      </c>
      <c r="ZW116">
        <v>0.23</v>
      </c>
      <c r="ZX116">
        <v>0.28000000000000003</v>
      </c>
      <c r="ZY116">
        <v>0</v>
      </c>
    </row>
    <row r="117" spans="1:701"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8" t="s">
        <v>298</v>
      </c>
      <c r="HF117" s="48">
        <v>0.03</v>
      </c>
      <c r="HG117" s="48">
        <v>0.11</v>
      </c>
      <c r="HH117" s="48">
        <v>0</v>
      </c>
      <c r="HI117" s="48">
        <v>0</v>
      </c>
      <c r="HL117" s="48" t="s">
        <v>298</v>
      </c>
      <c r="HM117" s="48">
        <v>0.12</v>
      </c>
      <c r="HN117" s="48">
        <v>0</v>
      </c>
      <c r="HO117" s="48">
        <v>0</v>
      </c>
      <c r="HP117" s="48">
        <v>0</v>
      </c>
      <c r="HS117" s="48" t="s">
        <v>298</v>
      </c>
      <c r="HT117" s="48">
        <v>0.09</v>
      </c>
      <c r="HU117" s="48">
        <v>0</v>
      </c>
      <c r="HV117" s="48">
        <v>0</v>
      </c>
      <c r="HW117" s="48">
        <v>0</v>
      </c>
      <c r="HZ117" s="48" t="s">
        <v>298</v>
      </c>
      <c r="IA117">
        <v>0</v>
      </c>
      <c r="IB117">
        <v>0</v>
      </c>
      <c r="IC117">
        <v>0</v>
      </c>
      <c r="ID117">
        <v>0</v>
      </c>
      <c r="IG117" s="48" t="s">
        <v>298</v>
      </c>
      <c r="IH117" s="48">
        <v>0.03</v>
      </c>
      <c r="II117" s="48">
        <v>0</v>
      </c>
      <c r="IJ117" s="48">
        <v>0.05</v>
      </c>
      <c r="IK117" s="48">
        <v>0</v>
      </c>
      <c r="IN117" s="48" t="s">
        <v>298</v>
      </c>
      <c r="IO117" s="48">
        <v>0</v>
      </c>
      <c r="IP117" s="48">
        <v>0</v>
      </c>
      <c r="IQ117" s="48">
        <v>0</v>
      </c>
      <c r="IR117" s="48">
        <v>0</v>
      </c>
      <c r="IU117" s="48" t="s">
        <v>298</v>
      </c>
      <c r="IV117" s="48">
        <v>0</v>
      </c>
      <c r="IW117" s="48">
        <v>0</v>
      </c>
      <c r="IX117" s="48">
        <v>0</v>
      </c>
      <c r="IY117" s="48">
        <v>0</v>
      </c>
      <c r="JB117" s="48" t="s">
        <v>298</v>
      </c>
      <c r="JC117">
        <v>0.13</v>
      </c>
      <c r="JD117">
        <v>0</v>
      </c>
      <c r="JE117">
        <v>0</v>
      </c>
      <c r="JF117">
        <v>0</v>
      </c>
      <c r="JI117" s="48" t="s">
        <v>298</v>
      </c>
      <c r="JJ117" s="48">
        <v>0</v>
      </c>
      <c r="JK117" s="48">
        <v>0</v>
      </c>
      <c r="JL117" s="48">
        <v>0</v>
      </c>
      <c r="JM117" s="48">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c r="ZF117" t="s">
        <v>298</v>
      </c>
      <c r="ZG117">
        <v>0.09</v>
      </c>
      <c r="ZH117">
        <v>0</v>
      </c>
      <c r="ZI117">
        <v>0</v>
      </c>
      <c r="ZJ117">
        <v>0</v>
      </c>
      <c r="ZK117">
        <v>0</v>
      </c>
      <c r="ZM117" t="s">
        <v>298</v>
      </c>
      <c r="ZN117">
        <v>0</v>
      </c>
      <c r="ZO117">
        <v>0</v>
      </c>
      <c r="ZP117">
        <v>0</v>
      </c>
      <c r="ZQ117">
        <v>0</v>
      </c>
      <c r="ZR117">
        <v>0</v>
      </c>
      <c r="ZT117" t="s">
        <v>298</v>
      </c>
      <c r="ZU117">
        <v>0.14000000000000001</v>
      </c>
      <c r="ZV117">
        <v>0.54</v>
      </c>
      <c r="ZW117">
        <v>0</v>
      </c>
      <c r="ZX117">
        <v>0</v>
      </c>
      <c r="ZY117">
        <v>0</v>
      </c>
    </row>
    <row r="118" spans="1:701"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8" t="s">
        <v>299</v>
      </c>
      <c r="HF118" s="48">
        <v>0.16</v>
      </c>
      <c r="HG118" s="48">
        <v>0.09</v>
      </c>
      <c r="HH118" s="48">
        <v>0.25</v>
      </c>
      <c r="HI118" s="48">
        <v>0</v>
      </c>
      <c r="HL118" s="48" t="s">
        <v>299</v>
      </c>
      <c r="HM118" s="48">
        <v>0.08</v>
      </c>
      <c r="HN118" s="48">
        <v>0</v>
      </c>
      <c r="HO118" s="48">
        <v>0.16</v>
      </c>
      <c r="HP118" s="48">
        <v>0</v>
      </c>
      <c r="HS118" s="48" t="s">
        <v>299</v>
      </c>
      <c r="HT118" s="48">
        <v>0.09</v>
      </c>
      <c r="HU118" s="48">
        <v>0</v>
      </c>
      <c r="HV118" s="48">
        <v>0.16</v>
      </c>
      <c r="HW118" s="48">
        <v>0</v>
      </c>
      <c r="HZ118" s="48" t="s">
        <v>299</v>
      </c>
      <c r="IA118">
        <v>0</v>
      </c>
      <c r="IB118">
        <v>0</v>
      </c>
      <c r="IC118">
        <v>0</v>
      </c>
      <c r="ID118">
        <v>0</v>
      </c>
      <c r="IG118" s="48" t="s">
        <v>299</v>
      </c>
      <c r="IH118" s="48">
        <v>0.19</v>
      </c>
      <c r="II118" s="48">
        <v>0.67</v>
      </c>
      <c r="IJ118" s="48">
        <v>7.0000000000000007E-2</v>
      </c>
      <c r="IK118" s="48">
        <v>0</v>
      </c>
      <c r="IN118" s="48" t="s">
        <v>299</v>
      </c>
      <c r="IO118" s="48">
        <v>0.05</v>
      </c>
      <c r="IP118" s="48">
        <v>0.13</v>
      </c>
      <c r="IQ118" s="48">
        <v>0.04</v>
      </c>
      <c r="IR118" s="48">
        <v>0</v>
      </c>
      <c r="IU118" s="48" t="s">
        <v>299</v>
      </c>
      <c r="IV118" s="48">
        <v>0.06</v>
      </c>
      <c r="IW118" s="48">
        <v>0</v>
      </c>
      <c r="IX118" s="48">
        <v>0</v>
      </c>
      <c r="IY118" s="48">
        <v>0</v>
      </c>
      <c r="JB118" s="48" t="s">
        <v>299</v>
      </c>
      <c r="JC118">
        <v>0.21</v>
      </c>
      <c r="JD118">
        <v>0.12</v>
      </c>
      <c r="JE118">
        <v>0.35</v>
      </c>
      <c r="JF118">
        <v>0</v>
      </c>
      <c r="JI118" s="48" t="s">
        <v>299</v>
      </c>
      <c r="JJ118" s="48">
        <v>0.36</v>
      </c>
      <c r="JK118" s="48">
        <v>1.31</v>
      </c>
      <c r="JL118" s="48">
        <v>0</v>
      </c>
      <c r="JM118" s="48">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c r="ZF118" t="s">
        <v>299</v>
      </c>
      <c r="ZG118">
        <v>0.05</v>
      </c>
      <c r="ZH118">
        <v>0</v>
      </c>
      <c r="ZI118">
        <v>7.0000000000000007E-2</v>
      </c>
      <c r="ZJ118">
        <v>0.08</v>
      </c>
      <c r="ZK118">
        <v>0</v>
      </c>
      <c r="ZM118" t="s">
        <v>299</v>
      </c>
      <c r="ZN118">
        <v>0.32</v>
      </c>
      <c r="ZO118">
        <v>0.3</v>
      </c>
      <c r="ZP118">
        <v>0.36</v>
      </c>
      <c r="ZQ118">
        <v>0.43</v>
      </c>
      <c r="ZR118">
        <v>0</v>
      </c>
      <c r="ZT118" t="s">
        <v>299</v>
      </c>
      <c r="ZU118">
        <v>0</v>
      </c>
      <c r="ZV118">
        <v>0</v>
      </c>
      <c r="ZW118">
        <v>0</v>
      </c>
      <c r="ZX118">
        <v>0</v>
      </c>
      <c r="ZY118">
        <v>0</v>
      </c>
    </row>
    <row r="119" spans="1:701"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8" t="s">
        <v>300</v>
      </c>
      <c r="HF119" s="48">
        <v>0.13</v>
      </c>
      <c r="HG119" s="48">
        <v>0</v>
      </c>
      <c r="HH119" s="48">
        <v>0.18</v>
      </c>
      <c r="HI119" s="48">
        <v>0</v>
      </c>
      <c r="HL119" s="48" t="s">
        <v>300</v>
      </c>
      <c r="HM119" s="48">
        <v>0.13</v>
      </c>
      <c r="HN119" s="48">
        <v>0.25</v>
      </c>
      <c r="HO119" s="48">
        <v>0</v>
      </c>
      <c r="HP119" s="48">
        <v>0</v>
      </c>
      <c r="HS119" s="48" t="s">
        <v>300</v>
      </c>
      <c r="HT119" s="48">
        <v>0.39</v>
      </c>
      <c r="HU119" s="48">
        <v>0.38</v>
      </c>
      <c r="HV119" s="48">
        <v>0.42</v>
      </c>
      <c r="HW119" s="48">
        <v>0</v>
      </c>
      <c r="HZ119" s="48" t="s">
        <v>300</v>
      </c>
      <c r="IA119">
        <v>0.13</v>
      </c>
      <c r="IB119">
        <v>0.4</v>
      </c>
      <c r="IC119">
        <v>0</v>
      </c>
      <c r="ID119">
        <v>0</v>
      </c>
      <c r="IG119" s="48" t="s">
        <v>300</v>
      </c>
      <c r="IH119" s="48">
        <v>0.55000000000000004</v>
      </c>
      <c r="II119" s="48">
        <v>0.69</v>
      </c>
      <c r="IJ119" s="48">
        <v>0.46</v>
      </c>
      <c r="IK119" s="48">
        <v>0</v>
      </c>
      <c r="IN119" s="48" t="s">
        <v>300</v>
      </c>
      <c r="IO119" s="48">
        <v>0.08</v>
      </c>
      <c r="IP119" s="48">
        <v>0</v>
      </c>
      <c r="IQ119" s="48">
        <v>7.0000000000000007E-2</v>
      </c>
      <c r="IR119" s="48">
        <v>0</v>
      </c>
      <c r="IU119" s="48" t="s">
        <v>300</v>
      </c>
      <c r="IV119" s="48">
        <v>0.05</v>
      </c>
      <c r="IW119" s="48">
        <v>0</v>
      </c>
      <c r="IX119" s="48">
        <v>0</v>
      </c>
      <c r="IY119" s="48">
        <v>0</v>
      </c>
      <c r="JB119" s="48" t="s">
        <v>300</v>
      </c>
      <c r="JC119">
        <v>0.17</v>
      </c>
      <c r="JD119">
        <v>0.44</v>
      </c>
      <c r="JE119">
        <v>0</v>
      </c>
      <c r="JF119">
        <v>0</v>
      </c>
      <c r="JI119" s="48" t="s">
        <v>300</v>
      </c>
      <c r="JJ119" s="48">
        <v>0</v>
      </c>
      <c r="JK119" s="48">
        <v>0</v>
      </c>
      <c r="JL119" s="48">
        <v>0</v>
      </c>
      <c r="JM119" s="48">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c r="ZF119" t="s">
        <v>300</v>
      </c>
      <c r="ZG119">
        <v>0.23</v>
      </c>
      <c r="ZH119">
        <v>0</v>
      </c>
      <c r="ZI119">
        <v>0.35</v>
      </c>
      <c r="ZJ119">
        <v>0.43</v>
      </c>
      <c r="ZK119">
        <v>0</v>
      </c>
      <c r="ZM119" t="s">
        <v>300</v>
      </c>
      <c r="ZN119">
        <v>0.24</v>
      </c>
      <c r="ZO119">
        <v>0</v>
      </c>
      <c r="ZP119">
        <v>0.34</v>
      </c>
      <c r="ZQ119">
        <v>0.41</v>
      </c>
      <c r="ZR119">
        <v>0</v>
      </c>
      <c r="ZT119" t="s">
        <v>300</v>
      </c>
      <c r="ZU119">
        <v>0.11</v>
      </c>
      <c r="ZV119">
        <v>0</v>
      </c>
      <c r="ZW119">
        <v>0.15</v>
      </c>
      <c r="ZX119">
        <v>0.19</v>
      </c>
      <c r="ZY119">
        <v>0</v>
      </c>
    </row>
    <row r="120" spans="1:701"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8" t="s">
        <v>301</v>
      </c>
      <c r="HF120" s="48">
        <v>0</v>
      </c>
      <c r="HG120" s="48">
        <v>0</v>
      </c>
      <c r="HH120" s="48">
        <v>0</v>
      </c>
      <c r="HI120" s="48">
        <v>0</v>
      </c>
      <c r="HL120" s="48" t="s">
        <v>301</v>
      </c>
      <c r="HM120" s="48">
        <v>0.06</v>
      </c>
      <c r="HN120" s="48">
        <v>0</v>
      </c>
      <c r="HO120" s="48">
        <v>0.11</v>
      </c>
      <c r="HP120" s="48">
        <v>0</v>
      </c>
      <c r="HS120" s="48" t="s">
        <v>301</v>
      </c>
      <c r="HT120" s="48">
        <v>0</v>
      </c>
      <c r="HU120" s="48">
        <v>0</v>
      </c>
      <c r="HV120" s="48">
        <v>0</v>
      </c>
      <c r="HW120" s="48">
        <v>0</v>
      </c>
      <c r="HZ120" s="48" t="s">
        <v>301</v>
      </c>
      <c r="IA120">
        <v>0.08</v>
      </c>
      <c r="IB120">
        <v>0</v>
      </c>
      <c r="IC120">
        <v>0.15</v>
      </c>
      <c r="ID120">
        <v>0</v>
      </c>
      <c r="IG120" s="48" t="s">
        <v>301</v>
      </c>
      <c r="IH120" s="48">
        <v>0</v>
      </c>
      <c r="II120" s="48">
        <v>0</v>
      </c>
      <c r="IJ120" s="48">
        <v>0</v>
      </c>
      <c r="IK120" s="48">
        <v>0</v>
      </c>
      <c r="IN120" s="48" t="s">
        <v>301</v>
      </c>
      <c r="IO120" s="48">
        <v>7.0000000000000007E-2</v>
      </c>
      <c r="IP120" s="48">
        <v>0</v>
      </c>
      <c r="IQ120" s="48">
        <v>0.13</v>
      </c>
      <c r="IR120" s="48">
        <v>0</v>
      </c>
      <c r="IU120" s="48" t="s">
        <v>301</v>
      </c>
      <c r="IV120" s="48">
        <v>0.23</v>
      </c>
      <c r="IW120" s="48">
        <v>0</v>
      </c>
      <c r="IX120" s="48">
        <v>0.43</v>
      </c>
      <c r="IY120" s="48">
        <v>0</v>
      </c>
      <c r="JB120" s="48" t="s">
        <v>301</v>
      </c>
      <c r="JC120">
        <v>0</v>
      </c>
      <c r="JD120">
        <v>0</v>
      </c>
      <c r="JE120">
        <v>0</v>
      </c>
      <c r="JF120">
        <v>0</v>
      </c>
      <c r="JI120" s="48" t="s">
        <v>301</v>
      </c>
      <c r="JJ120" s="48">
        <v>0</v>
      </c>
      <c r="JK120" s="48">
        <v>0</v>
      </c>
      <c r="JL120" s="48">
        <v>0</v>
      </c>
      <c r="JM120" s="48">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c r="ZF120" t="s">
        <v>301</v>
      </c>
      <c r="ZG120">
        <v>0.23</v>
      </c>
      <c r="ZH120">
        <v>0</v>
      </c>
      <c r="ZI120">
        <v>0.35</v>
      </c>
      <c r="ZJ120">
        <v>0.43</v>
      </c>
      <c r="ZK120">
        <v>0</v>
      </c>
      <c r="ZM120" t="s">
        <v>301</v>
      </c>
      <c r="ZN120">
        <v>0.15</v>
      </c>
      <c r="ZO120">
        <v>0.61</v>
      </c>
      <c r="ZP120">
        <v>0</v>
      </c>
      <c r="ZQ120">
        <v>0</v>
      </c>
      <c r="ZR120">
        <v>0</v>
      </c>
      <c r="ZT120" t="s">
        <v>301</v>
      </c>
      <c r="ZU120">
        <v>0.05</v>
      </c>
      <c r="ZV120">
        <v>0</v>
      </c>
      <c r="ZW120">
        <v>7.0000000000000007E-2</v>
      </c>
      <c r="ZX120">
        <v>0.08</v>
      </c>
      <c r="ZY120">
        <v>0</v>
      </c>
    </row>
    <row r="121" spans="1:701"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8" t="s">
        <v>302</v>
      </c>
      <c r="HF121" s="48">
        <v>0</v>
      </c>
      <c r="HG121" s="48">
        <v>0</v>
      </c>
      <c r="HH121" s="48">
        <v>0</v>
      </c>
      <c r="HI121" s="48">
        <v>0</v>
      </c>
      <c r="HL121" s="48" t="s">
        <v>302</v>
      </c>
      <c r="HM121" s="48">
        <v>0.12</v>
      </c>
      <c r="HN121" s="48">
        <v>0.11</v>
      </c>
      <c r="HO121" s="48">
        <v>0</v>
      </c>
      <c r="HP121" s="48">
        <v>0</v>
      </c>
      <c r="HS121" s="48" t="s">
        <v>302</v>
      </c>
      <c r="HT121" s="48">
        <v>0.18</v>
      </c>
      <c r="HU121" s="48">
        <v>0</v>
      </c>
      <c r="HV121" s="48">
        <v>0</v>
      </c>
      <c r="HW121" s="48">
        <v>0</v>
      </c>
      <c r="HZ121" s="48" t="s">
        <v>302</v>
      </c>
      <c r="IA121">
        <v>0.16</v>
      </c>
      <c r="IB121">
        <v>0</v>
      </c>
      <c r="IC121">
        <v>0</v>
      </c>
      <c r="ID121">
        <v>0</v>
      </c>
      <c r="IG121" s="48" t="s">
        <v>302</v>
      </c>
      <c r="IH121" s="48">
        <v>0</v>
      </c>
      <c r="II121" s="48">
        <v>0</v>
      </c>
      <c r="IJ121" s="48">
        <v>0</v>
      </c>
      <c r="IK121" s="48">
        <v>0</v>
      </c>
      <c r="IN121" s="48" t="s">
        <v>302</v>
      </c>
      <c r="IO121" s="48">
        <v>7.0000000000000007E-2</v>
      </c>
      <c r="IP121" s="48">
        <v>0</v>
      </c>
      <c r="IQ121" s="48">
        <v>0</v>
      </c>
      <c r="IR121" s="48">
        <v>0</v>
      </c>
      <c r="IU121" s="48" t="s">
        <v>302</v>
      </c>
      <c r="IV121" s="48">
        <v>0.13</v>
      </c>
      <c r="IW121" s="48">
        <v>0</v>
      </c>
      <c r="IX121" s="48">
        <v>7.0000000000000007E-2</v>
      </c>
      <c r="IY121" s="48">
        <v>0</v>
      </c>
      <c r="JB121" s="48" t="s">
        <v>302</v>
      </c>
      <c r="JC121">
        <v>0.08</v>
      </c>
      <c r="JD121">
        <v>0</v>
      </c>
      <c r="JE121">
        <v>0</v>
      </c>
      <c r="JF121">
        <v>0</v>
      </c>
      <c r="JI121" s="48" t="s">
        <v>302</v>
      </c>
      <c r="JJ121" s="48">
        <v>0.05</v>
      </c>
      <c r="JK121" s="48">
        <v>0.18</v>
      </c>
      <c r="JL121" s="48">
        <v>0</v>
      </c>
      <c r="JM121" s="48">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c r="ZF121" t="s">
        <v>302</v>
      </c>
      <c r="ZG121">
        <v>0.05</v>
      </c>
      <c r="ZH121">
        <v>0</v>
      </c>
      <c r="ZI121">
        <v>0</v>
      </c>
      <c r="ZJ121">
        <v>0</v>
      </c>
      <c r="ZK121">
        <v>0</v>
      </c>
      <c r="ZM121" t="s">
        <v>302</v>
      </c>
      <c r="ZN121">
        <v>0</v>
      </c>
      <c r="ZO121">
        <v>0</v>
      </c>
      <c r="ZP121">
        <v>0</v>
      </c>
      <c r="ZQ121">
        <v>0</v>
      </c>
      <c r="ZR121">
        <v>0</v>
      </c>
      <c r="ZT121" t="s">
        <v>302</v>
      </c>
      <c r="ZU121">
        <v>0.03</v>
      </c>
      <c r="ZV121">
        <v>0</v>
      </c>
      <c r="ZW121">
        <v>0.04</v>
      </c>
      <c r="ZX121">
        <v>0</v>
      </c>
      <c r="ZY121">
        <v>0.21</v>
      </c>
    </row>
    <row r="122" spans="1:701"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8" t="s">
        <v>303</v>
      </c>
      <c r="HF122" s="48">
        <v>0.05</v>
      </c>
      <c r="HG122" s="48">
        <v>0</v>
      </c>
      <c r="HH122" s="48">
        <v>0.09</v>
      </c>
      <c r="HI122" s="48">
        <v>0</v>
      </c>
      <c r="HL122" s="48" t="s">
        <v>303</v>
      </c>
      <c r="HM122" s="48">
        <v>0.22</v>
      </c>
      <c r="HN122" s="48">
        <v>0</v>
      </c>
      <c r="HO122" s="48">
        <v>0.44</v>
      </c>
      <c r="HP122" s="48">
        <v>0</v>
      </c>
      <c r="HS122" s="48" t="s">
        <v>303</v>
      </c>
      <c r="HT122" s="48">
        <v>0.28000000000000003</v>
      </c>
      <c r="HU122" s="48">
        <v>0</v>
      </c>
      <c r="HV122" s="48">
        <v>0.52</v>
      </c>
      <c r="HW122" s="48">
        <v>0</v>
      </c>
      <c r="HZ122" s="48" t="s">
        <v>303</v>
      </c>
      <c r="IA122">
        <v>0.04</v>
      </c>
      <c r="IB122">
        <v>0</v>
      </c>
      <c r="IC122">
        <v>7.0000000000000007E-2</v>
      </c>
      <c r="ID122">
        <v>0</v>
      </c>
      <c r="IG122" s="48" t="s">
        <v>303</v>
      </c>
      <c r="IH122" s="48">
        <v>0</v>
      </c>
      <c r="II122" s="48">
        <v>0</v>
      </c>
      <c r="IJ122" s="48">
        <v>0</v>
      </c>
      <c r="IK122" s="48">
        <v>0</v>
      </c>
      <c r="IN122" s="48" t="s">
        <v>303</v>
      </c>
      <c r="IO122" s="48">
        <v>0</v>
      </c>
      <c r="IP122" s="48">
        <v>0</v>
      </c>
      <c r="IQ122" s="48">
        <v>0</v>
      </c>
      <c r="IR122" s="48">
        <v>0</v>
      </c>
      <c r="IU122" s="48" t="s">
        <v>303</v>
      </c>
      <c r="IV122" s="48">
        <v>0</v>
      </c>
      <c r="IW122" s="48">
        <v>0</v>
      </c>
      <c r="IX122" s="48">
        <v>0</v>
      </c>
      <c r="IY122" s="48">
        <v>0</v>
      </c>
      <c r="JB122" s="48" t="s">
        <v>303</v>
      </c>
      <c r="JC122">
        <v>0.1</v>
      </c>
      <c r="JD122">
        <v>0.38</v>
      </c>
      <c r="JE122">
        <v>0</v>
      </c>
      <c r="JF122">
        <v>0</v>
      </c>
      <c r="JI122" s="48" t="s">
        <v>303</v>
      </c>
      <c r="JJ122" s="48">
        <v>0</v>
      </c>
      <c r="JK122" s="48">
        <v>0</v>
      </c>
      <c r="JL122" s="48">
        <v>0</v>
      </c>
      <c r="JM122" s="48">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c r="ZF122" t="s">
        <v>303</v>
      </c>
      <c r="ZG122">
        <v>0.09</v>
      </c>
      <c r="ZH122">
        <v>0</v>
      </c>
      <c r="ZI122">
        <v>0.13</v>
      </c>
      <c r="ZJ122">
        <v>0.16</v>
      </c>
      <c r="ZK122">
        <v>0</v>
      </c>
      <c r="ZM122" t="s">
        <v>303</v>
      </c>
      <c r="ZN122">
        <v>0.51</v>
      </c>
      <c r="ZO122">
        <v>0.32</v>
      </c>
      <c r="ZP122">
        <v>0.63</v>
      </c>
      <c r="ZQ122">
        <v>0.67</v>
      </c>
      <c r="ZR122">
        <v>0.44</v>
      </c>
      <c r="ZT122" t="s">
        <v>303</v>
      </c>
      <c r="ZU122">
        <v>0</v>
      </c>
      <c r="ZV122">
        <v>0</v>
      </c>
      <c r="ZW122">
        <v>0</v>
      </c>
      <c r="ZX122">
        <v>0</v>
      </c>
      <c r="ZY122">
        <v>0</v>
      </c>
    </row>
    <row r="123" spans="1:701"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8" t="s">
        <v>304</v>
      </c>
      <c r="HF123" s="48">
        <v>0.13</v>
      </c>
      <c r="HG123" s="48">
        <v>0</v>
      </c>
      <c r="HH123" s="48">
        <v>0</v>
      </c>
      <c r="HI123" s="48">
        <v>1.74</v>
      </c>
      <c r="HL123" s="48" t="s">
        <v>304</v>
      </c>
      <c r="HM123" s="48">
        <v>0.15</v>
      </c>
      <c r="HN123" s="48">
        <v>0</v>
      </c>
      <c r="HO123" s="48">
        <v>0</v>
      </c>
      <c r="HP123" s="48">
        <v>0.81</v>
      </c>
      <c r="HS123" s="48" t="s">
        <v>304</v>
      </c>
      <c r="HT123" s="48">
        <v>0.04</v>
      </c>
      <c r="HU123" s="48">
        <v>0.15</v>
      </c>
      <c r="HV123" s="48">
        <v>0</v>
      </c>
      <c r="HW123" s="48">
        <v>0</v>
      </c>
      <c r="HZ123" s="48" t="s">
        <v>304</v>
      </c>
      <c r="IA123">
        <v>0.28000000000000003</v>
      </c>
      <c r="IB123">
        <v>0</v>
      </c>
      <c r="IC123">
        <v>0.38</v>
      </c>
      <c r="ID123">
        <v>0</v>
      </c>
      <c r="IG123" s="48" t="s">
        <v>304</v>
      </c>
      <c r="IH123" s="48">
        <v>0.23</v>
      </c>
      <c r="II123" s="48">
        <v>0.2</v>
      </c>
      <c r="IJ123" s="48">
        <v>0</v>
      </c>
      <c r="IK123" s="48">
        <v>0</v>
      </c>
      <c r="IN123" s="48" t="s">
        <v>304</v>
      </c>
      <c r="IO123" s="48">
        <v>0</v>
      </c>
      <c r="IP123" s="48">
        <v>0</v>
      </c>
      <c r="IQ123" s="48">
        <v>0</v>
      </c>
      <c r="IR123" s="48">
        <v>0</v>
      </c>
      <c r="IU123" s="48" t="s">
        <v>304</v>
      </c>
      <c r="IV123" s="48">
        <v>0.09</v>
      </c>
      <c r="IW123" s="48">
        <v>0.12</v>
      </c>
      <c r="IX123" s="48">
        <v>0.1</v>
      </c>
      <c r="IY123" s="48">
        <v>0</v>
      </c>
      <c r="JB123" s="48" t="s">
        <v>304</v>
      </c>
      <c r="JC123">
        <v>0.11</v>
      </c>
      <c r="JD123">
        <v>0.44</v>
      </c>
      <c r="JE123">
        <v>0</v>
      </c>
      <c r="JF123">
        <v>0</v>
      </c>
      <c r="JI123" s="48" t="s">
        <v>304</v>
      </c>
      <c r="JJ123" s="48">
        <v>0.03</v>
      </c>
      <c r="JK123" s="48">
        <v>0.11</v>
      </c>
      <c r="JL123" s="48">
        <v>0</v>
      </c>
      <c r="JM123" s="48">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c r="ZF123" t="s">
        <v>304</v>
      </c>
      <c r="ZG123">
        <v>0.12</v>
      </c>
      <c r="ZH123">
        <v>0</v>
      </c>
      <c r="ZI123">
        <v>0.19</v>
      </c>
      <c r="ZJ123">
        <v>0.23</v>
      </c>
      <c r="ZK123">
        <v>0</v>
      </c>
      <c r="ZM123" t="s">
        <v>304</v>
      </c>
      <c r="ZN123">
        <v>0.53</v>
      </c>
      <c r="ZO123">
        <v>0.11</v>
      </c>
      <c r="ZP123">
        <v>0.73</v>
      </c>
      <c r="ZQ123">
        <v>0.88</v>
      </c>
      <c r="ZR123">
        <v>0</v>
      </c>
      <c r="ZT123" t="s">
        <v>304</v>
      </c>
      <c r="ZU123">
        <v>0.16</v>
      </c>
      <c r="ZV123">
        <v>0.45</v>
      </c>
      <c r="ZW123">
        <v>7.0000000000000007E-2</v>
      </c>
      <c r="ZX123">
        <v>0.08</v>
      </c>
      <c r="ZY123">
        <v>0</v>
      </c>
    </row>
    <row r="124" spans="1:701"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8" t="s">
        <v>305</v>
      </c>
      <c r="HF124" s="48">
        <v>1.06</v>
      </c>
      <c r="HG124" s="48">
        <v>2.31</v>
      </c>
      <c r="HH124" s="48">
        <v>0.93</v>
      </c>
      <c r="HI124" s="48">
        <v>0</v>
      </c>
      <c r="HL124" s="48" t="s">
        <v>305</v>
      </c>
      <c r="HM124" s="48">
        <v>0.86</v>
      </c>
      <c r="HN124" s="48">
        <v>0.77</v>
      </c>
      <c r="HO124" s="48">
        <v>0.33</v>
      </c>
      <c r="HP124" s="48">
        <v>4.24</v>
      </c>
      <c r="HS124" s="48" t="s">
        <v>305</v>
      </c>
      <c r="HT124" s="48">
        <v>1.53</v>
      </c>
      <c r="HU124" s="48">
        <v>1.57</v>
      </c>
      <c r="HV124" s="48">
        <v>0.28999999999999998</v>
      </c>
      <c r="HW124" s="48">
        <v>8.39</v>
      </c>
      <c r="HZ124" s="48" t="s">
        <v>305</v>
      </c>
      <c r="IA124">
        <v>0.84</v>
      </c>
      <c r="IB124">
        <v>1.25</v>
      </c>
      <c r="IC124">
        <v>0.65</v>
      </c>
      <c r="ID124">
        <v>1.69</v>
      </c>
      <c r="IG124" s="48" t="s">
        <v>305</v>
      </c>
      <c r="IH124" s="48">
        <v>0.74</v>
      </c>
      <c r="II124" s="48">
        <v>0</v>
      </c>
      <c r="IJ124" s="48">
        <v>0.62</v>
      </c>
      <c r="IK124" s="48">
        <v>3.6</v>
      </c>
      <c r="IN124" s="48" t="s">
        <v>305</v>
      </c>
      <c r="IO124" s="48">
        <v>0.56000000000000005</v>
      </c>
      <c r="IP124" s="48">
        <v>1.1599999999999999</v>
      </c>
      <c r="IQ124" s="48">
        <v>0.06</v>
      </c>
      <c r="IR124" s="48">
        <v>2.0299999999999998</v>
      </c>
      <c r="IU124" s="48" t="s">
        <v>305</v>
      </c>
      <c r="IV124" s="48">
        <v>0.45</v>
      </c>
      <c r="IW124" s="48">
        <v>0.56000000000000005</v>
      </c>
      <c r="IX124" s="48">
        <v>0.35</v>
      </c>
      <c r="IY124" s="48">
        <v>0.45</v>
      </c>
      <c r="JB124" s="48" t="s">
        <v>305</v>
      </c>
      <c r="JC124">
        <v>0.59</v>
      </c>
      <c r="JD124">
        <v>0.33</v>
      </c>
      <c r="JE124">
        <v>0.57999999999999996</v>
      </c>
      <c r="JF124">
        <v>1.66</v>
      </c>
      <c r="JI124" s="48" t="s">
        <v>305</v>
      </c>
      <c r="JJ124" s="48">
        <v>1.26</v>
      </c>
      <c r="JK124" s="48">
        <v>1.01</v>
      </c>
      <c r="JL124" s="48">
        <v>0.64</v>
      </c>
      <c r="JM124" s="48">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c r="ZF124" t="s">
        <v>305</v>
      </c>
      <c r="ZG124">
        <v>1.39</v>
      </c>
      <c r="ZH124">
        <v>3.32</v>
      </c>
      <c r="ZI124">
        <v>0.79</v>
      </c>
      <c r="ZJ124">
        <v>0.79</v>
      </c>
      <c r="ZK124">
        <v>0.78</v>
      </c>
      <c r="ZM124" t="s">
        <v>305</v>
      </c>
      <c r="ZN124">
        <v>0.89</v>
      </c>
      <c r="ZO124">
        <v>1.76</v>
      </c>
      <c r="ZP124">
        <v>0.55000000000000004</v>
      </c>
      <c r="ZQ124">
        <v>0.56000000000000005</v>
      </c>
      <c r="ZR124">
        <v>0.51</v>
      </c>
      <c r="ZT124" t="s">
        <v>305</v>
      </c>
      <c r="ZU124">
        <v>0.35</v>
      </c>
      <c r="ZV124">
        <v>0.48</v>
      </c>
      <c r="ZW124">
        <v>0.32</v>
      </c>
      <c r="ZX124">
        <v>0.34</v>
      </c>
      <c r="ZY124">
        <v>0.25</v>
      </c>
    </row>
    <row r="125" spans="1:701"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8" t="s">
        <v>306</v>
      </c>
      <c r="HF125" s="48">
        <v>0.46</v>
      </c>
      <c r="HG125" s="48">
        <v>0.46</v>
      </c>
      <c r="HH125" s="48">
        <v>0.23</v>
      </c>
      <c r="HI125" s="48">
        <v>0</v>
      </c>
      <c r="HL125" s="48" t="s">
        <v>306</v>
      </c>
      <c r="HM125" s="48">
        <v>0.5</v>
      </c>
      <c r="HN125" s="48">
        <v>0.48</v>
      </c>
      <c r="HO125" s="48">
        <v>0.28999999999999998</v>
      </c>
      <c r="HP125" s="48">
        <v>1.56</v>
      </c>
      <c r="HS125" s="48" t="s">
        <v>306</v>
      </c>
      <c r="HT125" s="48">
        <v>0.44</v>
      </c>
      <c r="HU125" s="48">
        <v>1.1299999999999999</v>
      </c>
      <c r="HV125" s="48">
        <v>7.0000000000000007E-2</v>
      </c>
      <c r="HW125" s="48">
        <v>0.27</v>
      </c>
      <c r="HZ125" s="48" t="s">
        <v>306</v>
      </c>
      <c r="IA125">
        <v>0.32</v>
      </c>
      <c r="IB125">
        <v>0.42</v>
      </c>
      <c r="IC125">
        <v>0.26</v>
      </c>
      <c r="ID125">
        <v>0</v>
      </c>
      <c r="IG125" s="48" t="s">
        <v>306</v>
      </c>
      <c r="IH125" s="48">
        <v>0.14000000000000001</v>
      </c>
      <c r="II125" s="48">
        <v>0.28000000000000003</v>
      </c>
      <c r="IJ125" s="48">
        <v>0.12</v>
      </c>
      <c r="IK125" s="48">
        <v>0</v>
      </c>
      <c r="IN125" s="48" t="s">
        <v>306</v>
      </c>
      <c r="IO125" s="48">
        <v>0.63</v>
      </c>
      <c r="IP125" s="48">
        <v>0.92</v>
      </c>
      <c r="IQ125" s="48">
        <v>0.44</v>
      </c>
      <c r="IR125" s="48">
        <v>0</v>
      </c>
      <c r="IU125" s="48" t="s">
        <v>306</v>
      </c>
      <c r="IV125" s="48">
        <v>0.32</v>
      </c>
      <c r="IW125" s="48">
        <v>0.69</v>
      </c>
      <c r="IX125" s="48">
        <v>0.18</v>
      </c>
      <c r="IY125" s="48">
        <v>0</v>
      </c>
      <c r="JB125" s="48" t="s">
        <v>306</v>
      </c>
      <c r="JC125">
        <v>0.49</v>
      </c>
      <c r="JD125">
        <v>0</v>
      </c>
      <c r="JE125">
        <v>0.72</v>
      </c>
      <c r="JF125">
        <v>0</v>
      </c>
      <c r="JI125" s="48" t="s">
        <v>306</v>
      </c>
      <c r="JJ125" s="48">
        <v>0.55000000000000004</v>
      </c>
      <c r="JK125" s="48">
        <v>0</v>
      </c>
      <c r="JL125" s="48">
        <v>0.63</v>
      </c>
      <c r="JM125" s="48">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c r="ZF125" t="s">
        <v>306</v>
      </c>
      <c r="ZG125">
        <v>0.37</v>
      </c>
      <c r="ZH125">
        <v>0.54</v>
      </c>
      <c r="ZI125">
        <v>0.18</v>
      </c>
      <c r="ZJ125">
        <v>0.22</v>
      </c>
      <c r="ZK125">
        <v>0</v>
      </c>
      <c r="ZM125" t="s">
        <v>306</v>
      </c>
      <c r="ZN125">
        <v>0.43</v>
      </c>
      <c r="ZO125">
        <v>0.2</v>
      </c>
      <c r="ZP125">
        <v>0.39</v>
      </c>
      <c r="ZQ125">
        <v>0.48</v>
      </c>
      <c r="ZR125">
        <v>0</v>
      </c>
      <c r="ZT125" t="s">
        <v>306</v>
      </c>
      <c r="ZU125">
        <v>0.44</v>
      </c>
      <c r="ZV125">
        <v>0.41</v>
      </c>
      <c r="ZW125">
        <v>0.39</v>
      </c>
      <c r="ZX125">
        <v>0.48</v>
      </c>
      <c r="ZY125">
        <v>0</v>
      </c>
    </row>
    <row r="126" spans="1:701"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8" t="s">
        <v>307</v>
      </c>
      <c r="HF126" s="48">
        <v>0</v>
      </c>
      <c r="HG126" s="48">
        <v>0</v>
      </c>
      <c r="HH126" s="48">
        <v>0</v>
      </c>
      <c r="HI126" s="48">
        <v>0</v>
      </c>
      <c r="HL126" s="48" t="s">
        <v>307</v>
      </c>
      <c r="HM126" s="48">
        <v>0</v>
      </c>
      <c r="HN126" s="48">
        <v>0</v>
      </c>
      <c r="HO126" s="48">
        <v>0</v>
      </c>
      <c r="HP126" s="48">
        <v>0</v>
      </c>
      <c r="HS126" s="48" t="s">
        <v>307</v>
      </c>
      <c r="HT126" s="48">
        <v>0</v>
      </c>
      <c r="HU126" s="48">
        <v>0</v>
      </c>
      <c r="HV126" s="48">
        <v>0</v>
      </c>
      <c r="HW126" s="48">
        <v>0</v>
      </c>
      <c r="HZ126" s="48" t="s">
        <v>307</v>
      </c>
      <c r="IA126">
        <v>0.16</v>
      </c>
      <c r="IB126">
        <v>0</v>
      </c>
      <c r="IC126">
        <v>0.28000000000000003</v>
      </c>
      <c r="ID126">
        <v>0</v>
      </c>
      <c r="IG126" s="48" t="s">
        <v>307</v>
      </c>
      <c r="IH126" s="48">
        <v>0.03</v>
      </c>
      <c r="II126" s="48">
        <v>0.14000000000000001</v>
      </c>
      <c r="IJ126" s="48">
        <v>0</v>
      </c>
      <c r="IK126" s="48">
        <v>0</v>
      </c>
      <c r="IN126" s="48" t="s">
        <v>307</v>
      </c>
      <c r="IO126" s="48">
        <v>0</v>
      </c>
      <c r="IP126" s="48">
        <v>0</v>
      </c>
      <c r="IQ126" s="48">
        <v>0</v>
      </c>
      <c r="IR126" s="48">
        <v>0</v>
      </c>
      <c r="IU126" s="48" t="s">
        <v>307</v>
      </c>
      <c r="IV126" s="48">
        <v>0</v>
      </c>
      <c r="IW126" s="48">
        <v>0</v>
      </c>
      <c r="IX126" s="48">
        <v>0</v>
      </c>
      <c r="IY126" s="48">
        <v>0</v>
      </c>
      <c r="JB126" s="48" t="s">
        <v>307</v>
      </c>
      <c r="JC126">
        <v>0</v>
      </c>
      <c r="JD126">
        <v>0</v>
      </c>
      <c r="JE126">
        <v>0</v>
      </c>
      <c r="JF126">
        <v>0</v>
      </c>
      <c r="JI126" s="48" t="s">
        <v>307</v>
      </c>
      <c r="JJ126" s="48">
        <v>0</v>
      </c>
      <c r="JK126" s="48">
        <v>0</v>
      </c>
      <c r="JL126" s="48">
        <v>0</v>
      </c>
      <c r="JM126" s="48">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c r="ZF126" t="s">
        <v>307</v>
      </c>
      <c r="ZG126">
        <v>0</v>
      </c>
      <c r="ZH126">
        <v>0</v>
      </c>
      <c r="ZI126">
        <v>0</v>
      </c>
      <c r="ZJ126">
        <v>0</v>
      </c>
      <c r="ZK126">
        <v>0</v>
      </c>
      <c r="ZM126" t="s">
        <v>307</v>
      </c>
      <c r="ZN126">
        <v>0</v>
      </c>
      <c r="ZO126">
        <v>0</v>
      </c>
      <c r="ZP126">
        <v>0</v>
      </c>
      <c r="ZQ126">
        <v>0</v>
      </c>
      <c r="ZR126">
        <v>0</v>
      </c>
      <c r="ZT126" t="s">
        <v>307</v>
      </c>
      <c r="ZU126">
        <v>0.03</v>
      </c>
      <c r="ZV126">
        <v>0</v>
      </c>
      <c r="ZW126">
        <v>0</v>
      </c>
      <c r="ZX126">
        <v>0</v>
      </c>
      <c r="ZY126">
        <v>0</v>
      </c>
    </row>
    <row r="127" spans="1:701"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8" t="s">
        <v>308</v>
      </c>
      <c r="HF127" s="48">
        <v>0.05</v>
      </c>
      <c r="HG127" s="48">
        <v>0</v>
      </c>
      <c r="HH127" s="48">
        <v>0</v>
      </c>
      <c r="HI127" s="48">
        <v>0</v>
      </c>
      <c r="HL127" s="48" t="s">
        <v>308</v>
      </c>
      <c r="HM127" s="48">
        <v>0</v>
      </c>
      <c r="HN127" s="48">
        <v>0</v>
      </c>
      <c r="HO127" s="48">
        <v>0</v>
      </c>
      <c r="HP127" s="48">
        <v>0</v>
      </c>
      <c r="HS127" s="48" t="s">
        <v>308</v>
      </c>
      <c r="HT127" s="48">
        <v>0</v>
      </c>
      <c r="HU127" s="48">
        <v>0</v>
      </c>
      <c r="HV127" s="48">
        <v>0</v>
      </c>
      <c r="HW127" s="48">
        <v>0</v>
      </c>
      <c r="HZ127" s="48" t="s">
        <v>308</v>
      </c>
      <c r="IA127">
        <v>0</v>
      </c>
      <c r="IB127">
        <v>0</v>
      </c>
      <c r="IC127">
        <v>0</v>
      </c>
      <c r="ID127">
        <v>0</v>
      </c>
      <c r="IG127" s="48" t="s">
        <v>308</v>
      </c>
      <c r="IH127" s="48">
        <v>0</v>
      </c>
      <c r="II127" s="48">
        <v>0</v>
      </c>
      <c r="IJ127" s="48">
        <v>0</v>
      </c>
      <c r="IK127" s="48">
        <v>0</v>
      </c>
      <c r="IN127" s="48" t="s">
        <v>308</v>
      </c>
      <c r="IO127" s="48">
        <v>0</v>
      </c>
      <c r="IP127" s="48">
        <v>0</v>
      </c>
      <c r="IQ127" s="48">
        <v>0</v>
      </c>
      <c r="IR127" s="48">
        <v>0</v>
      </c>
      <c r="IU127" s="48" t="s">
        <v>308</v>
      </c>
      <c r="IV127" s="48">
        <v>7.0000000000000007E-2</v>
      </c>
      <c r="IW127" s="48">
        <v>0</v>
      </c>
      <c r="IX127" s="48">
        <v>0.13</v>
      </c>
      <c r="IY127" s="48">
        <v>0</v>
      </c>
      <c r="JB127" s="48" t="s">
        <v>308</v>
      </c>
      <c r="JC127">
        <v>0</v>
      </c>
      <c r="JD127">
        <v>0</v>
      </c>
      <c r="JE127">
        <v>0</v>
      </c>
      <c r="JF127">
        <v>0</v>
      </c>
      <c r="JI127" s="48" t="s">
        <v>308</v>
      </c>
      <c r="JJ127" s="48">
        <v>0</v>
      </c>
      <c r="JK127" s="48">
        <v>0</v>
      </c>
      <c r="JL127" s="48">
        <v>0</v>
      </c>
      <c r="JM127" s="48">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c r="ZT127" t="s">
        <v>308</v>
      </c>
      <c r="ZU127">
        <v>0</v>
      </c>
      <c r="ZV127">
        <v>0</v>
      </c>
      <c r="ZW127">
        <v>0</v>
      </c>
      <c r="ZX127">
        <v>0</v>
      </c>
      <c r="ZY127">
        <v>0</v>
      </c>
    </row>
    <row r="128" spans="1:701"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8" t="s">
        <v>309</v>
      </c>
      <c r="HF128" s="48">
        <v>0</v>
      </c>
      <c r="HG128" s="48">
        <v>0</v>
      </c>
      <c r="HH128" s="48">
        <v>0</v>
      </c>
      <c r="HI128" s="48">
        <v>0</v>
      </c>
      <c r="HL128" s="48" t="s">
        <v>309</v>
      </c>
      <c r="HM128" s="48">
        <v>0</v>
      </c>
      <c r="HN128" s="48">
        <v>0</v>
      </c>
      <c r="HO128" s="48">
        <v>0</v>
      </c>
      <c r="HP128" s="48">
        <v>0</v>
      </c>
      <c r="HS128" s="48" t="s">
        <v>309</v>
      </c>
      <c r="HT128" s="48">
        <v>0.2</v>
      </c>
      <c r="HU128" s="48">
        <v>0.66</v>
      </c>
      <c r="HV128" s="48">
        <v>0</v>
      </c>
      <c r="HW128" s="48">
        <v>0</v>
      </c>
      <c r="HZ128" s="48" t="s">
        <v>309</v>
      </c>
      <c r="IA128">
        <v>0</v>
      </c>
      <c r="IB128">
        <v>0</v>
      </c>
      <c r="IC128">
        <v>0</v>
      </c>
      <c r="ID128">
        <v>0</v>
      </c>
      <c r="IG128" s="48" t="s">
        <v>309</v>
      </c>
      <c r="IH128" s="48">
        <v>0.04</v>
      </c>
      <c r="II128" s="48">
        <v>0</v>
      </c>
      <c r="IJ128" s="48">
        <v>0</v>
      </c>
      <c r="IK128" s="48">
        <v>0</v>
      </c>
      <c r="IN128" s="48" t="s">
        <v>309</v>
      </c>
      <c r="IO128" s="48">
        <v>0</v>
      </c>
      <c r="IP128" s="48">
        <v>0</v>
      </c>
      <c r="IQ128" s="48">
        <v>0</v>
      </c>
      <c r="IR128" s="48">
        <v>0</v>
      </c>
      <c r="IU128" s="48" t="s">
        <v>309</v>
      </c>
      <c r="IV128" s="48">
        <v>0</v>
      </c>
      <c r="IW128" s="48">
        <v>0</v>
      </c>
      <c r="IX128" s="48">
        <v>0</v>
      </c>
      <c r="IY128" s="48">
        <v>0</v>
      </c>
      <c r="JB128" s="48" t="s">
        <v>309</v>
      </c>
      <c r="JC128">
        <v>0</v>
      </c>
      <c r="JD128">
        <v>0</v>
      </c>
      <c r="JE128">
        <v>0</v>
      </c>
      <c r="JF128">
        <v>0</v>
      </c>
      <c r="JI128" s="48" t="s">
        <v>309</v>
      </c>
      <c r="JJ128" s="48">
        <v>0.05</v>
      </c>
      <c r="JK128" s="48">
        <v>0.19</v>
      </c>
      <c r="JL128" s="48">
        <v>0</v>
      </c>
      <c r="JM128" s="48">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c r="ZF128" t="s">
        <v>309</v>
      </c>
      <c r="ZG128">
        <v>0</v>
      </c>
      <c r="ZH128">
        <v>0</v>
      </c>
      <c r="ZI128">
        <v>0</v>
      </c>
      <c r="ZJ128">
        <v>0</v>
      </c>
      <c r="ZK128">
        <v>0</v>
      </c>
      <c r="ZM128" t="s">
        <v>309</v>
      </c>
      <c r="ZN128">
        <v>7.0000000000000007E-2</v>
      </c>
      <c r="ZO128">
        <v>0</v>
      </c>
      <c r="ZP128">
        <v>0.1</v>
      </c>
      <c r="ZQ128">
        <v>0.04</v>
      </c>
      <c r="ZR128">
        <v>0.42</v>
      </c>
      <c r="ZT128" t="s">
        <v>309</v>
      </c>
      <c r="ZU128">
        <v>0.15</v>
      </c>
      <c r="ZV128">
        <v>0.35</v>
      </c>
      <c r="ZW128">
        <v>0.09</v>
      </c>
      <c r="ZX128">
        <v>0.11</v>
      </c>
      <c r="ZY128">
        <v>0</v>
      </c>
    </row>
    <row r="129" spans="1:701"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8" t="s">
        <v>310</v>
      </c>
      <c r="HF129" s="48">
        <v>0.25</v>
      </c>
      <c r="HG129" s="48">
        <v>0</v>
      </c>
      <c r="HH129" s="48">
        <v>0</v>
      </c>
      <c r="HI129" s="48">
        <v>0</v>
      </c>
      <c r="HL129" s="48" t="s">
        <v>310</v>
      </c>
      <c r="HM129" s="48">
        <v>0</v>
      </c>
      <c r="HN129" s="48">
        <v>0</v>
      </c>
      <c r="HO129" s="48">
        <v>0</v>
      </c>
      <c r="HP129" s="48">
        <v>0</v>
      </c>
      <c r="HS129" s="48" t="s">
        <v>310</v>
      </c>
      <c r="HT129" s="48">
        <v>0.03</v>
      </c>
      <c r="HU129" s="48">
        <v>0</v>
      </c>
      <c r="HV129" s="48">
        <v>0.06</v>
      </c>
      <c r="HW129" s="48">
        <v>0</v>
      </c>
      <c r="HZ129" s="48" t="s">
        <v>310</v>
      </c>
      <c r="IA129">
        <v>0</v>
      </c>
      <c r="IB129">
        <v>0</v>
      </c>
      <c r="IC129">
        <v>0</v>
      </c>
      <c r="ID129">
        <v>0</v>
      </c>
      <c r="IG129" s="48" t="s">
        <v>310</v>
      </c>
      <c r="IH129" s="48">
        <v>0</v>
      </c>
      <c r="II129" s="48">
        <v>0</v>
      </c>
      <c r="IJ129" s="48">
        <v>0</v>
      </c>
      <c r="IK129" s="48">
        <v>0</v>
      </c>
      <c r="IN129" s="48" t="s">
        <v>310</v>
      </c>
      <c r="IO129" s="48">
        <v>0</v>
      </c>
      <c r="IP129" s="48">
        <v>0</v>
      </c>
      <c r="IQ129" s="48">
        <v>0</v>
      </c>
      <c r="IR129" s="48">
        <v>0</v>
      </c>
      <c r="IU129" s="48" t="s">
        <v>310</v>
      </c>
      <c r="IV129" s="48">
        <v>0</v>
      </c>
      <c r="IW129" s="48">
        <v>0</v>
      </c>
      <c r="IX129" s="48">
        <v>0</v>
      </c>
      <c r="IY129" s="48">
        <v>0</v>
      </c>
      <c r="JB129" s="48" t="s">
        <v>310</v>
      </c>
      <c r="JC129">
        <v>0</v>
      </c>
      <c r="JD129">
        <v>0</v>
      </c>
      <c r="JE129">
        <v>0</v>
      </c>
      <c r="JF129">
        <v>0</v>
      </c>
      <c r="JI129" s="48" t="s">
        <v>310</v>
      </c>
      <c r="JJ129" s="48">
        <v>0</v>
      </c>
      <c r="JK129" s="48">
        <v>0</v>
      </c>
      <c r="JL129" s="48">
        <v>0</v>
      </c>
      <c r="JM129" s="48">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c r="ZF129" t="s">
        <v>310</v>
      </c>
      <c r="ZG129">
        <v>0.11</v>
      </c>
      <c r="ZH129">
        <v>0</v>
      </c>
      <c r="ZI129">
        <v>0</v>
      </c>
      <c r="ZJ129">
        <v>0</v>
      </c>
      <c r="ZK129">
        <v>0</v>
      </c>
      <c r="ZM129" t="s">
        <v>310</v>
      </c>
      <c r="ZN129">
        <v>0.11</v>
      </c>
      <c r="ZO129">
        <v>0</v>
      </c>
      <c r="ZP129">
        <v>0.12</v>
      </c>
      <c r="ZQ129">
        <v>0.14000000000000001</v>
      </c>
      <c r="ZR129">
        <v>0</v>
      </c>
      <c r="ZT129" t="s">
        <v>310</v>
      </c>
      <c r="ZU129">
        <v>0.13</v>
      </c>
      <c r="ZV129">
        <v>0</v>
      </c>
      <c r="ZW129">
        <v>0.15</v>
      </c>
      <c r="ZX129">
        <v>0.18</v>
      </c>
      <c r="ZY129">
        <v>0</v>
      </c>
    </row>
    <row r="130" spans="1:701"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8" t="s">
        <v>311</v>
      </c>
      <c r="HF130" s="48">
        <v>0.54</v>
      </c>
      <c r="HG130" s="48">
        <v>1.26</v>
      </c>
      <c r="HH130" s="48">
        <v>0.06</v>
      </c>
      <c r="HI130" s="48">
        <v>0</v>
      </c>
      <c r="HL130" s="48" t="s">
        <v>311</v>
      </c>
      <c r="HM130" s="48">
        <v>0.43</v>
      </c>
      <c r="HN130" s="48">
        <v>0.43</v>
      </c>
      <c r="HO130" s="48">
        <v>0.56999999999999995</v>
      </c>
      <c r="HP130" s="48">
        <v>0</v>
      </c>
      <c r="HS130" s="48" t="s">
        <v>311</v>
      </c>
      <c r="HT130" s="48">
        <v>0.27</v>
      </c>
      <c r="HU130" s="48">
        <v>0.31</v>
      </c>
      <c r="HV130" s="48">
        <v>0.15</v>
      </c>
      <c r="HW130" s="48">
        <v>0</v>
      </c>
      <c r="HZ130" s="48" t="s">
        <v>311</v>
      </c>
      <c r="IA130">
        <v>0</v>
      </c>
      <c r="IB130">
        <v>0</v>
      </c>
      <c r="IC130">
        <v>0</v>
      </c>
      <c r="ID130">
        <v>0</v>
      </c>
      <c r="IG130" s="48" t="s">
        <v>311</v>
      </c>
      <c r="IH130" s="48">
        <v>0.16</v>
      </c>
      <c r="II130" s="48">
        <v>0.31</v>
      </c>
      <c r="IJ130" s="48">
        <v>0</v>
      </c>
      <c r="IK130" s="48">
        <v>0</v>
      </c>
      <c r="IN130" s="48" t="s">
        <v>311</v>
      </c>
      <c r="IO130" s="48">
        <v>0</v>
      </c>
      <c r="IP130" s="48">
        <v>0</v>
      </c>
      <c r="IQ130" s="48">
        <v>0</v>
      </c>
      <c r="IR130" s="48">
        <v>0</v>
      </c>
      <c r="IU130" s="48" t="s">
        <v>311</v>
      </c>
      <c r="IV130" s="48">
        <v>0.02</v>
      </c>
      <c r="IW130" s="48">
        <v>7.0000000000000007E-2</v>
      </c>
      <c r="IX130" s="48">
        <v>0</v>
      </c>
      <c r="IY130" s="48">
        <v>0</v>
      </c>
      <c r="JB130" s="48" t="s">
        <v>311</v>
      </c>
      <c r="JC130">
        <v>0.26</v>
      </c>
      <c r="JD130">
        <v>0.48</v>
      </c>
      <c r="JE130">
        <v>0.27</v>
      </c>
      <c r="JF130">
        <v>0</v>
      </c>
      <c r="JI130" s="48" t="s">
        <v>311</v>
      </c>
      <c r="JJ130" s="48">
        <v>0.11</v>
      </c>
      <c r="JK130" s="48">
        <v>0</v>
      </c>
      <c r="JL130" s="48">
        <v>0</v>
      </c>
      <c r="JM130" s="48">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c r="ZF130" t="s">
        <v>311</v>
      </c>
      <c r="ZG130">
        <v>0.28000000000000003</v>
      </c>
      <c r="ZH130">
        <v>0</v>
      </c>
      <c r="ZI130">
        <v>0.41</v>
      </c>
      <c r="ZJ130">
        <v>0.51</v>
      </c>
      <c r="ZK130">
        <v>0</v>
      </c>
      <c r="ZM130" t="s">
        <v>311</v>
      </c>
      <c r="ZN130">
        <v>0</v>
      </c>
      <c r="ZO130">
        <v>0</v>
      </c>
      <c r="ZP130">
        <v>0</v>
      </c>
      <c r="ZQ130">
        <v>0</v>
      </c>
      <c r="ZR130">
        <v>0</v>
      </c>
      <c r="ZT130" t="s">
        <v>311</v>
      </c>
      <c r="ZU130">
        <v>0</v>
      </c>
      <c r="ZV130">
        <v>0</v>
      </c>
      <c r="ZW130">
        <v>0</v>
      </c>
      <c r="ZX130">
        <v>0</v>
      </c>
      <c r="ZY130">
        <v>0</v>
      </c>
    </row>
    <row r="131" spans="1:701"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8" t="s">
        <v>312</v>
      </c>
      <c r="HF131" s="48">
        <v>0.06</v>
      </c>
      <c r="HG131" s="48">
        <v>0</v>
      </c>
      <c r="HH131" s="48">
        <v>0</v>
      </c>
      <c r="HI131" s="48">
        <v>0</v>
      </c>
      <c r="HL131" s="48" t="s">
        <v>312</v>
      </c>
      <c r="HM131" s="48">
        <v>7.0000000000000007E-2</v>
      </c>
      <c r="HN131" s="48">
        <v>0</v>
      </c>
      <c r="HO131" s="48">
        <v>0</v>
      </c>
      <c r="HP131" s="48">
        <v>0</v>
      </c>
      <c r="HS131" s="48" t="s">
        <v>312</v>
      </c>
      <c r="HT131" s="48">
        <v>0</v>
      </c>
      <c r="HU131" s="48">
        <v>0</v>
      </c>
      <c r="HV131" s="48">
        <v>0</v>
      </c>
      <c r="HW131" s="48">
        <v>0</v>
      </c>
      <c r="HZ131" s="48" t="s">
        <v>312</v>
      </c>
      <c r="IA131">
        <v>0.11</v>
      </c>
      <c r="IB131">
        <v>0</v>
      </c>
      <c r="IC131">
        <v>0.19</v>
      </c>
      <c r="ID131">
        <v>0</v>
      </c>
      <c r="IG131" s="48" t="s">
        <v>312</v>
      </c>
      <c r="IH131" s="48">
        <v>0.05</v>
      </c>
      <c r="II131" s="48">
        <v>0.23</v>
      </c>
      <c r="IJ131" s="48">
        <v>0</v>
      </c>
      <c r="IK131" s="48">
        <v>0</v>
      </c>
      <c r="IN131" s="48" t="s">
        <v>312</v>
      </c>
      <c r="IO131" s="48">
        <v>0.27</v>
      </c>
      <c r="IP131" s="48">
        <v>0</v>
      </c>
      <c r="IQ131" s="48">
        <v>0.44</v>
      </c>
      <c r="IR131" s="48">
        <v>0</v>
      </c>
      <c r="IU131" s="48" t="s">
        <v>312</v>
      </c>
      <c r="IV131" s="48">
        <v>0.34</v>
      </c>
      <c r="IW131" s="48">
        <v>0.89</v>
      </c>
      <c r="IX131" s="48">
        <v>0.08</v>
      </c>
      <c r="IY131" s="48">
        <v>0</v>
      </c>
      <c r="JB131" s="48" t="s">
        <v>312</v>
      </c>
      <c r="JC131">
        <v>0.12</v>
      </c>
      <c r="JD131">
        <v>0.4</v>
      </c>
      <c r="JE131">
        <v>0.04</v>
      </c>
      <c r="JF131">
        <v>0</v>
      </c>
      <c r="JI131" s="48" t="s">
        <v>312</v>
      </c>
      <c r="JJ131" s="48">
        <v>0.4</v>
      </c>
      <c r="JK131" s="48">
        <v>0.72</v>
      </c>
      <c r="JL131" s="48">
        <v>0</v>
      </c>
      <c r="JM131" s="48">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c r="ZF131" t="s">
        <v>312</v>
      </c>
      <c r="ZG131">
        <v>0.03</v>
      </c>
      <c r="ZH131">
        <v>0</v>
      </c>
      <c r="ZI131">
        <v>0.05</v>
      </c>
      <c r="ZJ131">
        <v>0.06</v>
      </c>
      <c r="ZK131">
        <v>0</v>
      </c>
      <c r="ZM131" t="s">
        <v>312</v>
      </c>
      <c r="ZN131">
        <v>0.05</v>
      </c>
      <c r="ZO131">
        <v>0</v>
      </c>
      <c r="ZP131">
        <v>7.0000000000000007E-2</v>
      </c>
      <c r="ZQ131">
        <v>0</v>
      </c>
      <c r="ZR131">
        <v>0.4</v>
      </c>
      <c r="ZT131" t="s">
        <v>312</v>
      </c>
      <c r="ZU131">
        <v>0.35</v>
      </c>
      <c r="ZV131">
        <v>1.24</v>
      </c>
      <c r="ZW131">
        <v>0.06</v>
      </c>
      <c r="ZX131">
        <v>7.0000000000000007E-2</v>
      </c>
      <c r="ZY131">
        <v>0</v>
      </c>
    </row>
    <row r="132" spans="1:701"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8" t="s">
        <v>313</v>
      </c>
      <c r="HF132" s="48">
        <v>0.48</v>
      </c>
      <c r="HG132" s="48">
        <v>0</v>
      </c>
      <c r="HH132" s="48">
        <v>0.88</v>
      </c>
      <c r="HI132" s="48">
        <v>0</v>
      </c>
      <c r="HL132" s="48" t="s">
        <v>313</v>
      </c>
      <c r="HM132" s="48">
        <v>0.63</v>
      </c>
      <c r="HN132" s="48">
        <v>0.31</v>
      </c>
      <c r="HO132" s="48">
        <v>0.99</v>
      </c>
      <c r="HP132" s="48">
        <v>0</v>
      </c>
      <c r="HS132" s="48" t="s">
        <v>313</v>
      </c>
      <c r="HT132" s="48">
        <v>0.33</v>
      </c>
      <c r="HU132" s="48">
        <v>0</v>
      </c>
      <c r="HV132" s="48">
        <v>0.32</v>
      </c>
      <c r="HW132" s="48">
        <v>1.58</v>
      </c>
      <c r="HZ132" s="48" t="s">
        <v>313</v>
      </c>
      <c r="IA132">
        <v>0.27</v>
      </c>
      <c r="IB132">
        <v>0</v>
      </c>
      <c r="IC132">
        <v>0.23</v>
      </c>
      <c r="ID132">
        <v>1.4</v>
      </c>
      <c r="IG132" s="48" t="s">
        <v>313</v>
      </c>
      <c r="IH132" s="48">
        <v>0.21</v>
      </c>
      <c r="II132" s="48">
        <v>0.33</v>
      </c>
      <c r="IJ132" s="48">
        <v>0</v>
      </c>
      <c r="IK132" s="48">
        <v>1.23</v>
      </c>
      <c r="IN132" s="48" t="s">
        <v>313</v>
      </c>
      <c r="IO132" s="48">
        <v>0.03</v>
      </c>
      <c r="IP132" s="48">
        <v>0</v>
      </c>
      <c r="IQ132" s="48">
        <v>0.06</v>
      </c>
      <c r="IR132" s="48">
        <v>0</v>
      </c>
      <c r="IU132" s="48" t="s">
        <v>313</v>
      </c>
      <c r="IV132" s="48">
        <v>0.15</v>
      </c>
      <c r="IW132" s="48">
        <v>0</v>
      </c>
      <c r="IX132" s="48">
        <v>0.27</v>
      </c>
      <c r="IY132" s="48">
        <v>0</v>
      </c>
      <c r="JB132" s="48" t="s">
        <v>313</v>
      </c>
      <c r="JC132">
        <v>0.16</v>
      </c>
      <c r="JD132">
        <v>0</v>
      </c>
      <c r="JE132">
        <v>0.31</v>
      </c>
      <c r="JF132">
        <v>0</v>
      </c>
      <c r="JI132" s="48" t="s">
        <v>313</v>
      </c>
      <c r="JJ132" s="48">
        <v>0.11</v>
      </c>
      <c r="JK132" s="48">
        <v>0</v>
      </c>
      <c r="JL132" s="48">
        <v>0.21</v>
      </c>
      <c r="JM132" s="48">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c r="ZF132" t="s">
        <v>313</v>
      </c>
      <c r="ZG132">
        <v>0.16</v>
      </c>
      <c r="ZH132">
        <v>0.27</v>
      </c>
      <c r="ZI132">
        <v>0.13</v>
      </c>
      <c r="ZJ132">
        <v>0.16</v>
      </c>
      <c r="ZK132">
        <v>0</v>
      </c>
      <c r="ZM132" t="s">
        <v>313</v>
      </c>
      <c r="ZN132">
        <v>0.23</v>
      </c>
      <c r="ZO132">
        <v>0</v>
      </c>
      <c r="ZP132">
        <v>0.33</v>
      </c>
      <c r="ZQ132">
        <v>0.4</v>
      </c>
      <c r="ZR132">
        <v>0</v>
      </c>
      <c r="ZT132" t="s">
        <v>313</v>
      </c>
      <c r="ZU132">
        <v>1.03</v>
      </c>
      <c r="ZV132">
        <v>0.65</v>
      </c>
      <c r="ZW132">
        <v>1.17</v>
      </c>
      <c r="ZX132">
        <v>1.44</v>
      </c>
      <c r="ZY132">
        <v>0</v>
      </c>
    </row>
    <row r="133" spans="1:701"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8" t="s">
        <v>314</v>
      </c>
      <c r="HF133" s="48">
        <v>0.26</v>
      </c>
      <c r="HG133" s="48">
        <v>0</v>
      </c>
      <c r="HH133" s="48">
        <v>0</v>
      </c>
      <c r="HI133" s="48">
        <v>0</v>
      </c>
      <c r="HL133" s="48" t="s">
        <v>314</v>
      </c>
      <c r="HM133" s="48">
        <v>0.08</v>
      </c>
      <c r="HN133" s="48">
        <v>0.24</v>
      </c>
      <c r="HO133" s="48">
        <v>0</v>
      </c>
      <c r="HP133" s="48">
        <v>0</v>
      </c>
      <c r="HS133" s="48" t="s">
        <v>314</v>
      </c>
      <c r="HT133" s="48">
        <v>0</v>
      </c>
      <c r="HU133" s="48">
        <v>0</v>
      </c>
      <c r="HV133" s="48">
        <v>0</v>
      </c>
      <c r="HW133" s="48">
        <v>0</v>
      </c>
      <c r="HZ133" s="48" t="s">
        <v>314</v>
      </c>
      <c r="IA133">
        <v>0.03</v>
      </c>
      <c r="IB133">
        <v>0</v>
      </c>
      <c r="IC133">
        <v>0.05</v>
      </c>
      <c r="ID133">
        <v>0</v>
      </c>
      <c r="IG133" s="48" t="s">
        <v>314</v>
      </c>
      <c r="IH133" s="48">
        <v>0.13</v>
      </c>
      <c r="II133" s="48">
        <v>0</v>
      </c>
      <c r="IJ133" s="48">
        <v>0.16</v>
      </c>
      <c r="IK133" s="48">
        <v>0</v>
      </c>
      <c r="IN133" s="48" t="s">
        <v>314</v>
      </c>
      <c r="IO133" s="48">
        <v>0.05</v>
      </c>
      <c r="IP133" s="48">
        <v>0.18</v>
      </c>
      <c r="IQ133" s="48">
        <v>0</v>
      </c>
      <c r="IR133" s="48">
        <v>0</v>
      </c>
      <c r="IU133" s="48" t="s">
        <v>314</v>
      </c>
      <c r="IV133" s="48">
        <v>0.03</v>
      </c>
      <c r="IW133" s="48">
        <v>0.1</v>
      </c>
      <c r="IX133" s="48">
        <v>0</v>
      </c>
      <c r="IY133" s="48">
        <v>0</v>
      </c>
      <c r="JB133" s="48" t="s">
        <v>314</v>
      </c>
      <c r="JC133">
        <v>0</v>
      </c>
      <c r="JD133">
        <v>0</v>
      </c>
      <c r="JE133">
        <v>0</v>
      </c>
      <c r="JF133">
        <v>0</v>
      </c>
      <c r="JI133" s="48" t="s">
        <v>314</v>
      </c>
      <c r="JJ133" s="48">
        <v>0</v>
      </c>
      <c r="JK133" s="48">
        <v>0</v>
      </c>
      <c r="JL133" s="48">
        <v>0</v>
      </c>
      <c r="JM133" s="48">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c r="ZF133" t="s">
        <v>314</v>
      </c>
      <c r="ZG133">
        <v>0.27</v>
      </c>
      <c r="ZH133">
        <v>0.31</v>
      </c>
      <c r="ZI133">
        <v>0.28000000000000003</v>
      </c>
      <c r="ZJ133">
        <v>0.35</v>
      </c>
      <c r="ZK133">
        <v>0</v>
      </c>
      <c r="ZM133" t="s">
        <v>314</v>
      </c>
      <c r="ZN133">
        <v>0.09</v>
      </c>
      <c r="ZO133">
        <v>0</v>
      </c>
      <c r="ZP133">
        <v>0.13</v>
      </c>
      <c r="ZQ133">
        <v>0.15</v>
      </c>
      <c r="ZR133">
        <v>0</v>
      </c>
      <c r="ZT133" t="s">
        <v>314</v>
      </c>
      <c r="ZU133">
        <v>0.13</v>
      </c>
      <c r="ZV133">
        <v>0</v>
      </c>
      <c r="ZW133">
        <v>0.18</v>
      </c>
      <c r="ZX133">
        <v>0.23</v>
      </c>
      <c r="ZY133">
        <v>0</v>
      </c>
    </row>
    <row r="134" spans="1:701"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8" t="s">
        <v>315</v>
      </c>
      <c r="HF134" s="48">
        <v>0</v>
      </c>
      <c r="HG134" s="48">
        <v>0</v>
      </c>
      <c r="HH134" s="48">
        <v>0</v>
      </c>
      <c r="HI134" s="48">
        <v>0</v>
      </c>
      <c r="HL134" s="48" t="s">
        <v>315</v>
      </c>
      <c r="HM134" s="48">
        <v>7.0000000000000007E-2</v>
      </c>
      <c r="HN134" s="48">
        <v>0</v>
      </c>
      <c r="HO134" s="48">
        <v>0</v>
      </c>
      <c r="HP134" s="48">
        <v>0</v>
      </c>
      <c r="HS134" s="48" t="s">
        <v>315</v>
      </c>
      <c r="HT134" s="48">
        <v>0.39</v>
      </c>
      <c r="HU134" s="48">
        <v>1.29</v>
      </c>
      <c r="HV134" s="48">
        <v>0</v>
      </c>
      <c r="HW134" s="48">
        <v>0</v>
      </c>
      <c r="HZ134" s="48" t="s">
        <v>315</v>
      </c>
      <c r="IA134">
        <v>0.23</v>
      </c>
      <c r="IB134">
        <v>0.71</v>
      </c>
      <c r="IC134">
        <v>0</v>
      </c>
      <c r="ID134">
        <v>0</v>
      </c>
      <c r="IG134" s="48" t="s">
        <v>315</v>
      </c>
      <c r="IH134" s="48">
        <v>0</v>
      </c>
      <c r="II134" s="48">
        <v>0</v>
      </c>
      <c r="IJ134" s="48">
        <v>0</v>
      </c>
      <c r="IK134" s="48">
        <v>0</v>
      </c>
      <c r="IN134" s="48" t="s">
        <v>315</v>
      </c>
      <c r="IO134" s="48">
        <v>0.08</v>
      </c>
      <c r="IP134" s="48">
        <v>0</v>
      </c>
      <c r="IQ134" s="48">
        <v>0</v>
      </c>
      <c r="IR134" s="48">
        <v>0</v>
      </c>
      <c r="IU134" s="48" t="s">
        <v>315</v>
      </c>
      <c r="IV134" s="48">
        <v>0</v>
      </c>
      <c r="IW134" s="48">
        <v>0</v>
      </c>
      <c r="IX134" s="48">
        <v>0</v>
      </c>
      <c r="IY134" s="48">
        <v>0</v>
      </c>
      <c r="JB134" s="48" t="s">
        <v>315</v>
      </c>
      <c r="JC134">
        <v>7.0000000000000007E-2</v>
      </c>
      <c r="JD134">
        <v>0</v>
      </c>
      <c r="JE134">
        <v>0</v>
      </c>
      <c r="JF134">
        <v>0</v>
      </c>
      <c r="JI134" s="48" t="s">
        <v>315</v>
      </c>
      <c r="JJ134" s="48">
        <v>0</v>
      </c>
      <c r="JK134" s="48">
        <v>0</v>
      </c>
      <c r="JL134" s="48">
        <v>0</v>
      </c>
      <c r="JM134" s="48">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c r="ZF134" t="s">
        <v>315</v>
      </c>
      <c r="ZG134">
        <v>0.35</v>
      </c>
      <c r="ZH134">
        <v>0.14000000000000001</v>
      </c>
      <c r="ZI134">
        <v>0.47</v>
      </c>
      <c r="ZJ134">
        <v>0.22</v>
      </c>
      <c r="ZK134">
        <v>1.57</v>
      </c>
      <c r="ZM134" t="s">
        <v>315</v>
      </c>
      <c r="ZN134">
        <v>0</v>
      </c>
      <c r="ZO134">
        <v>0</v>
      </c>
      <c r="ZP134">
        <v>0</v>
      </c>
      <c r="ZQ134">
        <v>0</v>
      </c>
      <c r="ZR134">
        <v>0</v>
      </c>
      <c r="ZT134" t="s">
        <v>315</v>
      </c>
      <c r="ZU134">
        <v>0.14000000000000001</v>
      </c>
      <c r="ZV134">
        <v>0</v>
      </c>
      <c r="ZW134">
        <v>0.2</v>
      </c>
      <c r="ZX134">
        <v>0.25</v>
      </c>
      <c r="ZY134">
        <v>0</v>
      </c>
    </row>
    <row r="135" spans="1:701"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8" t="s">
        <v>316</v>
      </c>
      <c r="HF135" s="48">
        <v>0.27</v>
      </c>
      <c r="HG135" s="48">
        <v>0</v>
      </c>
      <c r="HH135" s="48">
        <v>0.44</v>
      </c>
      <c r="HI135" s="48">
        <v>0</v>
      </c>
      <c r="HL135" s="48" t="s">
        <v>316</v>
      </c>
      <c r="HM135" s="48">
        <v>0</v>
      </c>
      <c r="HN135" s="48">
        <v>0</v>
      </c>
      <c r="HO135" s="48">
        <v>0</v>
      </c>
      <c r="HP135" s="48">
        <v>0</v>
      </c>
      <c r="HS135" s="48" t="s">
        <v>316</v>
      </c>
      <c r="HT135" s="48">
        <v>0.13</v>
      </c>
      <c r="HU135" s="48">
        <v>0</v>
      </c>
      <c r="HV135" s="48">
        <v>0.24</v>
      </c>
      <c r="HW135" s="48">
        <v>0</v>
      </c>
      <c r="HZ135" s="48" t="s">
        <v>316</v>
      </c>
      <c r="IA135">
        <v>0.03</v>
      </c>
      <c r="IB135">
        <v>0</v>
      </c>
      <c r="IC135">
        <v>0.06</v>
      </c>
      <c r="ID135">
        <v>0</v>
      </c>
      <c r="IG135" s="48" t="s">
        <v>316</v>
      </c>
      <c r="IH135" s="48">
        <v>0</v>
      </c>
      <c r="II135" s="48">
        <v>0</v>
      </c>
      <c r="IJ135" s="48">
        <v>0</v>
      </c>
      <c r="IK135" s="48">
        <v>0</v>
      </c>
      <c r="IN135" s="48" t="s">
        <v>316</v>
      </c>
      <c r="IO135" s="48">
        <v>0.05</v>
      </c>
      <c r="IP135" s="48">
        <v>0</v>
      </c>
      <c r="IQ135" s="48">
        <v>0</v>
      </c>
      <c r="IR135" s="48">
        <v>0</v>
      </c>
      <c r="IU135" s="48" t="s">
        <v>316</v>
      </c>
      <c r="IV135" s="48">
        <v>0</v>
      </c>
      <c r="IW135" s="48">
        <v>0</v>
      </c>
      <c r="IX135" s="48">
        <v>0</v>
      </c>
      <c r="IY135" s="48">
        <v>0</v>
      </c>
      <c r="JB135" s="48" t="s">
        <v>316</v>
      </c>
      <c r="JC135">
        <v>7.0000000000000007E-2</v>
      </c>
      <c r="JD135">
        <v>0</v>
      </c>
      <c r="JE135">
        <v>0.13</v>
      </c>
      <c r="JF135">
        <v>0</v>
      </c>
      <c r="JI135" s="48" t="s">
        <v>316</v>
      </c>
      <c r="JJ135" s="48">
        <v>0</v>
      </c>
      <c r="JK135" s="48">
        <v>0</v>
      </c>
      <c r="JL135" s="48">
        <v>0</v>
      </c>
      <c r="JM135" s="48">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c r="ZF135" t="s">
        <v>316</v>
      </c>
      <c r="ZG135">
        <v>0.84</v>
      </c>
      <c r="ZH135">
        <v>0.36</v>
      </c>
      <c r="ZI135">
        <v>1.1100000000000001</v>
      </c>
      <c r="ZJ135">
        <v>0.85</v>
      </c>
      <c r="ZK135">
        <v>2.27</v>
      </c>
      <c r="ZM135" t="s">
        <v>316</v>
      </c>
      <c r="ZN135">
        <v>0.93</v>
      </c>
      <c r="ZO135">
        <v>0.47</v>
      </c>
      <c r="ZP135">
        <v>1.18</v>
      </c>
      <c r="ZQ135">
        <v>0.35</v>
      </c>
      <c r="ZR135">
        <v>5.16</v>
      </c>
      <c r="ZT135" t="s">
        <v>316</v>
      </c>
      <c r="ZU135">
        <v>0.77</v>
      </c>
      <c r="ZV135">
        <v>0</v>
      </c>
      <c r="ZW135">
        <v>1.1100000000000001</v>
      </c>
      <c r="ZX135">
        <v>1.06</v>
      </c>
      <c r="ZY135">
        <v>1.33</v>
      </c>
    </row>
    <row r="136" spans="1:701"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8" t="s">
        <v>317</v>
      </c>
      <c r="HF136" s="48">
        <v>0</v>
      </c>
      <c r="HG136" s="48">
        <v>0</v>
      </c>
      <c r="HH136" s="48">
        <v>0</v>
      </c>
      <c r="HI136" s="48">
        <v>0</v>
      </c>
      <c r="HL136" s="48" t="s">
        <v>317</v>
      </c>
      <c r="HM136" s="48">
        <v>0</v>
      </c>
      <c r="HN136" s="48">
        <v>0</v>
      </c>
      <c r="HO136" s="48">
        <v>0</v>
      </c>
      <c r="HP136" s="48">
        <v>0</v>
      </c>
      <c r="HS136" s="48" t="s">
        <v>317</v>
      </c>
      <c r="HT136" s="48">
        <v>0</v>
      </c>
      <c r="HU136" s="48">
        <v>0</v>
      </c>
      <c r="HV136" s="48">
        <v>0</v>
      </c>
      <c r="HW136" s="48">
        <v>0</v>
      </c>
      <c r="HZ136" s="48" t="s">
        <v>317</v>
      </c>
      <c r="IA136">
        <v>0.06</v>
      </c>
      <c r="IB136">
        <v>0</v>
      </c>
      <c r="IC136">
        <v>0</v>
      </c>
      <c r="ID136">
        <v>0.54</v>
      </c>
      <c r="IG136" s="48" t="s">
        <v>317</v>
      </c>
      <c r="IH136" s="48">
        <v>0</v>
      </c>
      <c r="II136" s="48">
        <v>0</v>
      </c>
      <c r="IJ136" s="48">
        <v>0</v>
      </c>
      <c r="IK136" s="48">
        <v>0</v>
      </c>
      <c r="IN136" s="48" t="s">
        <v>317</v>
      </c>
      <c r="IO136" s="48">
        <v>0</v>
      </c>
      <c r="IP136" s="48">
        <v>0</v>
      </c>
      <c r="IQ136" s="48">
        <v>0</v>
      </c>
      <c r="IR136" s="48">
        <v>0</v>
      </c>
      <c r="IU136" s="48" t="s">
        <v>317</v>
      </c>
      <c r="IV136" s="48">
        <v>0.06</v>
      </c>
      <c r="IW136" s="48">
        <v>0</v>
      </c>
      <c r="IX136" s="48">
        <v>0</v>
      </c>
      <c r="IY136" s="48">
        <v>0</v>
      </c>
      <c r="JB136" s="48" t="s">
        <v>317</v>
      </c>
      <c r="JC136">
        <v>0</v>
      </c>
      <c r="JD136">
        <v>0</v>
      </c>
      <c r="JE136">
        <v>0</v>
      </c>
      <c r="JF136">
        <v>0</v>
      </c>
      <c r="JI136" s="48" t="s">
        <v>317</v>
      </c>
      <c r="JJ136" s="48">
        <v>0</v>
      </c>
      <c r="JK136" s="48">
        <v>0</v>
      </c>
      <c r="JL136" s="48">
        <v>0</v>
      </c>
      <c r="JM136" s="48">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c r="ZF136" t="s">
        <v>317</v>
      </c>
      <c r="ZG136">
        <v>0.26</v>
      </c>
      <c r="ZH136">
        <v>0.51</v>
      </c>
      <c r="ZI136">
        <v>0.19</v>
      </c>
      <c r="ZJ136">
        <v>0.23</v>
      </c>
      <c r="ZK136">
        <v>0</v>
      </c>
      <c r="ZM136" t="s">
        <v>317</v>
      </c>
      <c r="ZN136">
        <v>0.32</v>
      </c>
      <c r="ZO136">
        <v>0.61</v>
      </c>
      <c r="ZP136">
        <v>0.25</v>
      </c>
      <c r="ZQ136">
        <v>0.08</v>
      </c>
      <c r="ZR136">
        <v>1.1000000000000001</v>
      </c>
      <c r="ZT136" t="s">
        <v>317</v>
      </c>
      <c r="ZU136">
        <v>0</v>
      </c>
      <c r="ZV136">
        <v>0</v>
      </c>
      <c r="ZW136">
        <v>0</v>
      </c>
      <c r="ZX136">
        <v>0</v>
      </c>
      <c r="ZY136">
        <v>0</v>
      </c>
    </row>
    <row r="137" spans="1:701"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8" t="s">
        <v>318</v>
      </c>
      <c r="HF137" s="48">
        <v>0.67</v>
      </c>
      <c r="HG137" s="48">
        <v>1.51</v>
      </c>
      <c r="HH137" s="48">
        <v>0.22</v>
      </c>
      <c r="HI137" s="48">
        <v>2.06</v>
      </c>
      <c r="HL137" s="48" t="s">
        <v>318</v>
      </c>
      <c r="HM137" s="48">
        <v>0.61</v>
      </c>
      <c r="HN137" s="48">
        <v>0.54</v>
      </c>
      <c r="HO137" s="48">
        <v>0.66</v>
      </c>
      <c r="HP137" s="48">
        <v>0</v>
      </c>
      <c r="HS137" s="48" t="s">
        <v>318</v>
      </c>
      <c r="HT137" s="48">
        <v>0.42</v>
      </c>
      <c r="HU137" s="48">
        <v>0.84</v>
      </c>
      <c r="HV137" s="48">
        <v>0.25</v>
      </c>
      <c r="HW137" s="48">
        <v>0</v>
      </c>
      <c r="HZ137" s="48" t="s">
        <v>318</v>
      </c>
      <c r="IA137">
        <v>0.13</v>
      </c>
      <c r="IB137">
        <v>0.55000000000000004</v>
      </c>
      <c r="IC137">
        <v>0</v>
      </c>
      <c r="ID137">
        <v>0</v>
      </c>
      <c r="IG137" s="48" t="s">
        <v>318</v>
      </c>
      <c r="IH137" s="48">
        <v>0.23</v>
      </c>
      <c r="II137" s="48">
        <v>0.84</v>
      </c>
      <c r="IJ137" s="48">
        <v>0</v>
      </c>
      <c r="IK137" s="48">
        <v>0.28000000000000003</v>
      </c>
      <c r="IN137" s="48" t="s">
        <v>318</v>
      </c>
      <c r="IO137" s="48">
        <v>0.03</v>
      </c>
      <c r="IP137" s="48">
        <v>0.1</v>
      </c>
      <c r="IQ137" s="48">
        <v>0</v>
      </c>
      <c r="IR137" s="48">
        <v>0</v>
      </c>
      <c r="IU137" s="48" t="s">
        <v>318</v>
      </c>
      <c r="IV137" s="48">
        <v>0.25</v>
      </c>
      <c r="IW137" s="48">
        <v>0.69</v>
      </c>
      <c r="IX137" s="48">
        <v>0</v>
      </c>
      <c r="IY137" s="48">
        <v>0.69</v>
      </c>
      <c r="JB137" s="48" t="s">
        <v>318</v>
      </c>
      <c r="JC137">
        <v>0.8</v>
      </c>
      <c r="JD137">
        <v>1.43</v>
      </c>
      <c r="JE137">
        <v>0</v>
      </c>
      <c r="JF137">
        <v>3.05</v>
      </c>
      <c r="JI137" s="48" t="s">
        <v>318</v>
      </c>
      <c r="JJ137" s="48">
        <v>0.65</v>
      </c>
      <c r="JK137" s="48">
        <v>1.17</v>
      </c>
      <c r="JL137" s="48">
        <v>0.24</v>
      </c>
      <c r="JM137" s="48">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c r="ZF137" t="s">
        <v>318</v>
      </c>
      <c r="ZG137">
        <v>0.28999999999999998</v>
      </c>
      <c r="ZH137">
        <v>0.87</v>
      </c>
      <c r="ZI137">
        <v>0.09</v>
      </c>
      <c r="ZJ137">
        <v>0.11</v>
      </c>
      <c r="ZK137">
        <v>0</v>
      </c>
      <c r="ZM137" t="s">
        <v>318</v>
      </c>
      <c r="ZN137">
        <v>0.13</v>
      </c>
      <c r="ZO137">
        <v>0.34</v>
      </c>
      <c r="ZP137">
        <v>7.0000000000000007E-2</v>
      </c>
      <c r="ZQ137">
        <v>0.08</v>
      </c>
      <c r="ZR137">
        <v>0</v>
      </c>
      <c r="ZT137" t="s">
        <v>318</v>
      </c>
      <c r="ZU137">
        <v>0.23</v>
      </c>
      <c r="ZV137">
        <v>0</v>
      </c>
      <c r="ZW137">
        <v>0.33</v>
      </c>
      <c r="ZX137">
        <v>0.41</v>
      </c>
      <c r="ZY137">
        <v>0</v>
      </c>
    </row>
    <row r="138" spans="1:701"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8" t="s">
        <v>319</v>
      </c>
      <c r="HF138" s="48">
        <v>0</v>
      </c>
      <c r="HG138" s="48">
        <v>0</v>
      </c>
      <c r="HH138" s="48">
        <v>0</v>
      </c>
      <c r="HI138" s="48">
        <v>0</v>
      </c>
      <c r="HL138" s="48" t="s">
        <v>319</v>
      </c>
      <c r="HM138" s="48">
        <v>0.08</v>
      </c>
      <c r="HN138" s="48">
        <v>0.12</v>
      </c>
      <c r="HO138" s="48">
        <v>0</v>
      </c>
      <c r="HP138" s="48">
        <v>0.38</v>
      </c>
      <c r="HS138" s="48" t="s">
        <v>319</v>
      </c>
      <c r="HT138" s="48">
        <v>0.47</v>
      </c>
      <c r="HU138" s="48">
        <v>0</v>
      </c>
      <c r="HV138" s="48">
        <v>0.87</v>
      </c>
      <c r="HW138" s="48">
        <v>0</v>
      </c>
      <c r="HZ138" s="48" t="s">
        <v>319</v>
      </c>
      <c r="IA138">
        <v>0.33</v>
      </c>
      <c r="IB138">
        <v>1.04</v>
      </c>
      <c r="IC138">
        <v>0.15</v>
      </c>
      <c r="ID138">
        <v>0</v>
      </c>
      <c r="IG138" s="48" t="s">
        <v>319</v>
      </c>
      <c r="IH138" s="48">
        <v>0.08</v>
      </c>
      <c r="II138" s="48">
        <v>0.19</v>
      </c>
      <c r="IJ138" s="48">
        <v>0</v>
      </c>
      <c r="IK138" s="48">
        <v>0.28000000000000003</v>
      </c>
      <c r="IN138" s="48" t="s">
        <v>319</v>
      </c>
      <c r="IO138" s="48">
        <v>0.05</v>
      </c>
      <c r="IP138" s="48">
        <v>0.19</v>
      </c>
      <c r="IQ138" s="48">
        <v>0</v>
      </c>
      <c r="IR138" s="48">
        <v>0</v>
      </c>
      <c r="IU138" s="48" t="s">
        <v>319</v>
      </c>
      <c r="IV138" s="48">
        <v>0.08</v>
      </c>
      <c r="IW138" s="48">
        <v>0</v>
      </c>
      <c r="IX138" s="48">
        <v>0.04</v>
      </c>
      <c r="IY138" s="48">
        <v>0.71</v>
      </c>
      <c r="JB138" s="48" t="s">
        <v>319</v>
      </c>
      <c r="JC138">
        <v>0.2</v>
      </c>
      <c r="JD138">
        <v>0.42</v>
      </c>
      <c r="JE138">
        <v>0.18</v>
      </c>
      <c r="JF138">
        <v>0</v>
      </c>
      <c r="JI138" s="48" t="s">
        <v>319</v>
      </c>
      <c r="JJ138" s="48">
        <v>0.12</v>
      </c>
      <c r="JK138" s="48">
        <v>0.23</v>
      </c>
      <c r="JL138" s="48">
        <v>0.12</v>
      </c>
      <c r="JM138" s="48">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c r="ZF138" t="s">
        <v>319</v>
      </c>
      <c r="ZG138">
        <v>1.41</v>
      </c>
      <c r="ZH138">
        <v>0.7</v>
      </c>
      <c r="ZI138">
        <v>1.41</v>
      </c>
      <c r="ZJ138">
        <v>1.72</v>
      </c>
      <c r="ZK138">
        <v>0</v>
      </c>
      <c r="ZM138" t="s">
        <v>319</v>
      </c>
      <c r="ZN138">
        <v>1.4</v>
      </c>
      <c r="ZO138">
        <v>1.77</v>
      </c>
      <c r="ZP138">
        <v>1.41</v>
      </c>
      <c r="ZQ138">
        <v>1.36</v>
      </c>
      <c r="ZR138">
        <v>1.66</v>
      </c>
      <c r="ZT138" t="s">
        <v>319</v>
      </c>
      <c r="ZU138">
        <v>0.71</v>
      </c>
      <c r="ZV138">
        <v>0.81</v>
      </c>
      <c r="ZW138">
        <v>0.73</v>
      </c>
      <c r="ZX138">
        <v>0.9</v>
      </c>
      <c r="ZY138">
        <v>0</v>
      </c>
    </row>
    <row r="139" spans="1:701"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8" t="s">
        <v>320</v>
      </c>
      <c r="HF139" s="48">
        <v>0</v>
      </c>
      <c r="HG139" s="48">
        <v>0</v>
      </c>
      <c r="HH139" s="48">
        <v>0</v>
      </c>
      <c r="HI139" s="48">
        <v>0</v>
      </c>
      <c r="HL139" s="48" t="s">
        <v>320</v>
      </c>
      <c r="HM139" s="48">
        <v>0</v>
      </c>
      <c r="HN139" s="48">
        <v>0</v>
      </c>
      <c r="HO139" s="48">
        <v>0</v>
      </c>
      <c r="HP139" s="48">
        <v>0</v>
      </c>
      <c r="HS139" s="48" t="s">
        <v>320</v>
      </c>
      <c r="HT139" s="48">
        <v>0</v>
      </c>
      <c r="HU139" s="48">
        <v>0</v>
      </c>
      <c r="HV139" s="48">
        <v>0</v>
      </c>
      <c r="HW139" s="48">
        <v>0</v>
      </c>
      <c r="HZ139" s="48" t="s">
        <v>320</v>
      </c>
      <c r="IA139">
        <v>0</v>
      </c>
      <c r="IB139">
        <v>0</v>
      </c>
      <c r="IC139">
        <v>0</v>
      </c>
      <c r="ID139">
        <v>0</v>
      </c>
      <c r="IG139" s="48" t="s">
        <v>320</v>
      </c>
      <c r="IH139" s="48">
        <v>0</v>
      </c>
      <c r="II139" s="48">
        <v>0</v>
      </c>
      <c r="IJ139" s="48">
        <v>0</v>
      </c>
      <c r="IK139" s="48">
        <v>0</v>
      </c>
      <c r="IN139" s="48" t="s">
        <v>320</v>
      </c>
      <c r="IO139" s="48">
        <v>0.04</v>
      </c>
      <c r="IP139" s="48">
        <v>0</v>
      </c>
      <c r="IQ139" s="48">
        <v>0.08</v>
      </c>
      <c r="IR139" s="48">
        <v>0</v>
      </c>
      <c r="IU139" s="48" t="s">
        <v>320</v>
      </c>
      <c r="IV139" s="48">
        <v>0</v>
      </c>
      <c r="IW139" s="48">
        <v>0</v>
      </c>
      <c r="IX139" s="48">
        <v>0</v>
      </c>
      <c r="IY139" s="48">
        <v>0</v>
      </c>
      <c r="JB139" s="48" t="s">
        <v>320</v>
      </c>
      <c r="JC139">
        <v>7.0000000000000007E-2</v>
      </c>
      <c r="JD139">
        <v>0</v>
      </c>
      <c r="JE139">
        <v>0</v>
      </c>
      <c r="JF139">
        <v>0.55000000000000004</v>
      </c>
      <c r="JI139" s="48" t="s">
        <v>320</v>
      </c>
      <c r="JJ139" s="48">
        <v>0</v>
      </c>
      <c r="JK139" s="48">
        <v>0</v>
      </c>
      <c r="JL139" s="48">
        <v>0</v>
      </c>
      <c r="JM139" s="48">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7.0000000000000007E-2</v>
      </c>
      <c r="ZH139">
        <v>0</v>
      </c>
      <c r="ZI139">
        <v>0.1</v>
      </c>
      <c r="ZJ139">
        <v>0.13</v>
      </c>
      <c r="ZK139">
        <v>0</v>
      </c>
      <c r="ZM139" t="s">
        <v>320</v>
      </c>
      <c r="ZN139">
        <v>0</v>
      </c>
      <c r="ZO139">
        <v>0</v>
      </c>
      <c r="ZP139">
        <v>0</v>
      </c>
      <c r="ZQ139">
        <v>0</v>
      </c>
      <c r="ZR139">
        <v>0</v>
      </c>
      <c r="ZT139" t="s">
        <v>320</v>
      </c>
      <c r="ZU139">
        <v>0.19</v>
      </c>
      <c r="ZV139">
        <v>0.74</v>
      </c>
      <c r="ZW139">
        <v>0</v>
      </c>
      <c r="ZX139">
        <v>0</v>
      </c>
      <c r="ZY139">
        <v>0</v>
      </c>
    </row>
    <row r="140" spans="1:701"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8" t="s">
        <v>321</v>
      </c>
      <c r="HF140" s="48">
        <v>0</v>
      </c>
      <c r="HG140" s="48">
        <v>0</v>
      </c>
      <c r="HH140" s="48">
        <v>0</v>
      </c>
      <c r="HI140" s="48">
        <v>0</v>
      </c>
      <c r="HL140" s="48" t="s">
        <v>321</v>
      </c>
      <c r="HM140" s="48">
        <v>7.0000000000000007E-2</v>
      </c>
      <c r="HN140" s="48">
        <v>0</v>
      </c>
      <c r="HO140" s="48">
        <v>0.15</v>
      </c>
      <c r="HP140" s="48">
        <v>0</v>
      </c>
      <c r="HS140" s="48" t="s">
        <v>321</v>
      </c>
      <c r="HT140" s="48">
        <v>0</v>
      </c>
      <c r="HU140" s="48">
        <v>0</v>
      </c>
      <c r="HV140" s="48">
        <v>0</v>
      </c>
      <c r="HW140" s="48">
        <v>0</v>
      </c>
      <c r="HZ140" s="48" t="s">
        <v>321</v>
      </c>
      <c r="IA140">
        <v>0</v>
      </c>
      <c r="IB140">
        <v>0</v>
      </c>
      <c r="IC140">
        <v>0</v>
      </c>
      <c r="ID140">
        <v>0</v>
      </c>
      <c r="IG140" s="48" t="s">
        <v>321</v>
      </c>
      <c r="IH140" s="48">
        <v>0</v>
      </c>
      <c r="II140" s="48">
        <v>0</v>
      </c>
      <c r="IJ140" s="48">
        <v>0</v>
      </c>
      <c r="IK140" s="48">
        <v>0</v>
      </c>
      <c r="IN140" s="48" t="s">
        <v>321</v>
      </c>
      <c r="IO140" s="48">
        <v>0</v>
      </c>
      <c r="IP140" s="48">
        <v>0</v>
      </c>
      <c r="IQ140" s="48">
        <v>0</v>
      </c>
      <c r="IR140" s="48">
        <v>0</v>
      </c>
      <c r="IU140" s="48" t="s">
        <v>321</v>
      </c>
      <c r="IV140" s="48">
        <v>0.15</v>
      </c>
      <c r="IW140" s="48">
        <v>0</v>
      </c>
      <c r="IX140" s="48">
        <v>0.27</v>
      </c>
      <c r="IY140" s="48">
        <v>0</v>
      </c>
      <c r="JB140" s="48" t="s">
        <v>321</v>
      </c>
      <c r="JC140">
        <v>0.43</v>
      </c>
      <c r="JD140">
        <v>1.71</v>
      </c>
      <c r="JE140">
        <v>0</v>
      </c>
      <c r="JF140">
        <v>0</v>
      </c>
      <c r="JI140" s="48" t="s">
        <v>321</v>
      </c>
      <c r="JJ140" s="48">
        <v>0.08</v>
      </c>
      <c r="JK140" s="48">
        <v>0</v>
      </c>
      <c r="JL140" s="48">
        <v>0</v>
      </c>
      <c r="JM140" s="48">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c r="ZF140" t="s">
        <v>321</v>
      </c>
      <c r="ZG140">
        <v>0.14000000000000001</v>
      </c>
      <c r="ZH140">
        <v>0</v>
      </c>
      <c r="ZI140">
        <v>0.2</v>
      </c>
      <c r="ZJ140">
        <v>0.25</v>
      </c>
      <c r="ZK140">
        <v>0</v>
      </c>
      <c r="ZM140" t="s">
        <v>321</v>
      </c>
      <c r="ZN140">
        <v>0.05</v>
      </c>
      <c r="ZO140">
        <v>0</v>
      </c>
      <c r="ZP140">
        <v>7.0000000000000007E-2</v>
      </c>
      <c r="ZQ140">
        <v>0.08</v>
      </c>
      <c r="ZR140">
        <v>0</v>
      </c>
      <c r="ZT140" t="s">
        <v>321</v>
      </c>
      <c r="ZU140">
        <v>0</v>
      </c>
      <c r="ZV140">
        <v>0</v>
      </c>
      <c r="ZW140">
        <v>0</v>
      </c>
      <c r="ZX140">
        <v>0</v>
      </c>
      <c r="ZY140">
        <v>0</v>
      </c>
    </row>
    <row r="141" spans="1:701"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8" t="s">
        <v>322</v>
      </c>
      <c r="HF141" s="48">
        <v>0</v>
      </c>
      <c r="HG141" s="48">
        <v>0</v>
      </c>
      <c r="HH141" s="48">
        <v>0</v>
      </c>
      <c r="HI141" s="48">
        <v>0</v>
      </c>
      <c r="HL141" s="48" t="s">
        <v>322</v>
      </c>
      <c r="HM141" s="48">
        <v>0</v>
      </c>
      <c r="HN141" s="48">
        <v>0</v>
      </c>
      <c r="HO141" s="48">
        <v>0</v>
      </c>
      <c r="HP141" s="48">
        <v>0</v>
      </c>
      <c r="HS141" s="48" t="s">
        <v>322</v>
      </c>
      <c r="HT141" s="48">
        <v>0</v>
      </c>
      <c r="HU141" s="48">
        <v>0</v>
      </c>
      <c r="HV141" s="48">
        <v>0</v>
      </c>
      <c r="HW141" s="48">
        <v>0</v>
      </c>
      <c r="HZ141" s="48" t="s">
        <v>322</v>
      </c>
      <c r="IA141">
        <v>0</v>
      </c>
      <c r="IB141">
        <v>0</v>
      </c>
      <c r="IC141">
        <v>0</v>
      </c>
      <c r="ID141">
        <v>0</v>
      </c>
      <c r="IG141" s="48" t="s">
        <v>322</v>
      </c>
      <c r="IH141" s="48">
        <v>0</v>
      </c>
      <c r="II141" s="48">
        <v>0</v>
      </c>
      <c r="IJ141" s="48">
        <v>0</v>
      </c>
      <c r="IK141" s="48">
        <v>0</v>
      </c>
      <c r="IN141" s="48" t="s">
        <v>322</v>
      </c>
      <c r="IO141" s="48">
        <v>0</v>
      </c>
      <c r="IP141" s="48">
        <v>0</v>
      </c>
      <c r="IQ141" s="48">
        <v>0</v>
      </c>
      <c r="IR141" s="48">
        <v>0</v>
      </c>
      <c r="IU141" s="48" t="s">
        <v>322</v>
      </c>
      <c r="IV141" s="48">
        <v>0</v>
      </c>
      <c r="IW141" s="48">
        <v>0</v>
      </c>
      <c r="IX141" s="48">
        <v>0</v>
      </c>
      <c r="IY141" s="48">
        <v>0</v>
      </c>
      <c r="JB141" s="48" t="s">
        <v>322</v>
      </c>
      <c r="JC141">
        <v>0</v>
      </c>
      <c r="JD141">
        <v>0</v>
      </c>
      <c r="JE141">
        <v>0</v>
      </c>
      <c r="JF141">
        <v>0</v>
      </c>
      <c r="JI141" s="48" t="s">
        <v>322</v>
      </c>
      <c r="JJ141" s="48">
        <v>0.08</v>
      </c>
      <c r="JK141" s="48">
        <v>0</v>
      </c>
      <c r="JL141" s="48">
        <v>0</v>
      </c>
      <c r="JM141" s="48">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0.2</v>
      </c>
      <c r="ZH141">
        <v>0</v>
      </c>
      <c r="ZI141">
        <v>0.3</v>
      </c>
      <c r="ZJ141">
        <v>0.11</v>
      </c>
      <c r="ZK141">
        <v>1.17</v>
      </c>
      <c r="ZM141" t="s">
        <v>322</v>
      </c>
      <c r="ZN141">
        <v>0</v>
      </c>
      <c r="ZO141">
        <v>0</v>
      </c>
      <c r="ZP141">
        <v>0</v>
      </c>
      <c r="ZQ141">
        <v>0</v>
      </c>
      <c r="ZR141">
        <v>0</v>
      </c>
      <c r="ZT141" t="s">
        <v>322</v>
      </c>
      <c r="ZU141">
        <v>0</v>
      </c>
      <c r="ZV141">
        <v>0</v>
      </c>
      <c r="ZW141">
        <v>0</v>
      </c>
      <c r="ZX141">
        <v>0</v>
      </c>
      <c r="ZY141">
        <v>0</v>
      </c>
    </row>
    <row r="142" spans="1:701"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8" t="s">
        <v>323</v>
      </c>
      <c r="HF142" s="48">
        <v>0</v>
      </c>
      <c r="HG142" s="48">
        <v>0</v>
      </c>
      <c r="HH142" s="48">
        <v>0</v>
      </c>
      <c r="HI142" s="48">
        <v>0</v>
      </c>
      <c r="HL142" s="48" t="s">
        <v>323</v>
      </c>
      <c r="HM142" s="48">
        <v>0</v>
      </c>
      <c r="HN142" s="48">
        <v>0</v>
      </c>
      <c r="HO142" s="48">
        <v>0</v>
      </c>
      <c r="HP142" s="48">
        <v>0</v>
      </c>
      <c r="HS142" s="48" t="s">
        <v>323</v>
      </c>
      <c r="HT142" s="48">
        <v>0</v>
      </c>
      <c r="HU142" s="48">
        <v>0</v>
      </c>
      <c r="HV142" s="48">
        <v>0</v>
      </c>
      <c r="HW142" s="48">
        <v>0</v>
      </c>
      <c r="HZ142" s="48" t="s">
        <v>323</v>
      </c>
      <c r="IA142">
        <v>0</v>
      </c>
      <c r="IB142">
        <v>0</v>
      </c>
      <c r="IC142">
        <v>0</v>
      </c>
      <c r="ID142">
        <v>0</v>
      </c>
      <c r="IG142" s="48" t="s">
        <v>323</v>
      </c>
      <c r="IH142" s="48">
        <v>0</v>
      </c>
      <c r="II142" s="48">
        <v>0</v>
      </c>
      <c r="IJ142" s="48">
        <v>0</v>
      </c>
      <c r="IK142" s="48">
        <v>0</v>
      </c>
      <c r="IN142" s="48" t="s">
        <v>323</v>
      </c>
      <c r="IO142" s="48">
        <v>0</v>
      </c>
      <c r="IP142" s="48">
        <v>0</v>
      </c>
      <c r="IQ142" s="48">
        <v>0</v>
      </c>
      <c r="IR142" s="48">
        <v>0</v>
      </c>
      <c r="IU142" s="48" t="s">
        <v>323</v>
      </c>
      <c r="IV142" s="48">
        <v>0.09</v>
      </c>
      <c r="IW142" s="48">
        <v>0.35</v>
      </c>
      <c r="IX142" s="48">
        <v>0</v>
      </c>
      <c r="IY142" s="48">
        <v>0</v>
      </c>
      <c r="JB142" s="48" t="s">
        <v>323</v>
      </c>
      <c r="JC142">
        <v>0.04</v>
      </c>
      <c r="JD142">
        <v>0.14000000000000001</v>
      </c>
      <c r="JE142">
        <v>0</v>
      </c>
      <c r="JF142">
        <v>0</v>
      </c>
      <c r="JI142" s="48" t="s">
        <v>323</v>
      </c>
      <c r="JJ142" s="48">
        <v>0</v>
      </c>
      <c r="JK142" s="48">
        <v>0</v>
      </c>
      <c r="JL142" s="48">
        <v>0</v>
      </c>
      <c r="JM142" s="48">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c r="ZF142" t="s">
        <v>323</v>
      </c>
      <c r="ZG142">
        <v>0.08</v>
      </c>
      <c r="ZH142">
        <v>0</v>
      </c>
      <c r="ZI142">
        <v>0.13</v>
      </c>
      <c r="ZJ142">
        <v>0</v>
      </c>
      <c r="ZK142">
        <v>0.68</v>
      </c>
      <c r="ZM142" t="s">
        <v>323</v>
      </c>
      <c r="ZN142">
        <v>0</v>
      </c>
      <c r="ZO142">
        <v>0</v>
      </c>
      <c r="ZP142">
        <v>0</v>
      </c>
      <c r="ZQ142">
        <v>0</v>
      </c>
      <c r="ZR142">
        <v>0</v>
      </c>
      <c r="ZT142" t="s">
        <v>323</v>
      </c>
      <c r="ZU142">
        <v>0</v>
      </c>
      <c r="ZV142">
        <v>0</v>
      </c>
      <c r="ZW142">
        <v>0</v>
      </c>
      <c r="ZX142">
        <v>0</v>
      </c>
      <c r="ZY142">
        <v>0</v>
      </c>
    </row>
    <row r="143" spans="1:701"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8" t="s">
        <v>324</v>
      </c>
      <c r="HF143" s="48">
        <v>0</v>
      </c>
      <c r="HG143" s="48">
        <v>0</v>
      </c>
      <c r="HH143" s="48">
        <v>0</v>
      </c>
      <c r="HI143" s="48">
        <v>0</v>
      </c>
      <c r="HL143" s="48" t="s">
        <v>324</v>
      </c>
      <c r="HM143" s="48">
        <v>0</v>
      </c>
      <c r="HN143" s="48">
        <v>0</v>
      </c>
      <c r="HO143" s="48">
        <v>0</v>
      </c>
      <c r="HP143" s="48">
        <v>0</v>
      </c>
      <c r="HS143" s="48" t="s">
        <v>324</v>
      </c>
      <c r="HT143" s="48">
        <v>0.05</v>
      </c>
      <c r="HU143" s="48">
        <v>0.08</v>
      </c>
      <c r="HV143" s="48">
        <v>0.06</v>
      </c>
      <c r="HW143" s="48">
        <v>0</v>
      </c>
      <c r="HZ143" s="48" t="s">
        <v>324</v>
      </c>
      <c r="IA143">
        <v>0.19</v>
      </c>
      <c r="IB143">
        <v>0.48</v>
      </c>
      <c r="IC143">
        <v>0</v>
      </c>
      <c r="ID143">
        <v>0</v>
      </c>
      <c r="IG143" s="48" t="s">
        <v>324</v>
      </c>
      <c r="IH143" s="48">
        <v>0</v>
      </c>
      <c r="II143" s="48">
        <v>0</v>
      </c>
      <c r="IJ143" s="48">
        <v>0</v>
      </c>
      <c r="IK143" s="48">
        <v>0</v>
      </c>
      <c r="IN143" s="48" t="s">
        <v>324</v>
      </c>
      <c r="IO143" s="48">
        <v>0</v>
      </c>
      <c r="IP143" s="48">
        <v>0</v>
      </c>
      <c r="IQ143" s="48">
        <v>0</v>
      </c>
      <c r="IR143" s="48">
        <v>0</v>
      </c>
      <c r="IU143" s="48" t="s">
        <v>324</v>
      </c>
      <c r="IV143" s="48">
        <v>0</v>
      </c>
      <c r="IW143" s="48">
        <v>0</v>
      </c>
      <c r="IX143" s="48">
        <v>0</v>
      </c>
      <c r="IY143" s="48">
        <v>0</v>
      </c>
      <c r="JB143" s="48" t="s">
        <v>324</v>
      </c>
      <c r="JC143">
        <v>7.0000000000000007E-2</v>
      </c>
      <c r="JD143">
        <v>0</v>
      </c>
      <c r="JE143">
        <v>0</v>
      </c>
      <c r="JF143">
        <v>0</v>
      </c>
      <c r="JI143" s="48" t="s">
        <v>324</v>
      </c>
      <c r="JJ143" s="48">
        <v>0</v>
      </c>
      <c r="JK143" s="48">
        <v>0</v>
      </c>
      <c r="JL143" s="48">
        <v>0</v>
      </c>
      <c r="JM143" s="48">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c r="ZF143" t="s">
        <v>324</v>
      </c>
      <c r="ZG143">
        <v>0.11</v>
      </c>
      <c r="ZH143">
        <v>0.21</v>
      </c>
      <c r="ZI143">
        <v>0</v>
      </c>
      <c r="ZJ143">
        <v>0</v>
      </c>
      <c r="ZK143">
        <v>0</v>
      </c>
      <c r="ZM143" t="s">
        <v>324</v>
      </c>
      <c r="ZN143">
        <v>0.04</v>
      </c>
      <c r="ZO143">
        <v>0.18</v>
      </c>
      <c r="ZP143">
        <v>0</v>
      </c>
      <c r="ZQ143">
        <v>0</v>
      </c>
      <c r="ZR143">
        <v>0</v>
      </c>
      <c r="ZT143" t="s">
        <v>324</v>
      </c>
      <c r="ZU143">
        <v>0</v>
      </c>
      <c r="ZV143">
        <v>0</v>
      </c>
      <c r="ZW143">
        <v>0</v>
      </c>
      <c r="ZX143">
        <v>0</v>
      </c>
      <c r="ZY143">
        <v>0</v>
      </c>
    </row>
    <row r="144" spans="1:701"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8" t="s">
        <v>325</v>
      </c>
      <c r="HF144" s="48">
        <v>0.32</v>
      </c>
      <c r="HG144" s="48">
        <v>0</v>
      </c>
      <c r="HH144" s="48">
        <v>0</v>
      </c>
      <c r="HI144" s="48">
        <v>2.33</v>
      </c>
      <c r="HL144" s="48" t="s">
        <v>325</v>
      </c>
      <c r="HM144" s="48">
        <v>0</v>
      </c>
      <c r="HN144" s="48">
        <v>0</v>
      </c>
      <c r="HO144" s="48">
        <v>0</v>
      </c>
      <c r="HP144" s="48">
        <v>0</v>
      </c>
      <c r="HS144" s="48" t="s">
        <v>325</v>
      </c>
      <c r="HT144" s="48">
        <v>0</v>
      </c>
      <c r="HU144" s="48">
        <v>0</v>
      </c>
      <c r="HV144" s="48">
        <v>0</v>
      </c>
      <c r="HW144" s="48">
        <v>0</v>
      </c>
      <c r="HZ144" s="48" t="s">
        <v>325</v>
      </c>
      <c r="IA144">
        <v>0</v>
      </c>
      <c r="IB144">
        <v>0</v>
      </c>
      <c r="IC144">
        <v>0</v>
      </c>
      <c r="ID144">
        <v>0</v>
      </c>
      <c r="IG144" s="48" t="s">
        <v>325</v>
      </c>
      <c r="IH144" s="48">
        <v>0.03</v>
      </c>
      <c r="II144" s="48">
        <v>0</v>
      </c>
      <c r="IJ144" s="48">
        <v>0</v>
      </c>
      <c r="IK144" s="48">
        <v>0.3</v>
      </c>
      <c r="IN144" s="48" t="s">
        <v>325</v>
      </c>
      <c r="IO144" s="48">
        <v>0</v>
      </c>
      <c r="IP144" s="48">
        <v>0</v>
      </c>
      <c r="IQ144" s="48">
        <v>0</v>
      </c>
      <c r="IR144" s="48">
        <v>0</v>
      </c>
      <c r="IU144" s="48" t="s">
        <v>325</v>
      </c>
      <c r="IV144" s="48">
        <v>0.09</v>
      </c>
      <c r="IW144" s="48">
        <v>0</v>
      </c>
      <c r="IX144" s="48">
        <v>0</v>
      </c>
      <c r="IY144" s="48">
        <v>1</v>
      </c>
      <c r="JB144" s="48" t="s">
        <v>325</v>
      </c>
      <c r="JC144">
        <v>0.61</v>
      </c>
      <c r="JD144">
        <v>0</v>
      </c>
      <c r="JE144">
        <v>0</v>
      </c>
      <c r="JF144">
        <v>4.97</v>
      </c>
      <c r="JI144" s="48" t="s">
        <v>325</v>
      </c>
      <c r="JJ144" s="48">
        <v>0</v>
      </c>
      <c r="JK144" s="48">
        <v>0</v>
      </c>
      <c r="JL144" s="48">
        <v>0</v>
      </c>
      <c r="JM144" s="48">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c r="ZF144" t="s">
        <v>325</v>
      </c>
      <c r="ZG144">
        <v>0.38</v>
      </c>
      <c r="ZH144">
        <v>0</v>
      </c>
      <c r="ZI144">
        <v>0.56000000000000005</v>
      </c>
      <c r="ZJ144">
        <v>0.69</v>
      </c>
      <c r="ZK144">
        <v>0</v>
      </c>
      <c r="ZM144" t="s">
        <v>325</v>
      </c>
      <c r="ZN144">
        <v>0.37</v>
      </c>
      <c r="ZO144">
        <v>0.85</v>
      </c>
      <c r="ZP144">
        <v>0.23</v>
      </c>
      <c r="ZQ144">
        <v>0.28000000000000003</v>
      </c>
      <c r="ZR144">
        <v>0</v>
      </c>
      <c r="ZT144" t="s">
        <v>325</v>
      </c>
      <c r="ZU144">
        <v>0.2</v>
      </c>
      <c r="ZV144">
        <v>0</v>
      </c>
      <c r="ZW144">
        <v>0.22</v>
      </c>
      <c r="ZX144">
        <v>0.27</v>
      </c>
      <c r="ZY144">
        <v>0</v>
      </c>
    </row>
    <row r="145" spans="1:701"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8" t="s">
        <v>326</v>
      </c>
      <c r="HF145" s="48">
        <v>3.74</v>
      </c>
      <c r="HG145" s="48">
        <v>0.84</v>
      </c>
      <c r="HH145" s="48">
        <v>0.93</v>
      </c>
      <c r="HI145" s="48">
        <v>0.44</v>
      </c>
      <c r="HL145" s="48" t="s">
        <v>326</v>
      </c>
      <c r="HM145" s="48">
        <v>0.4</v>
      </c>
      <c r="HN145" s="48">
        <v>0.53</v>
      </c>
      <c r="HO145" s="48">
        <v>0.2</v>
      </c>
      <c r="HP145" s="48">
        <v>0</v>
      </c>
      <c r="HS145" s="48" t="s">
        <v>326</v>
      </c>
      <c r="HT145" s="48">
        <v>0.15</v>
      </c>
      <c r="HU145" s="48">
        <v>0</v>
      </c>
      <c r="HV145" s="48">
        <v>0.28000000000000003</v>
      </c>
      <c r="HW145" s="48">
        <v>0</v>
      </c>
      <c r="HZ145" s="48" t="s">
        <v>326</v>
      </c>
      <c r="IA145">
        <v>0.14000000000000001</v>
      </c>
      <c r="IB145">
        <v>0.16</v>
      </c>
      <c r="IC145">
        <v>0.09</v>
      </c>
      <c r="ID145">
        <v>0</v>
      </c>
      <c r="IG145" s="48" t="s">
        <v>326</v>
      </c>
      <c r="IH145" s="48">
        <v>0.09</v>
      </c>
      <c r="II145" s="48">
        <v>0</v>
      </c>
      <c r="IJ145" s="48">
        <v>0.16</v>
      </c>
      <c r="IK145" s="48">
        <v>0</v>
      </c>
      <c r="IN145" s="48" t="s">
        <v>326</v>
      </c>
      <c r="IO145" s="48">
        <v>0.1</v>
      </c>
      <c r="IP145" s="48">
        <v>0.31</v>
      </c>
      <c r="IQ145" s="48">
        <v>0.04</v>
      </c>
      <c r="IR145" s="48">
        <v>0</v>
      </c>
      <c r="IU145" s="48" t="s">
        <v>326</v>
      </c>
      <c r="IV145" s="48">
        <v>0.13</v>
      </c>
      <c r="IW145" s="48">
        <v>0</v>
      </c>
      <c r="IX145" s="48">
        <v>0.14000000000000001</v>
      </c>
      <c r="IY145" s="48">
        <v>0</v>
      </c>
      <c r="JB145" s="48" t="s">
        <v>326</v>
      </c>
      <c r="JC145">
        <v>0.2</v>
      </c>
      <c r="JD145">
        <v>0.15</v>
      </c>
      <c r="JE145">
        <v>0.3</v>
      </c>
      <c r="JF145">
        <v>0</v>
      </c>
      <c r="JI145" s="48" t="s">
        <v>326</v>
      </c>
      <c r="JJ145" s="48">
        <v>0.26</v>
      </c>
      <c r="JK145" s="48">
        <v>0</v>
      </c>
      <c r="JL145" s="48">
        <v>0.34</v>
      </c>
      <c r="JM145" s="48">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c r="ZF145" t="s">
        <v>326</v>
      </c>
      <c r="ZG145">
        <v>0.2</v>
      </c>
      <c r="ZH145">
        <v>0.23</v>
      </c>
      <c r="ZI145">
        <v>0.1</v>
      </c>
      <c r="ZJ145">
        <v>0.13</v>
      </c>
      <c r="ZK145">
        <v>0</v>
      </c>
      <c r="ZM145" t="s">
        <v>326</v>
      </c>
      <c r="ZN145">
        <v>0.93</v>
      </c>
      <c r="ZO145">
        <v>2.72</v>
      </c>
      <c r="ZP145">
        <v>0.3</v>
      </c>
      <c r="ZQ145">
        <v>0.36</v>
      </c>
      <c r="ZR145">
        <v>0</v>
      </c>
      <c r="ZT145" t="s">
        <v>326</v>
      </c>
      <c r="ZU145">
        <v>0.38</v>
      </c>
      <c r="ZV145">
        <v>0.76</v>
      </c>
      <c r="ZW145">
        <v>0.27</v>
      </c>
      <c r="ZX145">
        <v>0.33</v>
      </c>
      <c r="ZY145">
        <v>0</v>
      </c>
    </row>
    <row r="146" spans="1:701"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8" t="s">
        <v>327</v>
      </c>
      <c r="HF146" s="48">
        <v>0</v>
      </c>
      <c r="HG146" s="48">
        <v>0</v>
      </c>
      <c r="HH146" s="48">
        <v>0</v>
      </c>
      <c r="HI146" s="48">
        <v>0</v>
      </c>
      <c r="HL146" s="48" t="s">
        <v>327</v>
      </c>
      <c r="HM146" s="48">
        <v>0</v>
      </c>
      <c r="HN146" s="48">
        <v>0</v>
      </c>
      <c r="HO146" s="48">
        <v>0</v>
      </c>
      <c r="HP146" s="48">
        <v>0</v>
      </c>
      <c r="HS146" s="48" t="s">
        <v>327</v>
      </c>
      <c r="HT146" s="48">
        <v>0.06</v>
      </c>
      <c r="HU146" s="48">
        <v>0.19</v>
      </c>
      <c r="HV146" s="48">
        <v>0</v>
      </c>
      <c r="HW146" s="48">
        <v>0</v>
      </c>
      <c r="HZ146" s="48" t="s">
        <v>327</v>
      </c>
      <c r="IA146">
        <v>0</v>
      </c>
      <c r="IB146">
        <v>0</v>
      </c>
      <c r="IC146">
        <v>0</v>
      </c>
      <c r="ID146">
        <v>0</v>
      </c>
      <c r="IG146" s="48" t="s">
        <v>327</v>
      </c>
      <c r="IH146" s="48">
        <v>0</v>
      </c>
      <c r="II146" s="48">
        <v>0</v>
      </c>
      <c r="IJ146" s="48">
        <v>0</v>
      </c>
      <c r="IK146" s="48">
        <v>0</v>
      </c>
      <c r="IN146" s="48" t="s">
        <v>327</v>
      </c>
      <c r="IO146" s="48">
        <v>0</v>
      </c>
      <c r="IP146" s="48">
        <v>0</v>
      </c>
      <c r="IQ146" s="48">
        <v>0</v>
      </c>
      <c r="IR146" s="48">
        <v>0</v>
      </c>
      <c r="IU146" s="48" t="s">
        <v>327</v>
      </c>
      <c r="IV146" s="48">
        <v>0</v>
      </c>
      <c r="IW146" s="48">
        <v>0</v>
      </c>
      <c r="IX146" s="48">
        <v>0</v>
      </c>
      <c r="IY146" s="48">
        <v>0</v>
      </c>
      <c r="JB146" s="48" t="s">
        <v>327</v>
      </c>
      <c r="JC146">
        <v>0.11</v>
      </c>
      <c r="JD146">
        <v>0.43</v>
      </c>
      <c r="JE146">
        <v>0</v>
      </c>
      <c r="JF146">
        <v>0</v>
      </c>
      <c r="JI146" s="48" t="s">
        <v>327</v>
      </c>
      <c r="JJ146" s="48">
        <v>0.11</v>
      </c>
      <c r="JK146" s="48">
        <v>0.4</v>
      </c>
      <c r="JL146" s="48">
        <v>0</v>
      </c>
      <c r="JM146" s="48">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c r="ZF146" t="s">
        <v>327</v>
      </c>
      <c r="ZG146">
        <v>0.12</v>
      </c>
      <c r="ZH146">
        <v>0</v>
      </c>
      <c r="ZI146">
        <v>0</v>
      </c>
      <c r="ZJ146">
        <v>0</v>
      </c>
      <c r="ZK146">
        <v>0</v>
      </c>
      <c r="ZM146" t="s">
        <v>327</v>
      </c>
      <c r="ZN146">
        <v>7.0000000000000007E-2</v>
      </c>
      <c r="ZO146">
        <v>0</v>
      </c>
      <c r="ZP146">
        <v>0.1</v>
      </c>
      <c r="ZQ146">
        <v>0</v>
      </c>
      <c r="ZR146">
        <v>0.57999999999999996</v>
      </c>
      <c r="ZT146" t="s">
        <v>327</v>
      </c>
      <c r="ZU146">
        <v>7.0000000000000007E-2</v>
      </c>
      <c r="ZV146">
        <v>0</v>
      </c>
      <c r="ZW146">
        <v>0.11</v>
      </c>
      <c r="ZX146">
        <v>0.13</v>
      </c>
      <c r="ZY146">
        <v>0</v>
      </c>
    </row>
    <row r="147" spans="1:701"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8" t="s">
        <v>328</v>
      </c>
      <c r="HF147" s="48">
        <v>0.31</v>
      </c>
      <c r="HG147" s="48">
        <v>0.88</v>
      </c>
      <c r="HH147" s="48">
        <v>0.17</v>
      </c>
      <c r="HI147" s="48">
        <v>0</v>
      </c>
      <c r="HL147" s="48" t="s">
        <v>328</v>
      </c>
      <c r="HM147" s="48">
        <v>0.16</v>
      </c>
      <c r="HN147" s="48">
        <v>0</v>
      </c>
      <c r="HO147" s="48">
        <v>0.33</v>
      </c>
      <c r="HP147" s="48">
        <v>0</v>
      </c>
      <c r="HS147" s="48" t="s">
        <v>328</v>
      </c>
      <c r="HT147" s="48">
        <v>0.05</v>
      </c>
      <c r="HU147" s="48">
        <v>0</v>
      </c>
      <c r="HV147" s="48">
        <v>0.09</v>
      </c>
      <c r="HW147" s="48">
        <v>0</v>
      </c>
      <c r="HZ147" s="48" t="s">
        <v>328</v>
      </c>
      <c r="IA147">
        <v>0.2</v>
      </c>
      <c r="IB147">
        <v>0</v>
      </c>
      <c r="IC147">
        <v>0.35</v>
      </c>
      <c r="ID147">
        <v>0</v>
      </c>
      <c r="IG147" s="48" t="s">
        <v>328</v>
      </c>
      <c r="IH147" s="48">
        <v>0.03</v>
      </c>
      <c r="II147" s="48">
        <v>0</v>
      </c>
      <c r="IJ147" s="48">
        <v>0.06</v>
      </c>
      <c r="IK147" s="48">
        <v>0</v>
      </c>
      <c r="IN147" s="48" t="s">
        <v>328</v>
      </c>
      <c r="IO147" s="48">
        <v>0</v>
      </c>
      <c r="IP147" s="48">
        <v>0</v>
      </c>
      <c r="IQ147" s="48">
        <v>0</v>
      </c>
      <c r="IR147" s="48">
        <v>0</v>
      </c>
      <c r="IU147" s="48" t="s">
        <v>328</v>
      </c>
      <c r="IV147" s="48">
        <v>0.14000000000000001</v>
      </c>
      <c r="IW147" s="48">
        <v>0.15</v>
      </c>
      <c r="IX147" s="48">
        <v>0.09</v>
      </c>
      <c r="IY147" s="48">
        <v>0</v>
      </c>
      <c r="JB147" s="48" t="s">
        <v>328</v>
      </c>
      <c r="JC147">
        <v>0</v>
      </c>
      <c r="JD147">
        <v>0</v>
      </c>
      <c r="JE147">
        <v>0</v>
      </c>
      <c r="JF147">
        <v>0</v>
      </c>
      <c r="JI147" s="48" t="s">
        <v>328</v>
      </c>
      <c r="JJ147" s="48">
        <v>0</v>
      </c>
      <c r="JK147" s="48">
        <v>0</v>
      </c>
      <c r="JL147" s="48">
        <v>0</v>
      </c>
      <c r="JM147" s="48">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c r="ZF147" t="s">
        <v>328</v>
      </c>
      <c r="ZG147">
        <v>0.13</v>
      </c>
      <c r="ZH147">
        <v>0</v>
      </c>
      <c r="ZI147">
        <v>0.2</v>
      </c>
      <c r="ZJ147">
        <v>0</v>
      </c>
      <c r="ZK147">
        <v>1.08</v>
      </c>
      <c r="ZM147" t="s">
        <v>328</v>
      </c>
      <c r="ZN147">
        <v>0.1</v>
      </c>
      <c r="ZO147">
        <v>0</v>
      </c>
      <c r="ZP147">
        <v>0.14000000000000001</v>
      </c>
      <c r="ZQ147">
        <v>0.17</v>
      </c>
      <c r="ZR147">
        <v>0</v>
      </c>
      <c r="ZT147" t="s">
        <v>328</v>
      </c>
      <c r="ZU147">
        <v>0.19</v>
      </c>
      <c r="ZV147">
        <v>0</v>
      </c>
      <c r="ZW147">
        <v>0</v>
      </c>
      <c r="ZX147">
        <v>0</v>
      </c>
      <c r="ZY147">
        <v>0</v>
      </c>
    </row>
    <row r="148" spans="1:701"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8" t="s">
        <v>329</v>
      </c>
      <c r="HF148" s="48">
        <v>0.15</v>
      </c>
      <c r="HG148" s="48">
        <v>0.27</v>
      </c>
      <c r="HH148" s="48">
        <v>0</v>
      </c>
      <c r="HI148" s="48">
        <v>0</v>
      </c>
      <c r="HL148" s="48" t="s">
        <v>329</v>
      </c>
      <c r="HM148" s="48">
        <v>0</v>
      </c>
      <c r="HN148" s="48">
        <v>0</v>
      </c>
      <c r="HO148" s="48">
        <v>0</v>
      </c>
      <c r="HP148" s="48">
        <v>0</v>
      </c>
      <c r="HS148" s="48" t="s">
        <v>329</v>
      </c>
      <c r="HT148" s="48">
        <v>0</v>
      </c>
      <c r="HU148" s="48">
        <v>0</v>
      </c>
      <c r="HV148" s="48">
        <v>0</v>
      </c>
      <c r="HW148" s="48">
        <v>0</v>
      </c>
      <c r="HZ148" s="48" t="s">
        <v>329</v>
      </c>
      <c r="IA148">
        <v>0</v>
      </c>
      <c r="IB148">
        <v>0</v>
      </c>
      <c r="IC148">
        <v>0</v>
      </c>
      <c r="ID148">
        <v>0</v>
      </c>
      <c r="IG148" s="48" t="s">
        <v>329</v>
      </c>
      <c r="IH148" s="48">
        <v>0</v>
      </c>
      <c r="II148" s="48">
        <v>0</v>
      </c>
      <c r="IJ148" s="48">
        <v>0</v>
      </c>
      <c r="IK148" s="48">
        <v>0</v>
      </c>
      <c r="IN148" s="48" t="s">
        <v>329</v>
      </c>
      <c r="IO148" s="48">
        <v>0.08</v>
      </c>
      <c r="IP148" s="48">
        <v>0</v>
      </c>
      <c r="IQ148" s="48">
        <v>0.15</v>
      </c>
      <c r="IR148" s="48">
        <v>0</v>
      </c>
      <c r="IU148" s="48" t="s">
        <v>329</v>
      </c>
      <c r="IV148" s="48">
        <v>0</v>
      </c>
      <c r="IW148" s="48">
        <v>0</v>
      </c>
      <c r="IX148" s="48">
        <v>0</v>
      </c>
      <c r="IY148" s="48">
        <v>0</v>
      </c>
      <c r="JB148" s="48" t="s">
        <v>329</v>
      </c>
      <c r="JC148">
        <v>0.09</v>
      </c>
      <c r="JD148">
        <v>0.36</v>
      </c>
      <c r="JE148">
        <v>0</v>
      </c>
      <c r="JF148">
        <v>0</v>
      </c>
      <c r="JI148" s="48" t="s">
        <v>329</v>
      </c>
      <c r="JJ148" s="48">
        <v>0</v>
      </c>
      <c r="JK148" s="48">
        <v>0</v>
      </c>
      <c r="JL148" s="48">
        <v>0</v>
      </c>
      <c r="JM148" s="48">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c r="ZF148" t="s">
        <v>329</v>
      </c>
      <c r="ZG148">
        <v>0.1</v>
      </c>
      <c r="ZH148">
        <v>0.4</v>
      </c>
      <c r="ZI148">
        <v>0</v>
      </c>
      <c r="ZJ148">
        <v>0</v>
      </c>
      <c r="ZK148">
        <v>0</v>
      </c>
      <c r="ZM148" t="s">
        <v>329</v>
      </c>
      <c r="ZN148">
        <v>0</v>
      </c>
      <c r="ZO148">
        <v>0</v>
      </c>
      <c r="ZP148">
        <v>0</v>
      </c>
      <c r="ZQ148">
        <v>0</v>
      </c>
      <c r="ZR148">
        <v>0</v>
      </c>
      <c r="ZT148" t="s">
        <v>329</v>
      </c>
      <c r="ZU148">
        <v>0</v>
      </c>
      <c r="ZV148">
        <v>0</v>
      </c>
      <c r="ZW148">
        <v>0</v>
      </c>
      <c r="ZX148">
        <v>0</v>
      </c>
      <c r="ZY148">
        <v>0</v>
      </c>
    </row>
    <row r="149" spans="1:701"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8" t="s">
        <v>330</v>
      </c>
      <c r="HF149" s="48">
        <v>0.12</v>
      </c>
      <c r="HG149" s="48">
        <v>0.36</v>
      </c>
      <c r="HH149" s="48">
        <v>7.0000000000000007E-2</v>
      </c>
      <c r="HI149" s="48">
        <v>0</v>
      </c>
      <c r="HL149" s="48" t="s">
        <v>330</v>
      </c>
      <c r="HM149" s="48">
        <v>0</v>
      </c>
      <c r="HN149" s="48">
        <v>0</v>
      </c>
      <c r="HO149" s="48">
        <v>0</v>
      </c>
      <c r="HP149" s="48">
        <v>0</v>
      </c>
      <c r="HS149" s="48" t="s">
        <v>330</v>
      </c>
      <c r="HT149" s="48">
        <v>0.06</v>
      </c>
      <c r="HU149" s="48">
        <v>0</v>
      </c>
      <c r="HV149" s="48">
        <v>0.11</v>
      </c>
      <c r="HW149" s="48">
        <v>0</v>
      </c>
      <c r="HZ149" s="48" t="s">
        <v>330</v>
      </c>
      <c r="IA149">
        <v>0.05</v>
      </c>
      <c r="IB149">
        <v>0.2</v>
      </c>
      <c r="IC149">
        <v>0</v>
      </c>
      <c r="ID149">
        <v>0</v>
      </c>
      <c r="IG149" s="48" t="s">
        <v>330</v>
      </c>
      <c r="IH149" s="48">
        <v>0</v>
      </c>
      <c r="II149" s="48">
        <v>0</v>
      </c>
      <c r="IJ149" s="48">
        <v>0</v>
      </c>
      <c r="IK149" s="48">
        <v>0</v>
      </c>
      <c r="IN149" s="48" t="s">
        <v>330</v>
      </c>
      <c r="IO149" s="48">
        <v>0.27</v>
      </c>
      <c r="IP149" s="48">
        <v>0</v>
      </c>
      <c r="IQ149" s="48">
        <v>0.49</v>
      </c>
      <c r="IR149" s="48">
        <v>0</v>
      </c>
      <c r="IU149" s="48" t="s">
        <v>330</v>
      </c>
      <c r="IV149" s="48">
        <v>0</v>
      </c>
      <c r="IW149" s="48">
        <v>0</v>
      </c>
      <c r="IX149" s="48">
        <v>0</v>
      </c>
      <c r="IY149" s="48">
        <v>0</v>
      </c>
      <c r="JB149" s="48" t="s">
        <v>330</v>
      </c>
      <c r="JC149">
        <v>0.14000000000000001</v>
      </c>
      <c r="JD149">
        <v>0.56000000000000005</v>
      </c>
      <c r="JE149">
        <v>0</v>
      </c>
      <c r="JF149">
        <v>0</v>
      </c>
      <c r="JI149" s="48" t="s">
        <v>330</v>
      </c>
      <c r="JJ149" s="48">
        <v>0.03</v>
      </c>
      <c r="JK149" s="48">
        <v>0.11</v>
      </c>
      <c r="JL149" s="48">
        <v>0</v>
      </c>
      <c r="JM149" s="48">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c r="ZF149" t="s">
        <v>330</v>
      </c>
      <c r="ZG149">
        <v>0.17</v>
      </c>
      <c r="ZH149">
        <v>0.67</v>
      </c>
      <c r="ZI149">
        <v>0</v>
      </c>
      <c r="ZJ149">
        <v>0</v>
      </c>
      <c r="ZK149">
        <v>0</v>
      </c>
      <c r="ZM149" t="s">
        <v>330</v>
      </c>
      <c r="ZN149">
        <v>0.16</v>
      </c>
      <c r="ZO149">
        <v>0</v>
      </c>
      <c r="ZP149">
        <v>0.23</v>
      </c>
      <c r="ZQ149">
        <v>0.27</v>
      </c>
      <c r="ZR149">
        <v>0</v>
      </c>
      <c r="ZT149" t="s">
        <v>330</v>
      </c>
      <c r="ZU149">
        <v>0.06</v>
      </c>
      <c r="ZV149">
        <v>0</v>
      </c>
      <c r="ZW149">
        <v>0.09</v>
      </c>
      <c r="ZX149">
        <v>0.11</v>
      </c>
      <c r="ZY149">
        <v>0</v>
      </c>
    </row>
    <row r="150" spans="1:701"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8" t="s">
        <v>331</v>
      </c>
      <c r="HF150" s="48">
        <v>7.0000000000000007E-2</v>
      </c>
      <c r="HG150" s="48">
        <v>0.3</v>
      </c>
      <c r="HH150" s="48">
        <v>0</v>
      </c>
      <c r="HI150" s="48">
        <v>0</v>
      </c>
      <c r="HL150" s="48" t="s">
        <v>331</v>
      </c>
      <c r="HM150" s="48">
        <v>0</v>
      </c>
      <c r="HN150" s="48">
        <v>0</v>
      </c>
      <c r="HO150" s="48">
        <v>0</v>
      </c>
      <c r="HP150" s="48">
        <v>0</v>
      </c>
      <c r="HS150" s="48" t="s">
        <v>331</v>
      </c>
      <c r="HT150" s="48">
        <v>0.32</v>
      </c>
      <c r="HU150" s="48">
        <v>0</v>
      </c>
      <c r="HV150" s="48">
        <v>0</v>
      </c>
      <c r="HW150" s="48">
        <v>0</v>
      </c>
      <c r="HZ150" s="48" t="s">
        <v>331</v>
      </c>
      <c r="IA150">
        <v>0</v>
      </c>
      <c r="IB150">
        <v>0</v>
      </c>
      <c r="IC150">
        <v>0</v>
      </c>
      <c r="ID150">
        <v>0</v>
      </c>
      <c r="IG150" s="48" t="s">
        <v>331</v>
      </c>
      <c r="IH150" s="48">
        <v>7.0000000000000007E-2</v>
      </c>
      <c r="II150" s="48">
        <v>0</v>
      </c>
      <c r="IJ150" s="48">
        <v>0.06</v>
      </c>
      <c r="IK150" s="48">
        <v>0.3</v>
      </c>
      <c r="IN150" s="48" t="s">
        <v>331</v>
      </c>
      <c r="IO150" s="48">
        <v>0.14000000000000001</v>
      </c>
      <c r="IP150" s="48">
        <v>0</v>
      </c>
      <c r="IQ150" s="48">
        <v>0</v>
      </c>
      <c r="IR150" s="48">
        <v>0</v>
      </c>
      <c r="IU150" s="48" t="s">
        <v>331</v>
      </c>
      <c r="IV150" s="48">
        <v>0.28000000000000003</v>
      </c>
      <c r="IW150" s="48">
        <v>0.06</v>
      </c>
      <c r="IX150" s="48">
        <v>0.2</v>
      </c>
      <c r="IY150" s="48">
        <v>0</v>
      </c>
      <c r="JB150" s="48" t="s">
        <v>331</v>
      </c>
      <c r="JC150">
        <v>0.17</v>
      </c>
      <c r="JD150">
        <v>0</v>
      </c>
      <c r="JE150">
        <v>0</v>
      </c>
      <c r="JF150">
        <v>0</v>
      </c>
      <c r="JI150" s="48" t="s">
        <v>331</v>
      </c>
      <c r="JJ150" s="48">
        <v>0</v>
      </c>
      <c r="JK150" s="48">
        <v>0</v>
      </c>
      <c r="JL150" s="48">
        <v>0</v>
      </c>
      <c r="JM150" s="48">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c r="ZF150" t="s">
        <v>331</v>
      </c>
      <c r="ZG150">
        <v>3.39</v>
      </c>
      <c r="ZH150">
        <v>6.28</v>
      </c>
      <c r="ZI150">
        <v>1.88</v>
      </c>
      <c r="ZJ150">
        <v>2.09</v>
      </c>
      <c r="ZK150">
        <v>0.96</v>
      </c>
      <c r="ZM150" t="s">
        <v>331</v>
      </c>
      <c r="ZN150">
        <v>0.86</v>
      </c>
      <c r="ZO150">
        <v>1.0900000000000001</v>
      </c>
      <c r="ZP150">
        <v>0.76</v>
      </c>
      <c r="ZQ150">
        <v>0.92</v>
      </c>
      <c r="ZR150">
        <v>0</v>
      </c>
      <c r="ZT150" t="s">
        <v>331</v>
      </c>
      <c r="ZU150">
        <v>0.62</v>
      </c>
      <c r="ZV150">
        <v>0.3</v>
      </c>
      <c r="ZW150">
        <v>0.72</v>
      </c>
      <c r="ZX150">
        <v>0.23</v>
      </c>
      <c r="ZY150">
        <v>2.81</v>
      </c>
    </row>
    <row r="151" spans="1:701"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8" t="s">
        <v>332</v>
      </c>
      <c r="HF151" s="48">
        <v>0</v>
      </c>
      <c r="HG151" s="48">
        <v>0</v>
      </c>
      <c r="HH151" s="48">
        <v>0</v>
      </c>
      <c r="HI151" s="48">
        <v>0</v>
      </c>
      <c r="HL151" s="48" t="s">
        <v>332</v>
      </c>
      <c r="HM151" s="48">
        <v>0</v>
      </c>
      <c r="HN151" s="48">
        <v>0</v>
      </c>
      <c r="HO151" s="48">
        <v>0</v>
      </c>
      <c r="HP151" s="48">
        <v>0</v>
      </c>
      <c r="HS151" s="48" t="s">
        <v>332</v>
      </c>
      <c r="HT151" s="48">
        <v>0.19</v>
      </c>
      <c r="HU151" s="48">
        <v>0</v>
      </c>
      <c r="HV151" s="48">
        <v>0.35</v>
      </c>
      <c r="HW151" s="48">
        <v>0</v>
      </c>
      <c r="HZ151" s="48" t="s">
        <v>332</v>
      </c>
      <c r="IA151">
        <v>0</v>
      </c>
      <c r="IB151">
        <v>0</v>
      </c>
      <c r="IC151">
        <v>0</v>
      </c>
      <c r="ID151">
        <v>0</v>
      </c>
      <c r="IG151" s="48" t="s">
        <v>332</v>
      </c>
      <c r="IH151" s="48">
        <v>0</v>
      </c>
      <c r="II151" s="48">
        <v>0</v>
      </c>
      <c r="IJ151" s="48">
        <v>0</v>
      </c>
      <c r="IK151" s="48">
        <v>0</v>
      </c>
      <c r="IN151" s="48" t="s">
        <v>332</v>
      </c>
      <c r="IO151" s="48">
        <v>0</v>
      </c>
      <c r="IP151" s="48">
        <v>0</v>
      </c>
      <c r="IQ151" s="48">
        <v>0</v>
      </c>
      <c r="IR151" s="48">
        <v>0</v>
      </c>
      <c r="IU151" s="48" t="s">
        <v>332</v>
      </c>
      <c r="IV151" s="48">
        <v>0.05</v>
      </c>
      <c r="IW151" s="48">
        <v>0</v>
      </c>
      <c r="IX151" s="48">
        <v>0.09</v>
      </c>
      <c r="IY151" s="48">
        <v>0</v>
      </c>
      <c r="JB151" s="48" t="s">
        <v>332</v>
      </c>
      <c r="JC151">
        <v>0.08</v>
      </c>
      <c r="JD151">
        <v>0.3</v>
      </c>
      <c r="JE151">
        <v>0</v>
      </c>
      <c r="JF151">
        <v>0</v>
      </c>
      <c r="JI151" s="48" t="s">
        <v>332</v>
      </c>
      <c r="JJ151" s="48">
        <v>0.06</v>
      </c>
      <c r="JK151" s="48">
        <v>0.2</v>
      </c>
      <c r="JL151" s="48">
        <v>0</v>
      </c>
      <c r="JM151" s="48">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c r="ZF151" t="s">
        <v>332</v>
      </c>
      <c r="ZG151">
        <v>0.34</v>
      </c>
      <c r="ZH151">
        <v>0.49</v>
      </c>
      <c r="ZI151">
        <v>0.32</v>
      </c>
      <c r="ZJ151">
        <v>0.1</v>
      </c>
      <c r="ZK151">
        <v>1.29</v>
      </c>
      <c r="ZM151" t="s">
        <v>332</v>
      </c>
      <c r="ZN151">
        <v>0.72</v>
      </c>
      <c r="ZO151">
        <v>0.34</v>
      </c>
      <c r="ZP151">
        <v>0.85</v>
      </c>
      <c r="ZQ151">
        <v>0.85</v>
      </c>
      <c r="ZR151">
        <v>0.87</v>
      </c>
      <c r="ZT151" t="s">
        <v>332</v>
      </c>
      <c r="ZU151">
        <v>0.48</v>
      </c>
      <c r="ZV151">
        <v>0.8</v>
      </c>
      <c r="ZW151">
        <v>0.4</v>
      </c>
      <c r="ZX151">
        <v>0.49</v>
      </c>
      <c r="ZY151">
        <v>0</v>
      </c>
    </row>
    <row r="152" spans="1:701"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8" t="s">
        <v>333</v>
      </c>
      <c r="HF152" s="48">
        <v>0</v>
      </c>
      <c r="HG152" s="48">
        <v>0</v>
      </c>
      <c r="HH152" s="48">
        <v>0</v>
      </c>
      <c r="HI152" s="48">
        <v>0</v>
      </c>
      <c r="HL152" s="48" t="s">
        <v>333</v>
      </c>
      <c r="HM152" s="48">
        <v>0</v>
      </c>
      <c r="HN152" s="48">
        <v>0</v>
      </c>
      <c r="HO152" s="48">
        <v>0</v>
      </c>
      <c r="HP152" s="48">
        <v>0</v>
      </c>
      <c r="HS152" s="48" t="s">
        <v>333</v>
      </c>
      <c r="HT152" s="48">
        <v>0</v>
      </c>
      <c r="HU152" s="48">
        <v>0</v>
      </c>
      <c r="HV152" s="48">
        <v>0</v>
      </c>
      <c r="HW152" s="48">
        <v>0</v>
      </c>
      <c r="HZ152" s="48" t="s">
        <v>333</v>
      </c>
      <c r="IA152">
        <v>0.04</v>
      </c>
      <c r="IB152">
        <v>0.16</v>
      </c>
      <c r="IC152">
        <v>0</v>
      </c>
      <c r="ID152">
        <v>0</v>
      </c>
      <c r="IG152" s="48" t="s">
        <v>333</v>
      </c>
      <c r="IH152" s="48">
        <v>0</v>
      </c>
      <c r="II152" s="48">
        <v>0</v>
      </c>
      <c r="IJ152" s="48">
        <v>0</v>
      </c>
      <c r="IK152" s="48">
        <v>0</v>
      </c>
      <c r="IN152" s="48" t="s">
        <v>333</v>
      </c>
      <c r="IO152" s="48">
        <v>0</v>
      </c>
      <c r="IP152" s="48">
        <v>0</v>
      </c>
      <c r="IQ152" s="48">
        <v>0</v>
      </c>
      <c r="IR152" s="48">
        <v>0</v>
      </c>
      <c r="IU152" s="48" t="s">
        <v>333</v>
      </c>
      <c r="IV152" s="48">
        <v>0.04</v>
      </c>
      <c r="IW152" s="48">
        <v>0.16</v>
      </c>
      <c r="IX152" s="48">
        <v>0</v>
      </c>
      <c r="IY152" s="48">
        <v>0</v>
      </c>
      <c r="JB152" s="48" t="s">
        <v>333</v>
      </c>
      <c r="JC152">
        <v>0</v>
      </c>
      <c r="JD152">
        <v>0</v>
      </c>
      <c r="JE152">
        <v>0</v>
      </c>
      <c r="JF152">
        <v>0</v>
      </c>
      <c r="JI152" s="48" t="s">
        <v>333</v>
      </c>
      <c r="JJ152" s="48">
        <v>0</v>
      </c>
      <c r="JK152" s="48">
        <v>0</v>
      </c>
      <c r="JL152" s="48">
        <v>0</v>
      </c>
      <c r="JM152" s="48">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0.05</v>
      </c>
      <c r="ZO152">
        <v>0</v>
      </c>
      <c r="ZP152">
        <v>0</v>
      </c>
      <c r="ZQ152">
        <v>0</v>
      </c>
      <c r="ZR152">
        <v>0</v>
      </c>
      <c r="ZT152" t="s">
        <v>333</v>
      </c>
      <c r="ZU152">
        <v>0</v>
      </c>
      <c r="ZV152">
        <v>0</v>
      </c>
      <c r="ZW152">
        <v>0</v>
      </c>
      <c r="ZX152">
        <v>0</v>
      </c>
      <c r="ZY152">
        <v>0</v>
      </c>
    </row>
    <row r="153" spans="1:701"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8" t="s">
        <v>334</v>
      </c>
      <c r="HF153" s="48">
        <v>0</v>
      </c>
      <c r="HG153" s="48">
        <v>0</v>
      </c>
      <c r="HH153" s="48">
        <v>0</v>
      </c>
      <c r="HI153" s="48">
        <v>0</v>
      </c>
      <c r="HL153" s="48" t="s">
        <v>334</v>
      </c>
      <c r="HM153" s="48">
        <v>0</v>
      </c>
      <c r="HN153" s="48">
        <v>0</v>
      </c>
      <c r="HO153" s="48">
        <v>0</v>
      </c>
      <c r="HP153" s="48">
        <v>0</v>
      </c>
      <c r="HS153" s="48" t="s">
        <v>334</v>
      </c>
      <c r="HT153" s="48">
        <v>0.03</v>
      </c>
      <c r="HU153" s="48">
        <v>0</v>
      </c>
      <c r="HV153" s="48">
        <v>0.05</v>
      </c>
      <c r="HW153" s="48">
        <v>0</v>
      </c>
      <c r="HZ153" s="48" t="s">
        <v>334</v>
      </c>
      <c r="IA153">
        <v>0</v>
      </c>
      <c r="IB153">
        <v>0</v>
      </c>
      <c r="IC153">
        <v>0</v>
      </c>
      <c r="ID153">
        <v>0</v>
      </c>
      <c r="IG153" s="48" t="s">
        <v>334</v>
      </c>
      <c r="IH153" s="48">
        <v>0</v>
      </c>
      <c r="II153" s="48">
        <v>0</v>
      </c>
      <c r="IJ153" s="48">
        <v>0</v>
      </c>
      <c r="IK153" s="48">
        <v>0</v>
      </c>
      <c r="IN153" s="48" t="s">
        <v>334</v>
      </c>
      <c r="IO153" s="48">
        <v>0</v>
      </c>
      <c r="IP153" s="48">
        <v>0</v>
      </c>
      <c r="IQ153" s="48">
        <v>0</v>
      </c>
      <c r="IR153" s="48">
        <v>0</v>
      </c>
      <c r="IU153" s="48" t="s">
        <v>334</v>
      </c>
      <c r="IV153" s="48">
        <v>0</v>
      </c>
      <c r="IW153" s="48">
        <v>0</v>
      </c>
      <c r="IX153" s="48">
        <v>0</v>
      </c>
      <c r="IY153" s="48">
        <v>0</v>
      </c>
      <c r="JB153" s="48" t="s">
        <v>334</v>
      </c>
      <c r="JC153">
        <v>0.3</v>
      </c>
      <c r="JD153">
        <v>0</v>
      </c>
      <c r="JE153">
        <v>0.56999999999999995</v>
      </c>
      <c r="JF153">
        <v>0</v>
      </c>
      <c r="JI153" s="48" t="s">
        <v>334</v>
      </c>
      <c r="JJ153" s="48">
        <v>0.05</v>
      </c>
      <c r="JK153" s="48">
        <v>0.17</v>
      </c>
      <c r="JL153" s="48">
        <v>0</v>
      </c>
      <c r="JM153" s="48">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0.16</v>
      </c>
      <c r="ZO153">
        <v>0</v>
      </c>
      <c r="ZP153">
        <v>0.23</v>
      </c>
      <c r="ZQ153">
        <v>0.28000000000000003</v>
      </c>
      <c r="ZR153">
        <v>0</v>
      </c>
      <c r="ZT153" t="s">
        <v>334</v>
      </c>
      <c r="ZU153">
        <v>0</v>
      </c>
      <c r="ZV153">
        <v>0</v>
      </c>
      <c r="ZW153">
        <v>0</v>
      </c>
      <c r="ZX153">
        <v>0</v>
      </c>
      <c r="ZY153">
        <v>0</v>
      </c>
    </row>
    <row r="154" spans="1:701"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8" t="s">
        <v>335</v>
      </c>
      <c r="HF154" s="48">
        <v>0.38</v>
      </c>
      <c r="HG154" s="48">
        <v>0.52</v>
      </c>
      <c r="HH154" s="48">
        <v>0.46</v>
      </c>
      <c r="HI154" s="48">
        <v>0</v>
      </c>
      <c r="HL154" s="48" t="s">
        <v>335</v>
      </c>
      <c r="HM154" s="48">
        <v>0.06</v>
      </c>
      <c r="HN154" s="48">
        <v>0.17</v>
      </c>
      <c r="HO154" s="48">
        <v>0</v>
      </c>
      <c r="HP154" s="48">
        <v>0</v>
      </c>
      <c r="HS154" s="48" t="s">
        <v>335</v>
      </c>
      <c r="HT154" s="48">
        <v>0</v>
      </c>
      <c r="HU154" s="48">
        <v>0</v>
      </c>
      <c r="HV154" s="48">
        <v>0</v>
      </c>
      <c r="HW154" s="48">
        <v>0</v>
      </c>
      <c r="HZ154" s="48" t="s">
        <v>335</v>
      </c>
      <c r="IA154">
        <v>0.2</v>
      </c>
      <c r="IB154">
        <v>0.84</v>
      </c>
      <c r="IC154">
        <v>0</v>
      </c>
      <c r="ID154">
        <v>0</v>
      </c>
      <c r="IG154" s="48" t="s">
        <v>335</v>
      </c>
      <c r="IH154" s="48">
        <v>0.11</v>
      </c>
      <c r="II154" s="48">
        <v>0.48</v>
      </c>
      <c r="IJ154" s="48">
        <v>0</v>
      </c>
      <c r="IK154" s="48">
        <v>0</v>
      </c>
      <c r="IN154" s="48" t="s">
        <v>335</v>
      </c>
      <c r="IO154" s="48">
        <v>0.03</v>
      </c>
      <c r="IP154" s="48">
        <v>0.14000000000000001</v>
      </c>
      <c r="IQ154" s="48">
        <v>0</v>
      </c>
      <c r="IR154" s="48">
        <v>0</v>
      </c>
      <c r="IU154" s="48" t="s">
        <v>335</v>
      </c>
      <c r="IV154" s="48">
        <v>0.08</v>
      </c>
      <c r="IW154" s="48">
        <v>0</v>
      </c>
      <c r="IX154" s="48">
        <v>0.16</v>
      </c>
      <c r="IY154" s="48">
        <v>0</v>
      </c>
      <c r="JB154" s="48" t="s">
        <v>335</v>
      </c>
      <c r="JC154">
        <v>0.05</v>
      </c>
      <c r="JD154">
        <v>0.19</v>
      </c>
      <c r="JE154">
        <v>0</v>
      </c>
      <c r="JF154">
        <v>0</v>
      </c>
      <c r="JI154" s="48" t="s">
        <v>335</v>
      </c>
      <c r="JJ154" s="48">
        <v>0.47</v>
      </c>
      <c r="JK154" s="48">
        <v>0.6</v>
      </c>
      <c r="JL154" s="48">
        <v>0.57999999999999996</v>
      </c>
      <c r="JM154" s="48">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c r="ZF154" t="s">
        <v>335</v>
      </c>
      <c r="ZG154">
        <v>0.98</v>
      </c>
      <c r="ZH154">
        <v>1.62</v>
      </c>
      <c r="ZI154">
        <v>0.45</v>
      </c>
      <c r="ZJ154">
        <v>0.14000000000000001</v>
      </c>
      <c r="ZK154">
        <v>1.84</v>
      </c>
      <c r="ZM154" t="s">
        <v>335</v>
      </c>
      <c r="ZN154">
        <v>2.44</v>
      </c>
      <c r="ZO154">
        <v>2.41</v>
      </c>
      <c r="ZP154">
        <v>2.58</v>
      </c>
      <c r="ZQ154">
        <v>1.61</v>
      </c>
      <c r="ZR154">
        <v>7.22</v>
      </c>
      <c r="ZT154" t="s">
        <v>335</v>
      </c>
      <c r="ZU154">
        <v>1.92</v>
      </c>
      <c r="ZV154">
        <v>4.5</v>
      </c>
      <c r="ZW154">
        <v>0.93</v>
      </c>
      <c r="ZX154">
        <v>1.1499999999999999</v>
      </c>
      <c r="ZY154">
        <v>0</v>
      </c>
    </row>
    <row r="155" spans="1:701"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8" t="s">
        <v>336</v>
      </c>
      <c r="HF155" s="48">
        <v>0.02</v>
      </c>
      <c r="HG155" s="48">
        <v>0.1</v>
      </c>
      <c r="HH155" s="48">
        <v>0</v>
      </c>
      <c r="HI155" s="48">
        <v>0</v>
      </c>
      <c r="HL155" s="48" t="s">
        <v>336</v>
      </c>
      <c r="HM155" s="48">
        <v>0.06</v>
      </c>
      <c r="HN155" s="48">
        <v>0.11</v>
      </c>
      <c r="HO155" s="48">
        <v>0.05</v>
      </c>
      <c r="HP155" s="48">
        <v>0</v>
      </c>
      <c r="HS155" s="48" t="s">
        <v>336</v>
      </c>
      <c r="HT155" s="48">
        <v>0</v>
      </c>
      <c r="HU155" s="48">
        <v>0</v>
      </c>
      <c r="HV155" s="48">
        <v>0</v>
      </c>
      <c r="HW155" s="48">
        <v>0</v>
      </c>
      <c r="HZ155" s="48" t="s">
        <v>336</v>
      </c>
      <c r="IA155">
        <v>0</v>
      </c>
      <c r="IB155">
        <v>0</v>
      </c>
      <c r="IC155">
        <v>0</v>
      </c>
      <c r="ID155">
        <v>0</v>
      </c>
      <c r="IG155" s="48" t="s">
        <v>336</v>
      </c>
      <c r="IH155" s="48">
        <v>0</v>
      </c>
      <c r="II155" s="48">
        <v>0</v>
      </c>
      <c r="IJ155" s="48">
        <v>0</v>
      </c>
      <c r="IK155" s="48">
        <v>0</v>
      </c>
      <c r="IN155" s="48" t="s">
        <v>336</v>
      </c>
      <c r="IO155" s="48">
        <v>0</v>
      </c>
      <c r="IP155" s="48">
        <v>0</v>
      </c>
      <c r="IQ155" s="48">
        <v>0</v>
      </c>
      <c r="IR155" s="48">
        <v>0</v>
      </c>
      <c r="IU155" s="48" t="s">
        <v>336</v>
      </c>
      <c r="IV155" s="48">
        <v>0</v>
      </c>
      <c r="IW155" s="48">
        <v>0</v>
      </c>
      <c r="IX155" s="48">
        <v>0</v>
      </c>
      <c r="IY155" s="48">
        <v>0</v>
      </c>
      <c r="JB155" s="48" t="s">
        <v>336</v>
      </c>
      <c r="JC155">
        <v>0</v>
      </c>
      <c r="JD155">
        <v>0</v>
      </c>
      <c r="JE155">
        <v>0</v>
      </c>
      <c r="JF155">
        <v>0</v>
      </c>
      <c r="JI155" s="48" t="s">
        <v>336</v>
      </c>
      <c r="JJ155" s="48">
        <v>0</v>
      </c>
      <c r="JK155" s="48">
        <v>0</v>
      </c>
      <c r="JL155" s="48">
        <v>0</v>
      </c>
      <c r="JM155" s="48">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c r="ZF155" t="s">
        <v>336</v>
      </c>
      <c r="ZG155">
        <v>0</v>
      </c>
      <c r="ZH155">
        <v>0</v>
      </c>
      <c r="ZI155">
        <v>0</v>
      </c>
      <c r="ZJ155">
        <v>0</v>
      </c>
      <c r="ZK155">
        <v>0</v>
      </c>
      <c r="ZM155" t="s">
        <v>336</v>
      </c>
      <c r="ZN155">
        <v>0.2</v>
      </c>
      <c r="ZO155">
        <v>0</v>
      </c>
      <c r="ZP155">
        <v>0.08</v>
      </c>
      <c r="ZQ155">
        <v>0.1</v>
      </c>
      <c r="ZR155">
        <v>0</v>
      </c>
      <c r="ZT155" t="s">
        <v>336</v>
      </c>
      <c r="ZU155">
        <v>0</v>
      </c>
      <c r="ZV155">
        <v>0</v>
      </c>
      <c r="ZW155">
        <v>0</v>
      </c>
      <c r="ZX155">
        <v>0</v>
      </c>
      <c r="ZY155">
        <v>0</v>
      </c>
    </row>
    <row r="156" spans="1:701"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8" t="s">
        <v>337</v>
      </c>
      <c r="HF156" s="48">
        <v>0.11</v>
      </c>
      <c r="HG156" s="48">
        <v>0</v>
      </c>
      <c r="HH156" s="48">
        <v>0.11</v>
      </c>
      <c r="HI156" s="48">
        <v>0.74</v>
      </c>
      <c r="HL156" s="48" t="s">
        <v>337</v>
      </c>
      <c r="HM156" s="48">
        <v>0.19</v>
      </c>
      <c r="HN156" s="48">
        <v>0</v>
      </c>
      <c r="HO156" s="48">
        <v>0.38</v>
      </c>
      <c r="HP156" s="48">
        <v>0</v>
      </c>
      <c r="HS156" s="48" t="s">
        <v>337</v>
      </c>
      <c r="HT156" s="48">
        <v>0</v>
      </c>
      <c r="HU156" s="48">
        <v>0</v>
      </c>
      <c r="HV156" s="48">
        <v>0</v>
      </c>
      <c r="HW156" s="48">
        <v>0</v>
      </c>
      <c r="HZ156" s="48" t="s">
        <v>337</v>
      </c>
      <c r="IA156">
        <v>0</v>
      </c>
      <c r="IB156">
        <v>0</v>
      </c>
      <c r="IC156">
        <v>0</v>
      </c>
      <c r="ID156">
        <v>0</v>
      </c>
      <c r="IG156" s="48" t="s">
        <v>337</v>
      </c>
      <c r="IH156" s="48">
        <v>0.13</v>
      </c>
      <c r="II156" s="48">
        <v>0.34</v>
      </c>
      <c r="IJ156" s="48">
        <v>0.09</v>
      </c>
      <c r="IK156" s="48">
        <v>0</v>
      </c>
      <c r="IN156" s="48" t="s">
        <v>337</v>
      </c>
      <c r="IO156" s="48">
        <v>0.1</v>
      </c>
      <c r="IP156" s="48">
        <v>0</v>
      </c>
      <c r="IQ156" s="48">
        <v>0.13</v>
      </c>
      <c r="IR156" s="48">
        <v>0.25</v>
      </c>
      <c r="IU156" s="48" t="s">
        <v>337</v>
      </c>
      <c r="IV156" s="48">
        <v>0.14000000000000001</v>
      </c>
      <c r="IW156" s="48">
        <v>0</v>
      </c>
      <c r="IX156" s="48">
        <v>0.27</v>
      </c>
      <c r="IY156" s="48">
        <v>0</v>
      </c>
      <c r="JB156" s="48" t="s">
        <v>337</v>
      </c>
      <c r="JC156">
        <v>0</v>
      </c>
      <c r="JD156">
        <v>0</v>
      </c>
      <c r="JE156">
        <v>0</v>
      </c>
      <c r="JF156">
        <v>0</v>
      </c>
      <c r="JI156" s="48" t="s">
        <v>337</v>
      </c>
      <c r="JJ156" s="48">
        <v>0</v>
      </c>
      <c r="JK156" s="48">
        <v>0</v>
      </c>
      <c r="JL156" s="48">
        <v>0</v>
      </c>
      <c r="JM156" s="48">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c r="ZF156" t="s">
        <v>337</v>
      </c>
      <c r="ZG156">
        <v>0.83</v>
      </c>
      <c r="ZH156">
        <v>0.34</v>
      </c>
      <c r="ZI156">
        <v>1.1100000000000001</v>
      </c>
      <c r="ZJ156">
        <v>0.87</v>
      </c>
      <c r="ZK156">
        <v>2.17</v>
      </c>
      <c r="ZM156" t="s">
        <v>337</v>
      </c>
      <c r="ZN156">
        <v>0.61</v>
      </c>
      <c r="ZO156">
        <v>0</v>
      </c>
      <c r="ZP156">
        <v>0.87</v>
      </c>
      <c r="ZQ156">
        <v>0.82</v>
      </c>
      <c r="ZR156">
        <v>1.1200000000000001</v>
      </c>
      <c r="ZT156" t="s">
        <v>337</v>
      </c>
      <c r="ZU156">
        <v>1.48</v>
      </c>
      <c r="ZV156">
        <v>0.34</v>
      </c>
      <c r="ZW156">
        <v>2.0099999999999998</v>
      </c>
      <c r="ZX156">
        <v>0.89</v>
      </c>
      <c r="ZY156">
        <v>6.78</v>
      </c>
    </row>
    <row r="157" spans="1:701"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8" t="s">
        <v>338</v>
      </c>
      <c r="HF157" s="48">
        <v>0.16</v>
      </c>
      <c r="HG157" s="48">
        <v>0</v>
      </c>
      <c r="HH157" s="48">
        <v>0</v>
      </c>
      <c r="HI157" s="48">
        <v>0.74</v>
      </c>
      <c r="HL157" s="48" t="s">
        <v>338</v>
      </c>
      <c r="HM157" s="48">
        <v>7.0000000000000007E-2</v>
      </c>
      <c r="HN157" s="48">
        <v>0.13</v>
      </c>
      <c r="HO157" s="48">
        <v>0.05</v>
      </c>
      <c r="HP157" s="48">
        <v>0</v>
      </c>
      <c r="HS157" s="48" t="s">
        <v>338</v>
      </c>
      <c r="HT157" s="48">
        <v>0.03</v>
      </c>
      <c r="HU157" s="48">
        <v>0</v>
      </c>
      <c r="HV157" s="48">
        <v>0</v>
      </c>
      <c r="HW157" s="48">
        <v>0</v>
      </c>
      <c r="HZ157" s="48" t="s">
        <v>338</v>
      </c>
      <c r="IA157">
        <v>0.08</v>
      </c>
      <c r="IB157">
        <v>0</v>
      </c>
      <c r="IC157">
        <v>0.15</v>
      </c>
      <c r="ID157">
        <v>0</v>
      </c>
      <c r="IG157" s="48" t="s">
        <v>338</v>
      </c>
      <c r="IH157" s="48">
        <v>0.04</v>
      </c>
      <c r="II157" s="48">
        <v>0</v>
      </c>
      <c r="IJ157" s="48">
        <v>7.0000000000000007E-2</v>
      </c>
      <c r="IK157" s="48">
        <v>0</v>
      </c>
      <c r="IN157" s="48" t="s">
        <v>338</v>
      </c>
      <c r="IO157" s="48">
        <v>0.06</v>
      </c>
      <c r="IP157" s="48">
        <v>0</v>
      </c>
      <c r="IQ157" s="48">
        <v>0.11</v>
      </c>
      <c r="IR157" s="48">
        <v>0</v>
      </c>
      <c r="IU157" s="48" t="s">
        <v>338</v>
      </c>
      <c r="IV157" s="48">
        <v>0.06</v>
      </c>
      <c r="IW157" s="48">
        <v>0.22</v>
      </c>
      <c r="IX157" s="48">
        <v>0</v>
      </c>
      <c r="IY157" s="48">
        <v>0</v>
      </c>
      <c r="JB157" s="48" t="s">
        <v>338</v>
      </c>
      <c r="JC157">
        <v>7.0000000000000007E-2</v>
      </c>
      <c r="JD157">
        <v>0.28999999999999998</v>
      </c>
      <c r="JE157">
        <v>0</v>
      </c>
      <c r="JF157">
        <v>0</v>
      </c>
      <c r="JI157" s="48" t="s">
        <v>338</v>
      </c>
      <c r="JJ157" s="48">
        <v>0.06</v>
      </c>
      <c r="JK157" s="48">
        <v>0.08</v>
      </c>
      <c r="JL157" s="48">
        <v>7.0000000000000007E-2</v>
      </c>
      <c r="JM157" s="48">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c r="ZF157" t="s">
        <v>338</v>
      </c>
      <c r="ZG157">
        <v>0.04</v>
      </c>
      <c r="ZH157">
        <v>0</v>
      </c>
      <c r="ZI157">
        <v>0</v>
      </c>
      <c r="ZJ157">
        <v>0</v>
      </c>
      <c r="ZK157">
        <v>0</v>
      </c>
      <c r="ZM157" t="s">
        <v>338</v>
      </c>
      <c r="ZN157">
        <v>0.69</v>
      </c>
      <c r="ZO157">
        <v>1.01</v>
      </c>
      <c r="ZP157">
        <v>0.5</v>
      </c>
      <c r="ZQ157">
        <v>0.61</v>
      </c>
      <c r="ZR157">
        <v>0</v>
      </c>
      <c r="ZT157" t="s">
        <v>338</v>
      </c>
      <c r="ZU157">
        <v>0</v>
      </c>
      <c r="ZV157">
        <v>0</v>
      </c>
      <c r="ZW157">
        <v>0</v>
      </c>
      <c r="ZX157">
        <v>0</v>
      </c>
      <c r="ZY157">
        <v>0</v>
      </c>
    </row>
    <row r="158" spans="1:701"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8" t="s">
        <v>339</v>
      </c>
      <c r="HF158" s="48">
        <v>0</v>
      </c>
      <c r="HG158" s="48">
        <v>0</v>
      </c>
      <c r="HH158" s="48">
        <v>0</v>
      </c>
      <c r="HI158" s="48">
        <v>0</v>
      </c>
      <c r="HL158" s="48" t="s">
        <v>339</v>
      </c>
      <c r="HM158" s="48">
        <v>0</v>
      </c>
      <c r="HN158" s="48">
        <v>0</v>
      </c>
      <c r="HO158" s="48">
        <v>0</v>
      </c>
      <c r="HP158" s="48">
        <v>0</v>
      </c>
      <c r="HS158" s="48" t="s">
        <v>339</v>
      </c>
      <c r="HT158" s="48">
        <v>0</v>
      </c>
      <c r="HU158" s="48">
        <v>0</v>
      </c>
      <c r="HV158" s="48">
        <v>0</v>
      </c>
      <c r="HW158" s="48">
        <v>0</v>
      </c>
      <c r="HZ158" s="48" t="s">
        <v>339</v>
      </c>
      <c r="IA158">
        <v>0.04</v>
      </c>
      <c r="IB158">
        <v>0</v>
      </c>
      <c r="IC158">
        <v>0</v>
      </c>
      <c r="ID158">
        <v>0.41</v>
      </c>
      <c r="IG158" s="48" t="s">
        <v>339</v>
      </c>
      <c r="IH158" s="48">
        <v>0.16</v>
      </c>
      <c r="II158" s="48">
        <v>0.26</v>
      </c>
      <c r="IJ158" s="48">
        <v>0</v>
      </c>
      <c r="IK158" s="48">
        <v>0</v>
      </c>
      <c r="IN158" s="48" t="s">
        <v>339</v>
      </c>
      <c r="IO158" s="48">
        <v>0.18</v>
      </c>
      <c r="IP158" s="48">
        <v>0.48</v>
      </c>
      <c r="IQ158" s="48">
        <v>0</v>
      </c>
      <c r="IR158" s="48">
        <v>0.53</v>
      </c>
      <c r="IU158" s="48" t="s">
        <v>339</v>
      </c>
      <c r="IV158" s="48">
        <v>0</v>
      </c>
      <c r="IW158" s="48">
        <v>0</v>
      </c>
      <c r="IX158" s="48">
        <v>0</v>
      </c>
      <c r="IY158" s="48">
        <v>0</v>
      </c>
      <c r="JB158" s="48" t="s">
        <v>339</v>
      </c>
      <c r="JC158">
        <v>0.05</v>
      </c>
      <c r="JD158">
        <v>0.19</v>
      </c>
      <c r="JE158">
        <v>0</v>
      </c>
      <c r="JF158">
        <v>0</v>
      </c>
      <c r="JI158" s="48" t="s">
        <v>339</v>
      </c>
      <c r="JJ158" s="48">
        <v>0</v>
      </c>
      <c r="JK158" s="48">
        <v>0</v>
      </c>
      <c r="JL158" s="48">
        <v>0</v>
      </c>
      <c r="JM158" s="48">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c r="ZF158" t="s">
        <v>339</v>
      </c>
      <c r="ZG158">
        <v>0.28000000000000003</v>
      </c>
      <c r="ZH158">
        <v>0</v>
      </c>
      <c r="ZI158">
        <v>0.35</v>
      </c>
      <c r="ZJ158">
        <v>0.43</v>
      </c>
      <c r="ZK158">
        <v>0</v>
      </c>
      <c r="ZM158" t="s">
        <v>339</v>
      </c>
      <c r="ZN158">
        <v>0.15</v>
      </c>
      <c r="ZO158">
        <v>0</v>
      </c>
      <c r="ZP158">
        <v>0.22</v>
      </c>
      <c r="ZQ158">
        <v>0.26</v>
      </c>
      <c r="ZR158">
        <v>0</v>
      </c>
      <c r="ZT158" t="s">
        <v>339</v>
      </c>
      <c r="ZU158">
        <v>0.3</v>
      </c>
      <c r="ZV158">
        <v>0.3</v>
      </c>
      <c r="ZW158">
        <v>0.33</v>
      </c>
      <c r="ZX158">
        <v>0.4</v>
      </c>
      <c r="ZY158">
        <v>0</v>
      </c>
    </row>
    <row r="159" spans="1:701"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8" t="s">
        <v>340</v>
      </c>
      <c r="HF159" s="48">
        <v>0.03</v>
      </c>
      <c r="HG159" s="48">
        <v>0</v>
      </c>
      <c r="HH159" s="48">
        <v>0</v>
      </c>
      <c r="HI159" s="48">
        <v>0</v>
      </c>
      <c r="HL159" s="48" t="s">
        <v>340</v>
      </c>
      <c r="HM159" s="48">
        <v>0.15</v>
      </c>
      <c r="HN159" s="48">
        <v>0</v>
      </c>
      <c r="HO159" s="48">
        <v>0.3</v>
      </c>
      <c r="HP159" s="48">
        <v>0</v>
      </c>
      <c r="HS159" s="48" t="s">
        <v>340</v>
      </c>
      <c r="HT159" s="48">
        <v>0</v>
      </c>
      <c r="HU159" s="48">
        <v>0</v>
      </c>
      <c r="HV159" s="48">
        <v>0</v>
      </c>
      <c r="HW159" s="48">
        <v>0</v>
      </c>
      <c r="HZ159" s="48" t="s">
        <v>340</v>
      </c>
      <c r="IA159">
        <v>0</v>
      </c>
      <c r="IB159">
        <v>0</v>
      </c>
      <c r="IC159">
        <v>0</v>
      </c>
      <c r="ID159">
        <v>0</v>
      </c>
      <c r="IG159" s="48" t="s">
        <v>340</v>
      </c>
      <c r="IH159" s="48">
        <v>0</v>
      </c>
      <c r="II159" s="48">
        <v>0</v>
      </c>
      <c r="IJ159" s="48">
        <v>0</v>
      </c>
      <c r="IK159" s="48">
        <v>0</v>
      </c>
      <c r="IN159" s="48" t="s">
        <v>340</v>
      </c>
      <c r="IO159" s="48">
        <v>0</v>
      </c>
      <c r="IP159" s="48">
        <v>0</v>
      </c>
      <c r="IQ159" s="48">
        <v>0</v>
      </c>
      <c r="IR159" s="48">
        <v>0</v>
      </c>
      <c r="IU159" s="48" t="s">
        <v>340</v>
      </c>
      <c r="IV159" s="48">
        <v>0</v>
      </c>
      <c r="IW159" s="48">
        <v>0</v>
      </c>
      <c r="IX159" s="48">
        <v>0</v>
      </c>
      <c r="IY159" s="48">
        <v>0</v>
      </c>
      <c r="JB159" s="48" t="s">
        <v>340</v>
      </c>
      <c r="JC159">
        <v>0</v>
      </c>
      <c r="JD159">
        <v>0</v>
      </c>
      <c r="JE159">
        <v>0</v>
      </c>
      <c r="JF159">
        <v>0</v>
      </c>
      <c r="JI159" s="48" t="s">
        <v>340</v>
      </c>
      <c r="JJ159" s="48">
        <v>0.36</v>
      </c>
      <c r="JK159" s="48">
        <v>0</v>
      </c>
      <c r="JL159" s="48">
        <v>0.67</v>
      </c>
      <c r="JM159" s="48">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c r="ZF159" t="s">
        <v>340</v>
      </c>
      <c r="ZG159">
        <v>0</v>
      </c>
      <c r="ZH159">
        <v>0</v>
      </c>
      <c r="ZI159">
        <v>0</v>
      </c>
      <c r="ZJ159">
        <v>0</v>
      </c>
      <c r="ZK159">
        <v>0</v>
      </c>
      <c r="ZM159" t="s">
        <v>340</v>
      </c>
      <c r="ZN159">
        <v>0.44</v>
      </c>
      <c r="ZO159">
        <v>0</v>
      </c>
      <c r="ZP159">
        <v>0.63</v>
      </c>
      <c r="ZQ159">
        <v>0</v>
      </c>
      <c r="ZR159">
        <v>3.67</v>
      </c>
      <c r="ZT159" t="s">
        <v>340</v>
      </c>
      <c r="ZU159">
        <v>0.26</v>
      </c>
      <c r="ZV159">
        <v>0.62</v>
      </c>
      <c r="ZW159">
        <v>0.15</v>
      </c>
      <c r="ZX159">
        <v>0</v>
      </c>
      <c r="ZY159">
        <v>0.78</v>
      </c>
    </row>
    <row r="160" spans="1:701"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8" t="s">
        <v>341</v>
      </c>
      <c r="HF160" s="48">
        <v>0</v>
      </c>
      <c r="HG160" s="48">
        <v>0</v>
      </c>
      <c r="HH160" s="48">
        <v>0</v>
      </c>
      <c r="HI160" s="48">
        <v>0</v>
      </c>
      <c r="HL160" s="48" t="s">
        <v>341</v>
      </c>
      <c r="HM160" s="48">
        <v>0.09</v>
      </c>
      <c r="HN160" s="48">
        <v>0</v>
      </c>
      <c r="HO160" s="48">
        <v>0.17</v>
      </c>
      <c r="HP160" s="48">
        <v>0</v>
      </c>
      <c r="HS160" s="48" t="s">
        <v>341</v>
      </c>
      <c r="HT160" s="48">
        <v>0</v>
      </c>
      <c r="HU160" s="48">
        <v>0</v>
      </c>
      <c r="HV160" s="48">
        <v>0</v>
      </c>
      <c r="HW160" s="48">
        <v>0</v>
      </c>
      <c r="HZ160" s="48" t="s">
        <v>341</v>
      </c>
      <c r="IA160">
        <v>0</v>
      </c>
      <c r="IB160">
        <v>0</v>
      </c>
      <c r="IC160">
        <v>0</v>
      </c>
      <c r="ID160">
        <v>0</v>
      </c>
      <c r="IG160" s="48" t="s">
        <v>341</v>
      </c>
      <c r="IH160" s="48">
        <v>0</v>
      </c>
      <c r="II160" s="48">
        <v>0</v>
      </c>
      <c r="IJ160" s="48">
        <v>0</v>
      </c>
      <c r="IK160" s="48">
        <v>0</v>
      </c>
      <c r="IN160" s="48" t="s">
        <v>341</v>
      </c>
      <c r="IO160" s="48">
        <v>0</v>
      </c>
      <c r="IP160" s="48">
        <v>0</v>
      </c>
      <c r="IQ160" s="48">
        <v>0</v>
      </c>
      <c r="IR160" s="48">
        <v>0</v>
      </c>
      <c r="IU160" s="48" t="s">
        <v>341</v>
      </c>
      <c r="IV160" s="48">
        <v>0</v>
      </c>
      <c r="IW160" s="48">
        <v>0</v>
      </c>
      <c r="IX160" s="48">
        <v>0</v>
      </c>
      <c r="IY160" s="48">
        <v>0</v>
      </c>
      <c r="JB160" s="48" t="s">
        <v>341</v>
      </c>
      <c r="JC160">
        <v>0</v>
      </c>
      <c r="JD160">
        <v>0</v>
      </c>
      <c r="JE160">
        <v>0</v>
      </c>
      <c r="JF160">
        <v>0</v>
      </c>
      <c r="JI160" s="48" t="s">
        <v>341</v>
      </c>
      <c r="JJ160" s="48">
        <v>0.02</v>
      </c>
      <c r="JK160" s="48">
        <v>0.08</v>
      </c>
      <c r="JL160" s="48">
        <v>0</v>
      </c>
      <c r="JM160" s="48">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c r="ZF160" t="s">
        <v>341</v>
      </c>
      <c r="ZG160">
        <v>0.22</v>
      </c>
      <c r="ZH160">
        <v>0.6</v>
      </c>
      <c r="ZI160">
        <v>0</v>
      </c>
      <c r="ZJ160">
        <v>0</v>
      </c>
      <c r="ZK160">
        <v>0</v>
      </c>
      <c r="ZM160" t="s">
        <v>341</v>
      </c>
      <c r="ZN160">
        <v>0</v>
      </c>
      <c r="ZO160">
        <v>0</v>
      </c>
      <c r="ZP160">
        <v>0</v>
      </c>
      <c r="ZQ160">
        <v>0</v>
      </c>
      <c r="ZR160">
        <v>0</v>
      </c>
      <c r="ZT160" t="s">
        <v>341</v>
      </c>
      <c r="ZU160">
        <v>0.08</v>
      </c>
      <c r="ZV160">
        <v>0.3</v>
      </c>
      <c r="ZW160">
        <v>0</v>
      </c>
      <c r="ZX160">
        <v>0</v>
      </c>
      <c r="ZY160">
        <v>0</v>
      </c>
    </row>
    <row r="161" spans="1:701"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8" t="s">
        <v>342</v>
      </c>
      <c r="HF161" s="48">
        <v>0.24</v>
      </c>
      <c r="HG161" s="48">
        <v>0</v>
      </c>
      <c r="HH161" s="48">
        <v>0</v>
      </c>
      <c r="HI161" s="48">
        <v>0</v>
      </c>
      <c r="HL161" s="48" t="s">
        <v>342</v>
      </c>
      <c r="HM161" s="48">
        <v>0</v>
      </c>
      <c r="HN161" s="48">
        <v>0</v>
      </c>
      <c r="HO161" s="48">
        <v>0</v>
      </c>
      <c r="HP161" s="48">
        <v>0</v>
      </c>
      <c r="HS161" s="48" t="s">
        <v>342</v>
      </c>
      <c r="HT161" s="48">
        <v>0</v>
      </c>
      <c r="HU161" s="48">
        <v>0</v>
      </c>
      <c r="HV161" s="48">
        <v>0</v>
      </c>
      <c r="HW161" s="48">
        <v>0</v>
      </c>
      <c r="HZ161" s="48" t="s">
        <v>342</v>
      </c>
      <c r="IA161">
        <v>0</v>
      </c>
      <c r="IB161">
        <v>0</v>
      </c>
      <c r="IC161">
        <v>0</v>
      </c>
      <c r="ID161">
        <v>0</v>
      </c>
      <c r="IG161" s="48" t="s">
        <v>342</v>
      </c>
      <c r="IH161" s="48">
        <v>0.05</v>
      </c>
      <c r="II161" s="48">
        <v>0</v>
      </c>
      <c r="IJ161" s="48">
        <v>0.08</v>
      </c>
      <c r="IK161" s="48">
        <v>0</v>
      </c>
      <c r="IN161" s="48" t="s">
        <v>342</v>
      </c>
      <c r="IO161" s="48">
        <v>0.4</v>
      </c>
      <c r="IP161" s="48">
        <v>0</v>
      </c>
      <c r="IQ161" s="48">
        <v>0.1</v>
      </c>
      <c r="IR161" s="48">
        <v>2.85</v>
      </c>
      <c r="IU161" s="48" t="s">
        <v>342</v>
      </c>
      <c r="IV161" s="48">
        <v>0.44</v>
      </c>
      <c r="IW161" s="48">
        <v>0</v>
      </c>
      <c r="IX161" s="48">
        <v>0</v>
      </c>
      <c r="IY161" s="48">
        <v>4.92</v>
      </c>
      <c r="JB161" s="48" t="s">
        <v>342</v>
      </c>
      <c r="JC161">
        <v>0.09</v>
      </c>
      <c r="JD161">
        <v>0</v>
      </c>
      <c r="JE161">
        <v>0</v>
      </c>
      <c r="JF161">
        <v>0.75</v>
      </c>
      <c r="JI161" s="48" t="s">
        <v>342</v>
      </c>
      <c r="JJ161" s="48">
        <v>0.05</v>
      </c>
      <c r="JK161" s="48">
        <v>0.17</v>
      </c>
      <c r="JL161" s="48">
        <v>0</v>
      </c>
      <c r="JM161" s="48">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c r="ZF161" t="s">
        <v>342</v>
      </c>
      <c r="ZG161">
        <v>0.33</v>
      </c>
      <c r="ZH161">
        <v>0</v>
      </c>
      <c r="ZI161">
        <v>0.5</v>
      </c>
      <c r="ZJ161">
        <v>0.53</v>
      </c>
      <c r="ZK161">
        <v>0.37</v>
      </c>
      <c r="ZM161" t="s">
        <v>342</v>
      </c>
      <c r="ZN161">
        <v>0.05</v>
      </c>
      <c r="ZO161">
        <v>0</v>
      </c>
      <c r="ZP161">
        <v>7.0000000000000007E-2</v>
      </c>
      <c r="ZQ161">
        <v>0</v>
      </c>
      <c r="ZR161">
        <v>0.39</v>
      </c>
      <c r="ZT161" t="s">
        <v>342</v>
      </c>
      <c r="ZU161">
        <v>0.12</v>
      </c>
      <c r="ZV161">
        <v>0</v>
      </c>
      <c r="ZW161">
        <v>0.18</v>
      </c>
      <c r="ZX161">
        <v>0.22</v>
      </c>
      <c r="ZY161">
        <v>0</v>
      </c>
    </row>
    <row r="162" spans="1:701"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8" t="s">
        <v>343</v>
      </c>
      <c r="HF162" s="48">
        <v>0.21</v>
      </c>
      <c r="HG162" s="48">
        <v>0.88</v>
      </c>
      <c r="HH162" s="48">
        <v>0</v>
      </c>
      <c r="HI162" s="48">
        <v>0</v>
      </c>
      <c r="HL162" s="48" t="s">
        <v>343</v>
      </c>
      <c r="HM162" s="48">
        <v>0.2</v>
      </c>
      <c r="HN162" s="48">
        <v>0.61</v>
      </c>
      <c r="HO162" s="48">
        <v>0</v>
      </c>
      <c r="HP162" s="48">
        <v>0</v>
      </c>
      <c r="HS162" s="48" t="s">
        <v>343</v>
      </c>
      <c r="HT162" s="48">
        <v>0</v>
      </c>
      <c r="HU162" s="48">
        <v>0</v>
      </c>
      <c r="HV162" s="48">
        <v>0</v>
      </c>
      <c r="HW162" s="48">
        <v>0</v>
      </c>
      <c r="HZ162" s="48" t="s">
        <v>343</v>
      </c>
      <c r="IA162">
        <v>0</v>
      </c>
      <c r="IB162">
        <v>0</v>
      </c>
      <c r="IC162">
        <v>0</v>
      </c>
      <c r="ID162">
        <v>0</v>
      </c>
      <c r="IG162" s="48" t="s">
        <v>343</v>
      </c>
      <c r="IH162" s="48">
        <v>0</v>
      </c>
      <c r="II162" s="48">
        <v>0</v>
      </c>
      <c r="IJ162" s="48">
        <v>0</v>
      </c>
      <c r="IK162" s="48">
        <v>0</v>
      </c>
      <c r="IN162" s="48" t="s">
        <v>343</v>
      </c>
      <c r="IO162" s="48">
        <v>0.08</v>
      </c>
      <c r="IP162" s="48">
        <v>0.34</v>
      </c>
      <c r="IQ162" s="48">
        <v>0</v>
      </c>
      <c r="IR162" s="48">
        <v>0</v>
      </c>
      <c r="IU162" s="48" t="s">
        <v>343</v>
      </c>
      <c r="IV162" s="48">
        <v>0</v>
      </c>
      <c r="IW162" s="48">
        <v>0</v>
      </c>
      <c r="IX162" s="48">
        <v>0</v>
      </c>
      <c r="IY162" s="48">
        <v>0</v>
      </c>
      <c r="JB162" s="48" t="s">
        <v>343</v>
      </c>
      <c r="JC162">
        <v>0</v>
      </c>
      <c r="JD162">
        <v>0</v>
      </c>
      <c r="JE162">
        <v>0</v>
      </c>
      <c r="JF162">
        <v>0</v>
      </c>
      <c r="JI162" s="48" t="s">
        <v>343</v>
      </c>
      <c r="JJ162" s="48">
        <v>0</v>
      </c>
      <c r="JK162" s="48">
        <v>0</v>
      </c>
      <c r="JL162" s="48">
        <v>0</v>
      </c>
      <c r="JM162" s="48">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c r="ZF162" t="s">
        <v>343</v>
      </c>
      <c r="ZG162">
        <v>0.28999999999999998</v>
      </c>
      <c r="ZH162">
        <v>0</v>
      </c>
      <c r="ZI162">
        <v>0.43</v>
      </c>
      <c r="ZJ162">
        <v>0</v>
      </c>
      <c r="ZK162">
        <v>2.36</v>
      </c>
      <c r="ZM162" t="s">
        <v>343</v>
      </c>
      <c r="ZN162">
        <v>0.39</v>
      </c>
      <c r="ZO162">
        <v>0</v>
      </c>
      <c r="ZP162">
        <v>0.56000000000000005</v>
      </c>
      <c r="ZQ162">
        <v>0</v>
      </c>
      <c r="ZR162">
        <v>3.26</v>
      </c>
      <c r="ZT162" t="s">
        <v>343</v>
      </c>
      <c r="ZU162">
        <v>0.26</v>
      </c>
      <c r="ZV162">
        <v>0.14000000000000001</v>
      </c>
      <c r="ZW162">
        <v>0.32</v>
      </c>
      <c r="ZX162">
        <v>0</v>
      </c>
      <c r="ZY162">
        <v>1.69</v>
      </c>
    </row>
    <row r="163" spans="1:701"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8" t="s">
        <v>344</v>
      </c>
      <c r="HF163" s="48">
        <v>0.85</v>
      </c>
      <c r="HG163" s="48">
        <v>0.21</v>
      </c>
      <c r="HH163" s="48">
        <v>1.28</v>
      </c>
      <c r="HI163" s="48">
        <v>0</v>
      </c>
      <c r="HL163" s="48" t="s">
        <v>344</v>
      </c>
      <c r="HM163" s="48">
        <v>0.56000000000000005</v>
      </c>
      <c r="HN163" s="48">
        <v>0.31</v>
      </c>
      <c r="HO163" s="48">
        <v>0.87</v>
      </c>
      <c r="HP163" s="48">
        <v>0</v>
      </c>
      <c r="HS163" s="48" t="s">
        <v>344</v>
      </c>
      <c r="HT163" s="48">
        <v>0.51</v>
      </c>
      <c r="HU163" s="48">
        <v>0</v>
      </c>
      <c r="HV163" s="48">
        <v>0.94</v>
      </c>
      <c r="HW163" s="48">
        <v>0</v>
      </c>
      <c r="HZ163" s="48" t="s">
        <v>344</v>
      </c>
      <c r="IA163">
        <v>0.39</v>
      </c>
      <c r="IB163">
        <v>0</v>
      </c>
      <c r="IC163">
        <v>0.68</v>
      </c>
      <c r="ID163">
        <v>0</v>
      </c>
      <c r="IG163" s="48" t="s">
        <v>344</v>
      </c>
      <c r="IH163" s="48">
        <v>0.83</v>
      </c>
      <c r="II163" s="48">
        <v>0</v>
      </c>
      <c r="IJ163" s="48">
        <v>1.35</v>
      </c>
      <c r="IK163" s="48">
        <v>0.54</v>
      </c>
      <c r="IN163" s="48" t="s">
        <v>344</v>
      </c>
      <c r="IO163" s="48">
        <v>0.86</v>
      </c>
      <c r="IP163" s="48">
        <v>0.43</v>
      </c>
      <c r="IQ163" s="48">
        <v>1.37</v>
      </c>
      <c r="IR163" s="48">
        <v>0</v>
      </c>
      <c r="IU163" s="48" t="s">
        <v>344</v>
      </c>
      <c r="IV163" s="48">
        <v>0.39</v>
      </c>
      <c r="IW163" s="48">
        <v>0.26</v>
      </c>
      <c r="IX163" s="48">
        <v>0.59</v>
      </c>
      <c r="IY163" s="48">
        <v>0</v>
      </c>
      <c r="JB163" s="48" t="s">
        <v>344</v>
      </c>
      <c r="JC163">
        <v>0.37</v>
      </c>
      <c r="JD163">
        <v>0</v>
      </c>
      <c r="JE163">
        <v>0.7</v>
      </c>
      <c r="JF163">
        <v>0</v>
      </c>
      <c r="JI163" s="48" t="s">
        <v>344</v>
      </c>
      <c r="JJ163" s="48">
        <v>0.66</v>
      </c>
      <c r="JK163" s="48">
        <v>0</v>
      </c>
      <c r="JL163" s="48">
        <v>1.19</v>
      </c>
      <c r="JM163" s="48">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c r="ZF163" t="s">
        <v>344</v>
      </c>
      <c r="ZG163">
        <v>2.74</v>
      </c>
      <c r="ZH163">
        <v>0</v>
      </c>
      <c r="ZI163">
        <v>4.07</v>
      </c>
      <c r="ZJ163">
        <v>4.79</v>
      </c>
      <c r="ZK163">
        <v>0.89</v>
      </c>
      <c r="ZM163" t="s">
        <v>344</v>
      </c>
      <c r="ZN163">
        <v>2.96</v>
      </c>
      <c r="ZO163">
        <v>1.62</v>
      </c>
      <c r="ZP163">
        <v>3.71</v>
      </c>
      <c r="ZQ163">
        <v>3.76</v>
      </c>
      <c r="ZR163">
        <v>3.5</v>
      </c>
      <c r="ZT163" t="s">
        <v>344</v>
      </c>
      <c r="ZU163">
        <v>2.68</v>
      </c>
      <c r="ZV163">
        <v>0.47</v>
      </c>
      <c r="ZW163">
        <v>3.71</v>
      </c>
      <c r="ZX163">
        <v>4.1100000000000003</v>
      </c>
      <c r="ZY163">
        <v>1.99</v>
      </c>
    </row>
    <row r="164" spans="1:701"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8" t="s">
        <v>345</v>
      </c>
      <c r="HF164" s="48">
        <v>0.36</v>
      </c>
      <c r="HG164" s="48">
        <v>0.49</v>
      </c>
      <c r="HH164" s="48">
        <v>0.35</v>
      </c>
      <c r="HI164" s="48">
        <v>0</v>
      </c>
      <c r="HL164" s="48" t="s">
        <v>345</v>
      </c>
      <c r="HM164" s="48">
        <v>0.28000000000000003</v>
      </c>
      <c r="HN164" s="48">
        <v>0.83</v>
      </c>
      <c r="HO164" s="48">
        <v>0</v>
      </c>
      <c r="HP164" s="48">
        <v>0</v>
      </c>
      <c r="HS164" s="48" t="s">
        <v>345</v>
      </c>
      <c r="HT164" s="48">
        <v>0.03</v>
      </c>
      <c r="HU164" s="48">
        <v>0</v>
      </c>
      <c r="HV164" s="48">
        <v>0.05</v>
      </c>
      <c r="HW164" s="48">
        <v>0</v>
      </c>
      <c r="HZ164" s="48" t="s">
        <v>345</v>
      </c>
      <c r="IA164">
        <v>0.32</v>
      </c>
      <c r="IB164">
        <v>0.41</v>
      </c>
      <c r="IC164">
        <v>0.3</v>
      </c>
      <c r="ID164">
        <v>0</v>
      </c>
      <c r="IG164" s="48" t="s">
        <v>345</v>
      </c>
      <c r="IH164" s="48">
        <v>0.05</v>
      </c>
      <c r="II164" s="48">
        <v>0</v>
      </c>
      <c r="IJ164" s="48">
        <v>0.09</v>
      </c>
      <c r="IK164" s="48">
        <v>0</v>
      </c>
      <c r="IN164" s="48" t="s">
        <v>345</v>
      </c>
      <c r="IO164" s="48">
        <v>7.0000000000000007E-2</v>
      </c>
      <c r="IP164" s="48">
        <v>0.28000000000000003</v>
      </c>
      <c r="IQ164" s="48">
        <v>0</v>
      </c>
      <c r="IR164" s="48">
        <v>0</v>
      </c>
      <c r="IU164" s="48" t="s">
        <v>345</v>
      </c>
      <c r="IV164" s="48">
        <v>7.0000000000000007E-2</v>
      </c>
      <c r="IW164" s="48">
        <v>0.27</v>
      </c>
      <c r="IX164" s="48">
        <v>0</v>
      </c>
      <c r="IY164" s="48">
        <v>0</v>
      </c>
      <c r="JB164" s="48" t="s">
        <v>345</v>
      </c>
      <c r="JC164">
        <v>0.66</v>
      </c>
      <c r="JD164">
        <v>0.39</v>
      </c>
      <c r="JE164">
        <v>1.08</v>
      </c>
      <c r="JF164">
        <v>0</v>
      </c>
      <c r="JI164" s="48" t="s">
        <v>345</v>
      </c>
      <c r="JJ164" s="48">
        <v>1.5</v>
      </c>
      <c r="JK164" s="48">
        <v>0</v>
      </c>
      <c r="JL164" s="48">
        <v>0.98</v>
      </c>
      <c r="JM164" s="48">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c r="ZF164" t="s">
        <v>345</v>
      </c>
      <c r="ZG164">
        <v>1.04</v>
      </c>
      <c r="ZH164">
        <v>1.58</v>
      </c>
      <c r="ZI164">
        <v>0.88</v>
      </c>
      <c r="ZJ164">
        <v>0.88</v>
      </c>
      <c r="ZK164">
        <v>0.84</v>
      </c>
      <c r="ZM164" t="s">
        <v>345</v>
      </c>
      <c r="ZN164">
        <v>0.61</v>
      </c>
      <c r="ZO164">
        <v>0.19</v>
      </c>
      <c r="ZP164">
        <v>0.81</v>
      </c>
      <c r="ZQ164">
        <v>0.98</v>
      </c>
      <c r="ZR164">
        <v>0</v>
      </c>
      <c r="ZT164" t="s">
        <v>345</v>
      </c>
      <c r="ZU164">
        <v>0.39</v>
      </c>
      <c r="ZV164">
        <v>0.54</v>
      </c>
      <c r="ZW164">
        <v>0.37</v>
      </c>
      <c r="ZX164">
        <v>0.45</v>
      </c>
      <c r="ZY164">
        <v>0</v>
      </c>
    </row>
    <row r="165" spans="1:701"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8" t="s">
        <v>346</v>
      </c>
      <c r="HF165" s="48">
        <v>0.47</v>
      </c>
      <c r="HG165" s="48">
        <v>0</v>
      </c>
      <c r="HH165" s="48">
        <v>0</v>
      </c>
      <c r="HI165" s="48">
        <v>0</v>
      </c>
      <c r="HL165" s="48" t="s">
        <v>346</v>
      </c>
      <c r="HM165" s="48">
        <v>0.1</v>
      </c>
      <c r="HN165" s="48">
        <v>0</v>
      </c>
      <c r="HO165" s="48">
        <v>0</v>
      </c>
      <c r="HP165" s="48">
        <v>0</v>
      </c>
      <c r="HS165" s="48" t="s">
        <v>346</v>
      </c>
      <c r="HT165" s="48">
        <v>0</v>
      </c>
      <c r="HU165" s="48">
        <v>0</v>
      </c>
      <c r="HV165" s="48">
        <v>0</v>
      </c>
      <c r="HW165" s="48">
        <v>0</v>
      </c>
      <c r="HZ165" s="48" t="s">
        <v>346</v>
      </c>
      <c r="IA165">
        <v>0</v>
      </c>
      <c r="IB165">
        <v>0</v>
      </c>
      <c r="IC165">
        <v>0</v>
      </c>
      <c r="ID165">
        <v>0</v>
      </c>
      <c r="IG165" s="48" t="s">
        <v>346</v>
      </c>
      <c r="IH165" s="48">
        <v>0.04</v>
      </c>
      <c r="II165" s="48">
        <v>0.15</v>
      </c>
      <c r="IJ165" s="48">
        <v>0</v>
      </c>
      <c r="IK165" s="48">
        <v>0</v>
      </c>
      <c r="IN165" s="48" t="s">
        <v>346</v>
      </c>
      <c r="IO165" s="48">
        <v>0.16</v>
      </c>
      <c r="IP165" s="48">
        <v>0.15</v>
      </c>
      <c r="IQ165" s="48">
        <v>7.0000000000000007E-2</v>
      </c>
      <c r="IR165" s="48">
        <v>0.67</v>
      </c>
      <c r="IU165" s="48" t="s">
        <v>346</v>
      </c>
      <c r="IV165" s="48">
        <v>0.32</v>
      </c>
      <c r="IW165" s="48">
        <v>0</v>
      </c>
      <c r="IX165" s="48">
        <v>7.0000000000000007E-2</v>
      </c>
      <c r="IY165" s="48">
        <v>3.22</v>
      </c>
      <c r="JB165" s="48" t="s">
        <v>346</v>
      </c>
      <c r="JC165">
        <v>0.04</v>
      </c>
      <c r="JD165">
        <v>0</v>
      </c>
      <c r="JE165">
        <v>0.08</v>
      </c>
      <c r="JF165">
        <v>0</v>
      </c>
      <c r="JI165" s="48" t="s">
        <v>346</v>
      </c>
      <c r="JJ165" s="48">
        <v>0.06</v>
      </c>
      <c r="JK165" s="48">
        <v>0</v>
      </c>
      <c r="JL165" s="48">
        <v>0</v>
      </c>
      <c r="JM165" s="48">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c r="ZF165" t="s">
        <v>346</v>
      </c>
      <c r="ZG165">
        <v>0.76</v>
      </c>
      <c r="ZH165">
        <v>0.99</v>
      </c>
      <c r="ZI165">
        <v>0.4</v>
      </c>
      <c r="ZJ165">
        <v>0.09</v>
      </c>
      <c r="ZK165">
        <v>1.78</v>
      </c>
      <c r="ZM165" t="s">
        <v>346</v>
      </c>
      <c r="ZN165">
        <v>0.21</v>
      </c>
      <c r="ZO165">
        <v>0.38</v>
      </c>
      <c r="ZP165">
        <v>0.17</v>
      </c>
      <c r="ZQ165">
        <v>0.2</v>
      </c>
      <c r="ZR165">
        <v>0</v>
      </c>
      <c r="ZT165" t="s">
        <v>346</v>
      </c>
      <c r="ZU165">
        <v>0.31</v>
      </c>
      <c r="ZV165">
        <v>0.32</v>
      </c>
      <c r="ZW165">
        <v>0.26</v>
      </c>
      <c r="ZX165">
        <v>0.17</v>
      </c>
      <c r="ZY165">
        <v>0.64</v>
      </c>
    </row>
    <row r="166" spans="1:701"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8" t="s">
        <v>347</v>
      </c>
      <c r="HF166" s="48">
        <v>0</v>
      </c>
      <c r="HG166" s="48">
        <v>0</v>
      </c>
      <c r="HH166" s="48">
        <v>0</v>
      </c>
      <c r="HI166" s="48">
        <v>0</v>
      </c>
      <c r="HL166" s="48" t="s">
        <v>347</v>
      </c>
      <c r="HM166" s="48">
        <v>0</v>
      </c>
      <c r="HN166" s="48">
        <v>0</v>
      </c>
      <c r="HO166" s="48">
        <v>0</v>
      </c>
      <c r="HP166" s="48">
        <v>0</v>
      </c>
      <c r="HS166" s="48" t="s">
        <v>347</v>
      </c>
      <c r="HT166" s="48">
        <v>0</v>
      </c>
      <c r="HU166" s="48">
        <v>0</v>
      </c>
      <c r="HV166" s="48">
        <v>0</v>
      </c>
      <c r="HW166" s="48">
        <v>0</v>
      </c>
      <c r="HZ166" s="48" t="s">
        <v>347</v>
      </c>
      <c r="IA166">
        <v>0</v>
      </c>
      <c r="IB166">
        <v>0</v>
      </c>
      <c r="IC166">
        <v>0</v>
      </c>
      <c r="ID166">
        <v>0</v>
      </c>
      <c r="IG166" s="48" t="s">
        <v>347</v>
      </c>
      <c r="IH166" s="48">
        <v>0</v>
      </c>
      <c r="II166" s="48">
        <v>0</v>
      </c>
      <c r="IJ166" s="48">
        <v>0</v>
      </c>
      <c r="IK166" s="48">
        <v>0</v>
      </c>
      <c r="IN166" s="48" t="s">
        <v>347</v>
      </c>
      <c r="IO166" s="48">
        <v>0</v>
      </c>
      <c r="IP166" s="48">
        <v>0</v>
      </c>
      <c r="IQ166" s="48">
        <v>0</v>
      </c>
      <c r="IR166" s="48">
        <v>0</v>
      </c>
      <c r="IU166" s="48" t="s">
        <v>347</v>
      </c>
      <c r="IV166" s="48">
        <v>0</v>
      </c>
      <c r="IW166" s="48">
        <v>0</v>
      </c>
      <c r="IX166" s="48">
        <v>0</v>
      </c>
      <c r="IY166" s="48">
        <v>0</v>
      </c>
      <c r="JB166" s="48" t="s">
        <v>347</v>
      </c>
      <c r="JC166">
        <v>0</v>
      </c>
      <c r="JD166">
        <v>0</v>
      </c>
      <c r="JE166">
        <v>0</v>
      </c>
      <c r="JF166">
        <v>0</v>
      </c>
      <c r="JI166" s="48" t="s">
        <v>347</v>
      </c>
      <c r="JJ166" s="48">
        <v>0</v>
      </c>
      <c r="JK166" s="48">
        <v>0</v>
      </c>
      <c r="JL166" s="48">
        <v>0</v>
      </c>
      <c r="JM166" s="48">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c r="ZT166" t="s">
        <v>347</v>
      </c>
      <c r="ZU166">
        <v>0</v>
      </c>
      <c r="ZV166">
        <v>0</v>
      </c>
      <c r="ZW166">
        <v>0</v>
      </c>
      <c r="ZX166">
        <v>0</v>
      </c>
      <c r="ZY166">
        <v>0</v>
      </c>
    </row>
    <row r="167" spans="1:701"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8" t="s">
        <v>348</v>
      </c>
      <c r="HF167" s="48">
        <v>0</v>
      </c>
      <c r="HG167" s="48">
        <v>0</v>
      </c>
      <c r="HH167" s="48">
        <v>0</v>
      </c>
      <c r="HI167" s="48">
        <v>0</v>
      </c>
      <c r="HL167" s="48" t="s">
        <v>348</v>
      </c>
      <c r="HM167" s="48">
        <v>0</v>
      </c>
      <c r="HN167" s="48">
        <v>0</v>
      </c>
      <c r="HO167" s="48">
        <v>0</v>
      </c>
      <c r="HP167" s="48">
        <v>0</v>
      </c>
      <c r="HS167" s="48" t="s">
        <v>348</v>
      </c>
      <c r="HT167" s="48">
        <v>0</v>
      </c>
      <c r="HU167" s="48">
        <v>0</v>
      </c>
      <c r="HV167" s="48">
        <v>0</v>
      </c>
      <c r="HW167" s="48">
        <v>0</v>
      </c>
      <c r="HZ167" s="48" t="s">
        <v>348</v>
      </c>
      <c r="IA167">
        <v>0</v>
      </c>
      <c r="IB167">
        <v>0</v>
      </c>
      <c r="IC167">
        <v>0</v>
      </c>
      <c r="ID167">
        <v>0</v>
      </c>
      <c r="IG167" s="48" t="s">
        <v>348</v>
      </c>
      <c r="IH167" s="48">
        <v>0</v>
      </c>
      <c r="II167" s="48">
        <v>0</v>
      </c>
      <c r="IJ167" s="48">
        <v>0</v>
      </c>
      <c r="IK167" s="48">
        <v>0</v>
      </c>
      <c r="IN167" s="48" t="s">
        <v>348</v>
      </c>
      <c r="IO167" s="48">
        <v>0</v>
      </c>
      <c r="IP167" s="48">
        <v>0</v>
      </c>
      <c r="IQ167" s="48">
        <v>0</v>
      </c>
      <c r="IR167" s="48">
        <v>0</v>
      </c>
      <c r="IU167" s="48" t="s">
        <v>348</v>
      </c>
      <c r="IV167" s="48">
        <v>0</v>
      </c>
      <c r="IW167" s="48">
        <v>0</v>
      </c>
      <c r="IX167" s="48">
        <v>0</v>
      </c>
      <c r="IY167" s="48">
        <v>0</v>
      </c>
      <c r="JB167" s="48" t="s">
        <v>348</v>
      </c>
      <c r="JC167">
        <v>0</v>
      </c>
      <c r="JD167">
        <v>0</v>
      </c>
      <c r="JE167">
        <v>0</v>
      </c>
      <c r="JF167">
        <v>0</v>
      </c>
      <c r="JI167" s="48" t="s">
        <v>348</v>
      </c>
      <c r="JJ167" s="48">
        <v>0</v>
      </c>
      <c r="JK167" s="48">
        <v>0</v>
      </c>
      <c r="JL167" s="48">
        <v>0</v>
      </c>
      <c r="JM167" s="48">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0.06</v>
      </c>
      <c r="ZH167">
        <v>0.24</v>
      </c>
      <c r="ZI167">
        <v>0</v>
      </c>
      <c r="ZJ167">
        <v>0</v>
      </c>
      <c r="ZK167">
        <v>0</v>
      </c>
      <c r="ZM167" t="s">
        <v>348</v>
      </c>
      <c r="ZN167">
        <v>0</v>
      </c>
      <c r="ZO167">
        <v>0</v>
      </c>
      <c r="ZP167">
        <v>0</v>
      </c>
      <c r="ZQ167">
        <v>0</v>
      </c>
      <c r="ZR167">
        <v>0</v>
      </c>
      <c r="ZT167" t="s">
        <v>348</v>
      </c>
      <c r="ZU167">
        <v>0</v>
      </c>
      <c r="ZV167">
        <v>0</v>
      </c>
      <c r="ZW167">
        <v>0</v>
      </c>
      <c r="ZX167">
        <v>0</v>
      </c>
      <c r="ZY167">
        <v>0</v>
      </c>
    </row>
    <row r="168" spans="1:701"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8" t="s">
        <v>349</v>
      </c>
      <c r="HF168" s="48">
        <v>0</v>
      </c>
      <c r="HG168" s="48">
        <v>0</v>
      </c>
      <c r="HH168" s="48">
        <v>0</v>
      </c>
      <c r="HI168" s="48">
        <v>0</v>
      </c>
      <c r="HL168" s="48" t="s">
        <v>349</v>
      </c>
      <c r="HM168" s="48">
        <v>0</v>
      </c>
      <c r="HN168" s="48">
        <v>0</v>
      </c>
      <c r="HO168" s="48">
        <v>0</v>
      </c>
      <c r="HP168" s="48">
        <v>0</v>
      </c>
      <c r="HS168" s="48" t="s">
        <v>349</v>
      </c>
      <c r="HT168" s="48">
        <v>0</v>
      </c>
      <c r="HU168" s="48">
        <v>0</v>
      </c>
      <c r="HV168" s="48">
        <v>0</v>
      </c>
      <c r="HW168" s="48">
        <v>0</v>
      </c>
      <c r="HZ168" s="48" t="s">
        <v>349</v>
      </c>
      <c r="IA168">
        <v>0.08</v>
      </c>
      <c r="IB168">
        <v>0</v>
      </c>
      <c r="IC168">
        <v>0.14000000000000001</v>
      </c>
      <c r="ID168">
        <v>0</v>
      </c>
      <c r="IG168" s="48" t="s">
        <v>349</v>
      </c>
      <c r="IH168" s="48">
        <v>0</v>
      </c>
      <c r="II168" s="48">
        <v>0</v>
      </c>
      <c r="IJ168" s="48">
        <v>0</v>
      </c>
      <c r="IK168" s="48">
        <v>0</v>
      </c>
      <c r="IN168" s="48" t="s">
        <v>349</v>
      </c>
      <c r="IO168" s="48">
        <v>0</v>
      </c>
      <c r="IP168" s="48">
        <v>0</v>
      </c>
      <c r="IQ168" s="48">
        <v>0</v>
      </c>
      <c r="IR168" s="48">
        <v>0</v>
      </c>
      <c r="IU168" s="48" t="s">
        <v>349</v>
      </c>
      <c r="IV168" s="48">
        <v>0</v>
      </c>
      <c r="IW168" s="48">
        <v>0</v>
      </c>
      <c r="IX168" s="48">
        <v>0</v>
      </c>
      <c r="IY168" s="48">
        <v>0</v>
      </c>
      <c r="JB168" s="48" t="s">
        <v>349</v>
      </c>
      <c r="JC168">
        <v>0</v>
      </c>
      <c r="JD168">
        <v>0</v>
      </c>
      <c r="JE168">
        <v>0</v>
      </c>
      <c r="JF168">
        <v>0</v>
      </c>
      <c r="JI168" s="48" t="s">
        <v>349</v>
      </c>
      <c r="JJ168" s="48">
        <v>0</v>
      </c>
      <c r="JK168" s="48">
        <v>0</v>
      </c>
      <c r="JL168" s="48">
        <v>0</v>
      </c>
      <c r="JM168" s="4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c r="ZT168" t="s">
        <v>349</v>
      </c>
      <c r="ZU168">
        <v>0</v>
      </c>
      <c r="ZV168">
        <v>0</v>
      </c>
      <c r="ZW168">
        <v>0</v>
      </c>
      <c r="ZX168">
        <v>0</v>
      </c>
      <c r="ZY168">
        <v>0</v>
      </c>
    </row>
    <row r="169" spans="1:701"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8" t="s">
        <v>350</v>
      </c>
      <c r="HF169" s="48">
        <v>0</v>
      </c>
      <c r="HG169" s="48">
        <v>0</v>
      </c>
      <c r="HH169" s="48">
        <v>0</v>
      </c>
      <c r="HI169" s="48">
        <v>0</v>
      </c>
      <c r="HL169" s="48" t="s">
        <v>350</v>
      </c>
      <c r="HM169" s="48">
        <v>0.05</v>
      </c>
      <c r="HN169" s="48">
        <v>0</v>
      </c>
      <c r="HO169" s="48">
        <v>0.09</v>
      </c>
      <c r="HP169" s="48">
        <v>0</v>
      </c>
      <c r="HS169" s="48" t="s">
        <v>350</v>
      </c>
      <c r="HT169" s="48">
        <v>0</v>
      </c>
      <c r="HU169" s="48">
        <v>0</v>
      </c>
      <c r="HV169" s="48">
        <v>0</v>
      </c>
      <c r="HW169" s="48">
        <v>0</v>
      </c>
      <c r="HZ169" s="48" t="s">
        <v>350</v>
      </c>
      <c r="IA169">
        <v>0</v>
      </c>
      <c r="IB169">
        <v>0</v>
      </c>
      <c r="IC169">
        <v>0</v>
      </c>
      <c r="ID169">
        <v>0</v>
      </c>
      <c r="IG169" s="48" t="s">
        <v>350</v>
      </c>
      <c r="IH169" s="48">
        <v>0.04</v>
      </c>
      <c r="II169" s="48">
        <v>0</v>
      </c>
      <c r="IJ169" s="48">
        <v>7.0000000000000007E-2</v>
      </c>
      <c r="IK169" s="48">
        <v>0</v>
      </c>
      <c r="IN169" s="48" t="s">
        <v>350</v>
      </c>
      <c r="IO169" s="48">
        <v>0</v>
      </c>
      <c r="IP169" s="48">
        <v>0</v>
      </c>
      <c r="IQ169" s="48">
        <v>0</v>
      </c>
      <c r="IR169" s="48">
        <v>0</v>
      </c>
      <c r="IU169" s="48" t="s">
        <v>350</v>
      </c>
      <c r="IV169" s="48">
        <v>0</v>
      </c>
      <c r="IW169" s="48">
        <v>0</v>
      </c>
      <c r="IX169" s="48">
        <v>0</v>
      </c>
      <c r="IY169" s="48">
        <v>0</v>
      </c>
      <c r="JB169" s="48" t="s">
        <v>350</v>
      </c>
      <c r="JC169">
        <v>0</v>
      </c>
      <c r="JD169">
        <v>0</v>
      </c>
      <c r="JE169">
        <v>0</v>
      </c>
      <c r="JF169">
        <v>0</v>
      </c>
      <c r="JI169" s="48" t="s">
        <v>350</v>
      </c>
      <c r="JJ169" s="48">
        <v>0</v>
      </c>
      <c r="JK169" s="48">
        <v>0</v>
      </c>
      <c r="JL169" s="48">
        <v>0</v>
      </c>
      <c r="JM169" s="48">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c r="ZF169" t="s">
        <v>350</v>
      </c>
      <c r="ZG169">
        <v>0.46</v>
      </c>
      <c r="ZH169">
        <v>0.36</v>
      </c>
      <c r="ZI169">
        <v>0.54</v>
      </c>
      <c r="ZJ169">
        <v>0</v>
      </c>
      <c r="ZK169">
        <v>2.92</v>
      </c>
      <c r="ZM169" t="s">
        <v>350</v>
      </c>
      <c r="ZN169">
        <v>0</v>
      </c>
      <c r="ZO169">
        <v>0</v>
      </c>
      <c r="ZP169">
        <v>0</v>
      </c>
      <c r="ZQ169">
        <v>0</v>
      </c>
      <c r="ZR169">
        <v>0</v>
      </c>
      <c r="ZT169" t="s">
        <v>350</v>
      </c>
      <c r="ZU169">
        <v>0.31</v>
      </c>
      <c r="ZV169">
        <v>0.13</v>
      </c>
      <c r="ZW169">
        <v>0.4</v>
      </c>
      <c r="ZX169">
        <v>0</v>
      </c>
      <c r="ZY169">
        <v>2.11</v>
      </c>
    </row>
    <row r="170" spans="1:701"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8" t="s">
        <v>351</v>
      </c>
      <c r="HF170" s="48">
        <v>0</v>
      </c>
      <c r="HG170" s="48">
        <v>0</v>
      </c>
      <c r="HH170" s="48">
        <v>0</v>
      </c>
      <c r="HI170" s="48">
        <v>0</v>
      </c>
      <c r="HL170" s="48" t="s">
        <v>351</v>
      </c>
      <c r="HM170" s="48">
        <v>0</v>
      </c>
      <c r="HN170" s="48">
        <v>0</v>
      </c>
      <c r="HO170" s="48">
        <v>0</v>
      </c>
      <c r="HP170" s="48">
        <v>0</v>
      </c>
      <c r="HS170" s="48" t="s">
        <v>351</v>
      </c>
      <c r="HT170" s="48">
        <v>0</v>
      </c>
      <c r="HU170" s="48">
        <v>0</v>
      </c>
      <c r="HV170" s="48">
        <v>0</v>
      </c>
      <c r="HW170" s="48">
        <v>0</v>
      </c>
      <c r="HZ170" s="48" t="s">
        <v>351</v>
      </c>
      <c r="IA170">
        <v>0</v>
      </c>
      <c r="IB170">
        <v>0</v>
      </c>
      <c r="IC170">
        <v>0</v>
      </c>
      <c r="ID170">
        <v>0</v>
      </c>
      <c r="IG170" s="48" t="s">
        <v>351</v>
      </c>
      <c r="IH170" s="48">
        <v>0</v>
      </c>
      <c r="II170" s="48">
        <v>0</v>
      </c>
      <c r="IJ170" s="48">
        <v>0</v>
      </c>
      <c r="IK170" s="48">
        <v>0</v>
      </c>
      <c r="IN170" s="48" t="s">
        <v>351</v>
      </c>
      <c r="IO170" s="48">
        <v>0</v>
      </c>
      <c r="IP170" s="48">
        <v>0</v>
      </c>
      <c r="IQ170" s="48">
        <v>0</v>
      </c>
      <c r="IR170" s="48">
        <v>0</v>
      </c>
      <c r="IU170" s="48" t="s">
        <v>351</v>
      </c>
      <c r="IV170" s="48">
        <v>0</v>
      </c>
      <c r="IW170" s="48">
        <v>0</v>
      </c>
      <c r="IX170" s="48">
        <v>0</v>
      </c>
      <c r="IY170" s="48">
        <v>0</v>
      </c>
      <c r="JB170" s="48" t="s">
        <v>351</v>
      </c>
      <c r="JC170">
        <v>0</v>
      </c>
      <c r="JD170">
        <v>0</v>
      </c>
      <c r="JE170">
        <v>0</v>
      </c>
      <c r="JF170">
        <v>0</v>
      </c>
      <c r="JI170" s="48" t="s">
        <v>351</v>
      </c>
      <c r="JJ170" s="48">
        <v>0</v>
      </c>
      <c r="JK170" s="48">
        <v>0</v>
      </c>
      <c r="JL170" s="48">
        <v>0</v>
      </c>
      <c r="JM170" s="48">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c r="ZF170" t="s">
        <v>351</v>
      </c>
      <c r="ZG170">
        <v>0</v>
      </c>
      <c r="ZH170">
        <v>0</v>
      </c>
      <c r="ZI170">
        <v>0</v>
      </c>
      <c r="ZJ170">
        <v>0</v>
      </c>
      <c r="ZK170">
        <v>0</v>
      </c>
      <c r="ZM170" t="s">
        <v>351</v>
      </c>
      <c r="ZN170">
        <v>0.02</v>
      </c>
      <c r="ZO170">
        <v>0</v>
      </c>
      <c r="ZP170">
        <v>0</v>
      </c>
      <c r="ZQ170">
        <v>0</v>
      </c>
      <c r="ZR170">
        <v>0</v>
      </c>
      <c r="ZT170" t="s">
        <v>351</v>
      </c>
      <c r="ZU170">
        <v>0</v>
      </c>
      <c r="ZV170">
        <v>0</v>
      </c>
      <c r="ZW170">
        <v>0</v>
      </c>
      <c r="ZX170">
        <v>0</v>
      </c>
      <c r="ZY170">
        <v>0</v>
      </c>
    </row>
    <row r="171" spans="1:701"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8" t="s">
        <v>352</v>
      </c>
      <c r="HF171" s="48">
        <v>0</v>
      </c>
      <c r="HG171" s="48">
        <v>0</v>
      </c>
      <c r="HH171" s="48">
        <v>0</v>
      </c>
      <c r="HI171" s="48">
        <v>0</v>
      </c>
      <c r="HL171" s="48" t="s">
        <v>352</v>
      </c>
      <c r="HM171" s="48">
        <v>0</v>
      </c>
      <c r="HN171" s="48">
        <v>0</v>
      </c>
      <c r="HO171" s="48">
        <v>0</v>
      </c>
      <c r="HP171" s="48">
        <v>0</v>
      </c>
      <c r="HS171" s="48" t="s">
        <v>352</v>
      </c>
      <c r="HT171" s="48">
        <v>0</v>
      </c>
      <c r="HU171" s="48">
        <v>0</v>
      </c>
      <c r="HV171" s="48">
        <v>0</v>
      </c>
      <c r="HW171" s="48">
        <v>0</v>
      </c>
      <c r="HZ171" s="48" t="s">
        <v>352</v>
      </c>
      <c r="IA171">
        <v>0.3</v>
      </c>
      <c r="IB171">
        <v>0.7</v>
      </c>
      <c r="IC171">
        <v>0.23</v>
      </c>
      <c r="ID171">
        <v>0</v>
      </c>
      <c r="IG171" s="48" t="s">
        <v>352</v>
      </c>
      <c r="IH171" s="48">
        <v>0</v>
      </c>
      <c r="II171" s="48">
        <v>0</v>
      </c>
      <c r="IJ171" s="48">
        <v>0</v>
      </c>
      <c r="IK171" s="48">
        <v>0</v>
      </c>
      <c r="IN171" s="48" t="s">
        <v>352</v>
      </c>
      <c r="IO171" s="48">
        <v>0.4</v>
      </c>
      <c r="IP171" s="48">
        <v>1.5</v>
      </c>
      <c r="IQ171" s="48">
        <v>0.05</v>
      </c>
      <c r="IR171" s="48">
        <v>0</v>
      </c>
      <c r="IU171" s="48" t="s">
        <v>352</v>
      </c>
      <c r="IV171" s="48">
        <v>0.1</v>
      </c>
      <c r="IW171" s="48">
        <v>0</v>
      </c>
      <c r="IX171" s="48">
        <v>0.18</v>
      </c>
      <c r="IY171" s="48">
        <v>0</v>
      </c>
      <c r="JB171" s="48" t="s">
        <v>352</v>
      </c>
      <c r="JC171">
        <v>0.05</v>
      </c>
      <c r="JD171">
        <v>0.18</v>
      </c>
      <c r="JE171">
        <v>0</v>
      </c>
      <c r="JF171">
        <v>0</v>
      </c>
      <c r="JI171" s="48" t="s">
        <v>352</v>
      </c>
      <c r="JJ171" s="48">
        <v>0.12</v>
      </c>
      <c r="JK171" s="48">
        <v>0.14000000000000001</v>
      </c>
      <c r="JL171" s="48">
        <v>0.15</v>
      </c>
      <c r="JM171" s="48">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c r="ZF171" t="s">
        <v>352</v>
      </c>
      <c r="ZG171">
        <v>0.23</v>
      </c>
      <c r="ZH171">
        <v>0</v>
      </c>
      <c r="ZI171">
        <v>0.19</v>
      </c>
      <c r="ZJ171">
        <v>0.24</v>
      </c>
      <c r="ZK171">
        <v>0</v>
      </c>
      <c r="ZM171" t="s">
        <v>352</v>
      </c>
      <c r="ZN171">
        <v>0.1</v>
      </c>
      <c r="ZO171">
        <v>0</v>
      </c>
      <c r="ZP171">
        <v>0.14000000000000001</v>
      </c>
      <c r="ZQ171">
        <v>0.17</v>
      </c>
      <c r="ZR171">
        <v>0</v>
      </c>
      <c r="ZT171" t="s">
        <v>352</v>
      </c>
      <c r="ZU171">
        <v>0.06</v>
      </c>
      <c r="ZV171">
        <v>0</v>
      </c>
      <c r="ZW171">
        <v>0.09</v>
      </c>
      <c r="ZX171">
        <v>0.11</v>
      </c>
      <c r="ZY171">
        <v>0</v>
      </c>
    </row>
    <row r="172" spans="1:701"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8" t="s">
        <v>353</v>
      </c>
      <c r="HF172" s="48">
        <v>0</v>
      </c>
      <c r="HG172" s="48">
        <v>0</v>
      </c>
      <c r="HH172" s="48">
        <v>0</v>
      </c>
      <c r="HI172" s="48">
        <v>0</v>
      </c>
      <c r="HL172" s="48" t="s">
        <v>353</v>
      </c>
      <c r="HM172" s="48">
        <v>0</v>
      </c>
      <c r="HN172" s="48">
        <v>0</v>
      </c>
      <c r="HO172" s="48">
        <v>0</v>
      </c>
      <c r="HP172" s="48">
        <v>0</v>
      </c>
      <c r="HS172" s="48" t="s">
        <v>353</v>
      </c>
      <c r="HT172" s="48">
        <v>0</v>
      </c>
      <c r="HU172" s="48">
        <v>0</v>
      </c>
      <c r="HV172" s="48">
        <v>0</v>
      </c>
      <c r="HW172" s="48">
        <v>0</v>
      </c>
      <c r="HZ172" s="48" t="s">
        <v>353</v>
      </c>
      <c r="IA172">
        <v>0.05</v>
      </c>
      <c r="IB172">
        <v>0</v>
      </c>
      <c r="IC172">
        <v>0.08</v>
      </c>
      <c r="ID172">
        <v>0</v>
      </c>
      <c r="IG172" s="48" t="s">
        <v>353</v>
      </c>
      <c r="IH172" s="48">
        <v>0</v>
      </c>
      <c r="II172" s="48">
        <v>0</v>
      </c>
      <c r="IJ172" s="48">
        <v>0</v>
      </c>
      <c r="IK172" s="48">
        <v>0</v>
      </c>
      <c r="IN172" s="48" t="s">
        <v>353</v>
      </c>
      <c r="IO172" s="48">
        <v>0</v>
      </c>
      <c r="IP172" s="48">
        <v>0</v>
      </c>
      <c r="IQ172" s="48">
        <v>0</v>
      </c>
      <c r="IR172" s="48">
        <v>0</v>
      </c>
      <c r="IU172" s="48" t="s">
        <v>353</v>
      </c>
      <c r="IV172" s="48">
        <v>0</v>
      </c>
      <c r="IW172" s="48">
        <v>0</v>
      </c>
      <c r="IX172" s="48">
        <v>0</v>
      </c>
      <c r="IY172" s="48">
        <v>0</v>
      </c>
      <c r="JB172" s="48" t="s">
        <v>353</v>
      </c>
      <c r="JC172">
        <v>0</v>
      </c>
      <c r="JD172">
        <v>0</v>
      </c>
      <c r="JE172">
        <v>0</v>
      </c>
      <c r="JF172">
        <v>0</v>
      </c>
      <c r="JI172" s="48" t="s">
        <v>353</v>
      </c>
      <c r="JJ172" s="48">
        <v>0</v>
      </c>
      <c r="JK172" s="48">
        <v>0</v>
      </c>
      <c r="JL172" s="48">
        <v>0</v>
      </c>
      <c r="JM172" s="48">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c r="ZF172" t="s">
        <v>353</v>
      </c>
      <c r="ZG172">
        <v>0</v>
      </c>
      <c r="ZH172">
        <v>0</v>
      </c>
      <c r="ZI172">
        <v>0</v>
      </c>
      <c r="ZJ172">
        <v>0</v>
      </c>
      <c r="ZK172">
        <v>0</v>
      </c>
      <c r="ZM172" t="s">
        <v>353</v>
      </c>
      <c r="ZN172">
        <v>0</v>
      </c>
      <c r="ZO172">
        <v>0</v>
      </c>
      <c r="ZP172">
        <v>0</v>
      </c>
      <c r="ZQ172">
        <v>0</v>
      </c>
      <c r="ZR172">
        <v>0</v>
      </c>
      <c r="ZT172" t="s">
        <v>353</v>
      </c>
      <c r="ZU172">
        <v>0</v>
      </c>
      <c r="ZV172">
        <v>0</v>
      </c>
      <c r="ZW172">
        <v>0</v>
      </c>
      <c r="ZX172">
        <v>0</v>
      </c>
      <c r="ZY172">
        <v>0</v>
      </c>
    </row>
    <row r="173" spans="1:701"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8" t="s">
        <v>354</v>
      </c>
      <c r="HF173" s="48">
        <v>0.05</v>
      </c>
      <c r="HG173" s="48">
        <v>0.2</v>
      </c>
      <c r="HH173" s="48">
        <v>0</v>
      </c>
      <c r="HI173" s="48">
        <v>0</v>
      </c>
      <c r="HL173" s="48" t="s">
        <v>354</v>
      </c>
      <c r="HM173" s="48">
        <v>0</v>
      </c>
      <c r="HN173" s="48">
        <v>0</v>
      </c>
      <c r="HO173" s="48">
        <v>0</v>
      </c>
      <c r="HP173" s="48">
        <v>0</v>
      </c>
      <c r="HS173" s="48" t="s">
        <v>354</v>
      </c>
      <c r="HT173" s="48">
        <v>0</v>
      </c>
      <c r="HU173" s="48">
        <v>0</v>
      </c>
      <c r="HV173" s="48">
        <v>0</v>
      </c>
      <c r="HW173" s="48">
        <v>0</v>
      </c>
      <c r="HZ173" s="48" t="s">
        <v>354</v>
      </c>
      <c r="IA173">
        <v>0</v>
      </c>
      <c r="IB173">
        <v>0</v>
      </c>
      <c r="IC173">
        <v>0</v>
      </c>
      <c r="ID173">
        <v>0</v>
      </c>
      <c r="IG173" s="48" t="s">
        <v>354</v>
      </c>
      <c r="IH173" s="48">
        <v>0</v>
      </c>
      <c r="II173" s="48">
        <v>0</v>
      </c>
      <c r="IJ173" s="48">
        <v>0</v>
      </c>
      <c r="IK173" s="48">
        <v>0</v>
      </c>
      <c r="IN173" s="48" t="s">
        <v>354</v>
      </c>
      <c r="IO173" s="48">
        <v>0</v>
      </c>
      <c r="IP173" s="48">
        <v>0</v>
      </c>
      <c r="IQ173" s="48">
        <v>0</v>
      </c>
      <c r="IR173" s="48">
        <v>0</v>
      </c>
      <c r="IU173" s="48" t="s">
        <v>354</v>
      </c>
      <c r="IV173" s="48">
        <v>0</v>
      </c>
      <c r="IW173" s="48">
        <v>0</v>
      </c>
      <c r="IX173" s="48">
        <v>0</v>
      </c>
      <c r="IY173" s="48">
        <v>0</v>
      </c>
      <c r="JB173" s="48" t="s">
        <v>354</v>
      </c>
      <c r="JC173">
        <v>0</v>
      </c>
      <c r="JD173">
        <v>0</v>
      </c>
      <c r="JE173">
        <v>0</v>
      </c>
      <c r="JF173">
        <v>0</v>
      </c>
      <c r="JI173" s="48" t="s">
        <v>354</v>
      </c>
      <c r="JJ173" s="48">
        <v>0</v>
      </c>
      <c r="JK173" s="48">
        <v>0</v>
      </c>
      <c r="JL173" s="48">
        <v>0</v>
      </c>
      <c r="JM173" s="48">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c r="ZT173" t="s">
        <v>354</v>
      </c>
      <c r="ZU173">
        <v>0</v>
      </c>
      <c r="ZV173">
        <v>0</v>
      </c>
      <c r="ZW173">
        <v>0</v>
      </c>
      <c r="ZX173">
        <v>0</v>
      </c>
      <c r="ZY173">
        <v>0</v>
      </c>
    </row>
    <row r="174" spans="1:701"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8" t="s">
        <v>355</v>
      </c>
      <c r="HF174" s="48">
        <v>0</v>
      </c>
      <c r="HG174" s="48">
        <v>0</v>
      </c>
      <c r="HH174" s="48">
        <v>0</v>
      </c>
      <c r="HI174" s="48">
        <v>0</v>
      </c>
      <c r="HL174" s="48" t="s">
        <v>355</v>
      </c>
      <c r="HM174" s="48">
        <v>0</v>
      </c>
      <c r="HN174" s="48">
        <v>0</v>
      </c>
      <c r="HO174" s="48">
        <v>0</v>
      </c>
      <c r="HP174" s="48">
        <v>0</v>
      </c>
      <c r="HS174" s="48" t="s">
        <v>355</v>
      </c>
      <c r="HT174" s="48">
        <v>0</v>
      </c>
      <c r="HU174" s="48">
        <v>0</v>
      </c>
      <c r="HV174" s="48">
        <v>0</v>
      </c>
      <c r="HW174" s="48">
        <v>0</v>
      </c>
      <c r="HZ174" s="48" t="s">
        <v>355</v>
      </c>
      <c r="IA174">
        <v>0</v>
      </c>
      <c r="IB174">
        <v>0</v>
      </c>
      <c r="IC174">
        <v>0</v>
      </c>
      <c r="ID174">
        <v>0</v>
      </c>
      <c r="IG174" s="48" t="s">
        <v>355</v>
      </c>
      <c r="IH174" s="48">
        <v>0</v>
      </c>
      <c r="II174" s="48">
        <v>0</v>
      </c>
      <c r="IJ174" s="48">
        <v>0</v>
      </c>
      <c r="IK174" s="48">
        <v>0</v>
      </c>
      <c r="IN174" s="48" t="s">
        <v>355</v>
      </c>
      <c r="IO174" s="48">
        <v>0</v>
      </c>
      <c r="IP174" s="48">
        <v>0</v>
      </c>
      <c r="IQ174" s="48">
        <v>0</v>
      </c>
      <c r="IR174" s="48">
        <v>0</v>
      </c>
      <c r="IU174" s="48" t="s">
        <v>355</v>
      </c>
      <c r="IV174" s="48">
        <v>0</v>
      </c>
      <c r="IW174" s="48">
        <v>0</v>
      </c>
      <c r="IX174" s="48">
        <v>0</v>
      </c>
      <c r="IY174" s="48">
        <v>0</v>
      </c>
      <c r="JB174" s="48" t="s">
        <v>355</v>
      </c>
      <c r="JC174">
        <v>0</v>
      </c>
      <c r="JD174">
        <v>0</v>
      </c>
      <c r="JE174">
        <v>0</v>
      </c>
      <c r="JF174">
        <v>0</v>
      </c>
      <c r="JI174" s="48" t="s">
        <v>355</v>
      </c>
      <c r="JJ174" s="48">
        <v>0</v>
      </c>
      <c r="JK174" s="48">
        <v>0</v>
      </c>
      <c r="JL174" s="48">
        <v>0</v>
      </c>
      <c r="JM174" s="48">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c r="ZF174" t="s">
        <v>355</v>
      </c>
      <c r="ZG174">
        <v>0.04</v>
      </c>
      <c r="ZH174">
        <v>0</v>
      </c>
      <c r="ZI174">
        <v>0.06</v>
      </c>
      <c r="ZJ174">
        <v>0.08</v>
      </c>
      <c r="ZK174">
        <v>0</v>
      </c>
      <c r="ZM174" t="s">
        <v>355</v>
      </c>
      <c r="ZN174">
        <v>0.03</v>
      </c>
      <c r="ZO174">
        <v>0.14000000000000001</v>
      </c>
      <c r="ZP174">
        <v>0</v>
      </c>
      <c r="ZQ174">
        <v>0</v>
      </c>
      <c r="ZR174">
        <v>0</v>
      </c>
      <c r="ZT174" t="s">
        <v>355</v>
      </c>
      <c r="ZU174">
        <v>0</v>
      </c>
      <c r="ZV174">
        <v>0</v>
      </c>
      <c r="ZW174">
        <v>0</v>
      </c>
      <c r="ZX174">
        <v>0</v>
      </c>
      <c r="ZY174">
        <v>0</v>
      </c>
    </row>
    <row r="175" spans="1:701"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8" t="s">
        <v>356</v>
      </c>
      <c r="HF175" s="48">
        <v>0</v>
      </c>
      <c r="HG175" s="48">
        <v>0</v>
      </c>
      <c r="HH175" s="48">
        <v>0</v>
      </c>
      <c r="HI175" s="48">
        <v>0</v>
      </c>
      <c r="HL175" s="48" t="s">
        <v>356</v>
      </c>
      <c r="HM175" s="48">
        <v>0.05</v>
      </c>
      <c r="HN175" s="48">
        <v>0</v>
      </c>
      <c r="HO175" s="48">
        <v>0</v>
      </c>
      <c r="HP175" s="48">
        <v>0</v>
      </c>
      <c r="HS175" s="48" t="s">
        <v>356</v>
      </c>
      <c r="HT175" s="48">
        <v>7.0000000000000007E-2</v>
      </c>
      <c r="HU175" s="48">
        <v>0</v>
      </c>
      <c r="HV175" s="48">
        <v>0</v>
      </c>
      <c r="HW175" s="48">
        <v>0</v>
      </c>
      <c r="HZ175" s="48" t="s">
        <v>356</v>
      </c>
      <c r="IA175">
        <v>0</v>
      </c>
      <c r="IB175">
        <v>0</v>
      </c>
      <c r="IC175">
        <v>0</v>
      </c>
      <c r="ID175">
        <v>0</v>
      </c>
      <c r="IG175" s="48" t="s">
        <v>356</v>
      </c>
      <c r="IH175" s="48">
        <v>0</v>
      </c>
      <c r="II175" s="48">
        <v>0</v>
      </c>
      <c r="IJ175" s="48">
        <v>0</v>
      </c>
      <c r="IK175" s="48">
        <v>0</v>
      </c>
      <c r="IN175" s="48" t="s">
        <v>356</v>
      </c>
      <c r="IO175" s="48">
        <v>0</v>
      </c>
      <c r="IP175" s="48">
        <v>0</v>
      </c>
      <c r="IQ175" s="48">
        <v>0</v>
      </c>
      <c r="IR175" s="48">
        <v>0</v>
      </c>
      <c r="IU175" s="48" t="s">
        <v>356</v>
      </c>
      <c r="IV175" s="48">
        <v>0</v>
      </c>
      <c r="IW175" s="48">
        <v>0</v>
      </c>
      <c r="IX175" s="48">
        <v>0</v>
      </c>
      <c r="IY175" s="48">
        <v>0</v>
      </c>
      <c r="JB175" s="48" t="s">
        <v>356</v>
      </c>
      <c r="JC175">
        <v>0</v>
      </c>
      <c r="JD175">
        <v>0</v>
      </c>
      <c r="JE175">
        <v>0</v>
      </c>
      <c r="JF175">
        <v>0</v>
      </c>
      <c r="JI175" s="48" t="s">
        <v>356</v>
      </c>
      <c r="JJ175" s="48">
        <v>0</v>
      </c>
      <c r="JK175" s="48">
        <v>0</v>
      </c>
      <c r="JL175" s="48">
        <v>0</v>
      </c>
      <c r="JM175" s="48">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c r="ZF175" t="s">
        <v>356</v>
      </c>
      <c r="ZG175">
        <v>0.06</v>
      </c>
      <c r="ZH175">
        <v>0</v>
      </c>
      <c r="ZI175">
        <v>0.09</v>
      </c>
      <c r="ZJ175">
        <v>0.11</v>
      </c>
      <c r="ZK175">
        <v>0</v>
      </c>
      <c r="ZM175" t="s">
        <v>356</v>
      </c>
      <c r="ZN175">
        <v>0.11</v>
      </c>
      <c r="ZO175">
        <v>0.43</v>
      </c>
      <c r="ZP175">
        <v>0</v>
      </c>
      <c r="ZQ175">
        <v>0</v>
      </c>
      <c r="ZR175">
        <v>0</v>
      </c>
      <c r="ZT175" t="s">
        <v>356</v>
      </c>
      <c r="ZU175">
        <v>0.16</v>
      </c>
      <c r="ZV175">
        <v>0</v>
      </c>
      <c r="ZW175">
        <v>0.23</v>
      </c>
      <c r="ZX175">
        <v>0.28000000000000003</v>
      </c>
      <c r="ZY175">
        <v>0</v>
      </c>
    </row>
    <row r="176" spans="1:701"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8" t="s">
        <v>357</v>
      </c>
      <c r="HF176" s="48">
        <v>0</v>
      </c>
      <c r="HG176" s="48">
        <v>0</v>
      </c>
      <c r="HH176" s="48">
        <v>0</v>
      </c>
      <c r="HI176" s="48">
        <v>0</v>
      </c>
      <c r="HL176" s="48" t="s">
        <v>357</v>
      </c>
      <c r="HM176" s="48">
        <v>0</v>
      </c>
      <c r="HN176" s="48">
        <v>0</v>
      </c>
      <c r="HO176" s="48">
        <v>0</v>
      </c>
      <c r="HP176" s="48">
        <v>0</v>
      </c>
      <c r="HS176" s="48" t="s">
        <v>357</v>
      </c>
      <c r="HT176" s="48">
        <v>0</v>
      </c>
      <c r="HU176" s="48">
        <v>0</v>
      </c>
      <c r="HV176" s="48">
        <v>0</v>
      </c>
      <c r="HW176" s="48">
        <v>0</v>
      </c>
      <c r="HZ176" s="48" t="s">
        <v>357</v>
      </c>
      <c r="IA176">
        <v>0</v>
      </c>
      <c r="IB176">
        <v>0</v>
      </c>
      <c r="IC176">
        <v>0</v>
      </c>
      <c r="ID176">
        <v>0</v>
      </c>
      <c r="IG176" s="48" t="s">
        <v>357</v>
      </c>
      <c r="IH176" s="48">
        <v>0</v>
      </c>
      <c r="II176" s="48">
        <v>0</v>
      </c>
      <c r="IJ176" s="48">
        <v>0</v>
      </c>
      <c r="IK176" s="48">
        <v>0</v>
      </c>
      <c r="IN176" s="48" t="s">
        <v>357</v>
      </c>
      <c r="IO176" s="48">
        <v>0</v>
      </c>
      <c r="IP176" s="48">
        <v>0</v>
      </c>
      <c r="IQ176" s="48">
        <v>0</v>
      </c>
      <c r="IR176" s="48">
        <v>0</v>
      </c>
      <c r="IU176" s="48" t="s">
        <v>357</v>
      </c>
      <c r="IV176" s="48">
        <v>0</v>
      </c>
      <c r="IW176" s="48">
        <v>0</v>
      </c>
      <c r="IX176" s="48">
        <v>0</v>
      </c>
      <c r="IY176" s="48">
        <v>0</v>
      </c>
      <c r="JB176" s="48" t="s">
        <v>357</v>
      </c>
      <c r="JC176">
        <v>0</v>
      </c>
      <c r="JD176">
        <v>0</v>
      </c>
      <c r="JE176">
        <v>0</v>
      </c>
      <c r="JF176">
        <v>0</v>
      </c>
      <c r="JI176" s="48" t="s">
        <v>357</v>
      </c>
      <c r="JJ176" s="48">
        <v>0</v>
      </c>
      <c r="JK176" s="48">
        <v>0</v>
      </c>
      <c r="JL176" s="48">
        <v>0</v>
      </c>
      <c r="JM176" s="48">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c r="ZF176" t="s">
        <v>357</v>
      </c>
      <c r="ZG176">
        <v>0</v>
      </c>
      <c r="ZH176">
        <v>0</v>
      </c>
      <c r="ZI176">
        <v>0</v>
      </c>
      <c r="ZJ176">
        <v>0</v>
      </c>
      <c r="ZK176">
        <v>0</v>
      </c>
      <c r="ZM176" t="s">
        <v>357</v>
      </c>
      <c r="ZN176">
        <v>0</v>
      </c>
      <c r="ZO176">
        <v>0</v>
      </c>
      <c r="ZP176">
        <v>0</v>
      </c>
      <c r="ZQ176">
        <v>0</v>
      </c>
      <c r="ZR176">
        <v>0</v>
      </c>
      <c r="ZT176" t="s">
        <v>357</v>
      </c>
      <c r="ZU176">
        <v>0.03</v>
      </c>
      <c r="ZV176">
        <v>0</v>
      </c>
      <c r="ZW176">
        <v>0.05</v>
      </c>
      <c r="ZX176">
        <v>0.06</v>
      </c>
      <c r="ZY176">
        <v>0</v>
      </c>
    </row>
    <row r="177" spans="1:701"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8" t="s">
        <v>358</v>
      </c>
      <c r="HF177" s="48">
        <v>0</v>
      </c>
      <c r="HG177" s="48">
        <v>0</v>
      </c>
      <c r="HH177" s="48">
        <v>0</v>
      </c>
      <c r="HI177" s="48">
        <v>0</v>
      </c>
      <c r="HL177" s="48" t="s">
        <v>358</v>
      </c>
      <c r="HM177" s="48">
        <v>0</v>
      </c>
      <c r="HN177" s="48">
        <v>0</v>
      </c>
      <c r="HO177" s="48">
        <v>0</v>
      </c>
      <c r="HP177" s="48">
        <v>0</v>
      </c>
      <c r="HS177" s="48" t="s">
        <v>358</v>
      </c>
      <c r="HT177" s="48">
        <v>0.1</v>
      </c>
      <c r="HU177" s="48">
        <v>0.34</v>
      </c>
      <c r="HV177" s="48">
        <v>0</v>
      </c>
      <c r="HW177" s="48">
        <v>0</v>
      </c>
      <c r="HZ177" s="48" t="s">
        <v>358</v>
      </c>
      <c r="IA177">
        <v>0</v>
      </c>
      <c r="IB177">
        <v>0</v>
      </c>
      <c r="IC177">
        <v>0</v>
      </c>
      <c r="ID177">
        <v>0</v>
      </c>
      <c r="IG177" s="48" t="s">
        <v>358</v>
      </c>
      <c r="IH177" s="48">
        <v>0</v>
      </c>
      <c r="II177" s="48">
        <v>0</v>
      </c>
      <c r="IJ177" s="48">
        <v>0</v>
      </c>
      <c r="IK177" s="48">
        <v>0</v>
      </c>
      <c r="IN177" s="48" t="s">
        <v>358</v>
      </c>
      <c r="IO177" s="48">
        <v>0</v>
      </c>
      <c r="IP177" s="48">
        <v>0</v>
      </c>
      <c r="IQ177" s="48">
        <v>0</v>
      </c>
      <c r="IR177" s="48">
        <v>0</v>
      </c>
      <c r="IU177" s="48" t="s">
        <v>358</v>
      </c>
      <c r="IV177" s="48">
        <v>0</v>
      </c>
      <c r="IW177" s="48">
        <v>0</v>
      </c>
      <c r="IX177" s="48">
        <v>0</v>
      </c>
      <c r="IY177" s="48">
        <v>0</v>
      </c>
      <c r="JB177" s="48" t="s">
        <v>358</v>
      </c>
      <c r="JC177">
        <v>0</v>
      </c>
      <c r="JD177">
        <v>0</v>
      </c>
      <c r="JE177">
        <v>0</v>
      </c>
      <c r="JF177">
        <v>0</v>
      </c>
      <c r="JI177" s="48" t="s">
        <v>358</v>
      </c>
      <c r="JJ177" s="48">
        <v>0</v>
      </c>
      <c r="JK177" s="48">
        <v>0</v>
      </c>
      <c r="JL177" s="48">
        <v>0</v>
      </c>
      <c r="JM177" s="48">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c r="ZT177" t="s">
        <v>358</v>
      </c>
      <c r="ZU177">
        <v>0</v>
      </c>
      <c r="ZV177">
        <v>0</v>
      </c>
      <c r="ZW177">
        <v>0</v>
      </c>
      <c r="ZX177">
        <v>0</v>
      </c>
      <c r="ZY177">
        <v>0</v>
      </c>
    </row>
    <row r="178" spans="1:701"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8" t="s">
        <v>359</v>
      </c>
      <c r="HF178" s="48">
        <v>0</v>
      </c>
      <c r="HG178" s="48">
        <v>0</v>
      </c>
      <c r="HH178" s="48">
        <v>0</v>
      </c>
      <c r="HI178" s="48">
        <v>0</v>
      </c>
      <c r="HL178" s="48" t="s">
        <v>359</v>
      </c>
      <c r="HM178" s="48">
        <v>0</v>
      </c>
      <c r="HN178" s="48">
        <v>0</v>
      </c>
      <c r="HO178" s="48">
        <v>0</v>
      </c>
      <c r="HP178" s="48">
        <v>0</v>
      </c>
      <c r="HS178" s="48" t="s">
        <v>359</v>
      </c>
      <c r="HT178" s="48">
        <v>0</v>
      </c>
      <c r="HU178" s="48">
        <v>0</v>
      </c>
      <c r="HV178" s="48">
        <v>0</v>
      </c>
      <c r="HW178" s="48">
        <v>0</v>
      </c>
      <c r="HZ178" s="48" t="s">
        <v>359</v>
      </c>
      <c r="IA178">
        <v>0.06</v>
      </c>
      <c r="IB178">
        <v>0</v>
      </c>
      <c r="IC178">
        <v>0.1</v>
      </c>
      <c r="ID178">
        <v>0</v>
      </c>
      <c r="IG178" s="48" t="s">
        <v>359</v>
      </c>
      <c r="IH178" s="48">
        <v>0</v>
      </c>
      <c r="II178" s="48">
        <v>0</v>
      </c>
      <c r="IJ178" s="48">
        <v>0</v>
      </c>
      <c r="IK178" s="48">
        <v>0</v>
      </c>
      <c r="IN178" s="48" t="s">
        <v>359</v>
      </c>
      <c r="IO178" s="48">
        <v>0</v>
      </c>
      <c r="IP178" s="48">
        <v>0</v>
      </c>
      <c r="IQ178" s="48">
        <v>0</v>
      </c>
      <c r="IR178" s="48">
        <v>0</v>
      </c>
      <c r="IU178" s="48" t="s">
        <v>359</v>
      </c>
      <c r="IV178" s="48">
        <v>0</v>
      </c>
      <c r="IW178" s="48">
        <v>0</v>
      </c>
      <c r="IX178" s="48">
        <v>0</v>
      </c>
      <c r="IY178" s="48">
        <v>0</v>
      </c>
      <c r="JB178" s="48" t="s">
        <v>359</v>
      </c>
      <c r="JC178">
        <v>0</v>
      </c>
      <c r="JD178">
        <v>0</v>
      </c>
      <c r="JE178">
        <v>0</v>
      </c>
      <c r="JF178">
        <v>0</v>
      </c>
      <c r="JI178" s="48" t="s">
        <v>359</v>
      </c>
      <c r="JJ178" s="48">
        <v>0</v>
      </c>
      <c r="JK178" s="48">
        <v>0</v>
      </c>
      <c r="JL178" s="48">
        <v>0</v>
      </c>
      <c r="JM178" s="48">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c r="ZF178" t="s">
        <v>359</v>
      </c>
      <c r="ZG178">
        <v>0</v>
      </c>
      <c r="ZH178">
        <v>0</v>
      </c>
      <c r="ZI178">
        <v>0</v>
      </c>
      <c r="ZJ178">
        <v>0</v>
      </c>
      <c r="ZK178">
        <v>0</v>
      </c>
      <c r="ZM178" t="s">
        <v>359</v>
      </c>
      <c r="ZN178">
        <v>0.37</v>
      </c>
      <c r="ZO178">
        <v>0.61</v>
      </c>
      <c r="ZP178">
        <v>0.32</v>
      </c>
      <c r="ZQ178">
        <v>0.38</v>
      </c>
      <c r="ZR178">
        <v>0</v>
      </c>
      <c r="ZT178" t="s">
        <v>359</v>
      </c>
      <c r="ZU178">
        <v>0</v>
      </c>
      <c r="ZV178">
        <v>0</v>
      </c>
      <c r="ZW178">
        <v>0</v>
      </c>
      <c r="ZX178">
        <v>0</v>
      </c>
      <c r="ZY178">
        <v>0</v>
      </c>
    </row>
    <row r="179" spans="1:701"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8" t="s">
        <v>360</v>
      </c>
      <c r="HF179" s="48">
        <v>0</v>
      </c>
      <c r="HG179" s="48">
        <v>0</v>
      </c>
      <c r="HH179" s="48">
        <v>0</v>
      </c>
      <c r="HI179" s="48">
        <v>0</v>
      </c>
      <c r="HL179" s="48" t="s">
        <v>360</v>
      </c>
      <c r="HM179" s="48">
        <v>0</v>
      </c>
      <c r="HN179" s="48">
        <v>0</v>
      </c>
      <c r="HO179" s="48">
        <v>0</v>
      </c>
      <c r="HP179" s="48">
        <v>0</v>
      </c>
      <c r="HS179" s="48" t="s">
        <v>360</v>
      </c>
      <c r="HT179" s="48">
        <v>0</v>
      </c>
      <c r="HU179" s="48">
        <v>0</v>
      </c>
      <c r="HV179" s="48">
        <v>0</v>
      </c>
      <c r="HW179" s="48">
        <v>0</v>
      </c>
      <c r="HZ179" s="48" t="s">
        <v>360</v>
      </c>
      <c r="IA179">
        <v>0</v>
      </c>
      <c r="IB179">
        <v>0</v>
      </c>
      <c r="IC179">
        <v>0</v>
      </c>
      <c r="ID179">
        <v>0</v>
      </c>
      <c r="IG179" s="48" t="s">
        <v>360</v>
      </c>
      <c r="IH179" s="48">
        <v>0</v>
      </c>
      <c r="II179" s="48">
        <v>0</v>
      </c>
      <c r="IJ179" s="48">
        <v>0</v>
      </c>
      <c r="IK179" s="48">
        <v>0</v>
      </c>
      <c r="IN179" s="48" t="s">
        <v>360</v>
      </c>
      <c r="IO179" s="48">
        <v>0</v>
      </c>
      <c r="IP179" s="48">
        <v>0</v>
      </c>
      <c r="IQ179" s="48">
        <v>0</v>
      </c>
      <c r="IR179" s="48">
        <v>0</v>
      </c>
      <c r="IU179" s="48" t="s">
        <v>360</v>
      </c>
      <c r="IV179" s="48">
        <v>0.03</v>
      </c>
      <c r="IW179" s="48">
        <v>0.12</v>
      </c>
      <c r="IX179" s="48">
        <v>0</v>
      </c>
      <c r="IY179" s="48">
        <v>0</v>
      </c>
      <c r="JB179" s="48" t="s">
        <v>360</v>
      </c>
      <c r="JC179">
        <v>0</v>
      </c>
      <c r="JD179">
        <v>0</v>
      </c>
      <c r="JE179">
        <v>0</v>
      </c>
      <c r="JF179">
        <v>0</v>
      </c>
      <c r="JI179" s="48" t="s">
        <v>360</v>
      </c>
      <c r="JJ179" s="48">
        <v>0</v>
      </c>
      <c r="JK179" s="48">
        <v>0</v>
      </c>
      <c r="JL179" s="48">
        <v>0</v>
      </c>
      <c r="JM179" s="48">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c r="ZT179" t="s">
        <v>360</v>
      </c>
      <c r="ZU179">
        <v>0</v>
      </c>
      <c r="ZV179">
        <v>0</v>
      </c>
      <c r="ZW179">
        <v>0</v>
      </c>
      <c r="ZX179">
        <v>0</v>
      </c>
      <c r="ZY179">
        <v>0</v>
      </c>
    </row>
    <row r="180" spans="1:701"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8" t="s">
        <v>361</v>
      </c>
      <c r="HF180" s="48">
        <v>0</v>
      </c>
      <c r="HG180" s="48">
        <v>0</v>
      </c>
      <c r="HH180" s="48">
        <v>0</v>
      </c>
      <c r="HI180" s="48">
        <v>0</v>
      </c>
      <c r="HL180" s="48" t="s">
        <v>361</v>
      </c>
      <c r="HM180" s="48">
        <v>0</v>
      </c>
      <c r="HN180" s="48">
        <v>0</v>
      </c>
      <c r="HO180" s="48">
        <v>0</v>
      </c>
      <c r="HP180" s="48">
        <v>0</v>
      </c>
      <c r="HS180" s="48" t="s">
        <v>361</v>
      </c>
      <c r="HT180" s="48">
        <v>0</v>
      </c>
      <c r="HU180" s="48">
        <v>0</v>
      </c>
      <c r="HV180" s="48">
        <v>0</v>
      </c>
      <c r="HW180" s="48">
        <v>0</v>
      </c>
      <c r="HZ180" s="48" t="s">
        <v>361</v>
      </c>
      <c r="IA180">
        <v>0</v>
      </c>
      <c r="IB180">
        <v>0</v>
      </c>
      <c r="IC180">
        <v>0</v>
      </c>
      <c r="ID180">
        <v>0</v>
      </c>
      <c r="IG180" s="48" t="s">
        <v>361</v>
      </c>
      <c r="IH180" s="48">
        <v>0</v>
      </c>
      <c r="II180" s="48">
        <v>0</v>
      </c>
      <c r="IJ180" s="48">
        <v>0</v>
      </c>
      <c r="IK180" s="48">
        <v>0</v>
      </c>
      <c r="IN180" s="48" t="s">
        <v>361</v>
      </c>
      <c r="IO180" s="48">
        <v>0</v>
      </c>
      <c r="IP180" s="48">
        <v>0</v>
      </c>
      <c r="IQ180" s="48">
        <v>0</v>
      </c>
      <c r="IR180" s="48">
        <v>0</v>
      </c>
      <c r="IU180" s="48" t="s">
        <v>361</v>
      </c>
      <c r="IV180" s="48">
        <v>0.05</v>
      </c>
      <c r="IW180" s="48">
        <v>0</v>
      </c>
      <c r="IX180" s="48">
        <v>0</v>
      </c>
      <c r="IY180" s="48">
        <v>0</v>
      </c>
      <c r="JB180" s="48" t="s">
        <v>361</v>
      </c>
      <c r="JC180">
        <v>0</v>
      </c>
      <c r="JD180">
        <v>0</v>
      </c>
      <c r="JE180">
        <v>0</v>
      </c>
      <c r="JF180">
        <v>0</v>
      </c>
      <c r="JI180" s="48" t="s">
        <v>361</v>
      </c>
      <c r="JJ180" s="48">
        <v>0</v>
      </c>
      <c r="JK180" s="48">
        <v>0</v>
      </c>
      <c r="JL180" s="48">
        <v>0</v>
      </c>
      <c r="JM180" s="48">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c r="ZF180" t="s">
        <v>361</v>
      </c>
      <c r="ZG180">
        <v>0.15</v>
      </c>
      <c r="ZH180">
        <v>0</v>
      </c>
      <c r="ZI180">
        <v>0.22</v>
      </c>
      <c r="ZJ180">
        <v>0.27</v>
      </c>
      <c r="ZK180">
        <v>0</v>
      </c>
      <c r="ZM180" t="s">
        <v>361</v>
      </c>
      <c r="ZN180">
        <v>0.43</v>
      </c>
      <c r="ZO180">
        <v>0.75</v>
      </c>
      <c r="ZP180">
        <v>0.15</v>
      </c>
      <c r="ZQ180">
        <v>0.18</v>
      </c>
      <c r="ZR180">
        <v>0</v>
      </c>
      <c r="ZT180" t="s">
        <v>361</v>
      </c>
      <c r="ZU180">
        <v>0.27</v>
      </c>
      <c r="ZV180">
        <v>1.0900000000000001</v>
      </c>
      <c r="ZW180">
        <v>0</v>
      </c>
      <c r="ZX180">
        <v>0</v>
      </c>
      <c r="ZY180">
        <v>0</v>
      </c>
    </row>
    <row r="181" spans="1:701"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8" t="s">
        <v>362</v>
      </c>
      <c r="HF181" s="48">
        <v>0</v>
      </c>
      <c r="HG181" s="48">
        <v>0</v>
      </c>
      <c r="HH181" s="48">
        <v>0</v>
      </c>
      <c r="HI181" s="48">
        <v>0</v>
      </c>
      <c r="HL181" s="48" t="s">
        <v>362</v>
      </c>
      <c r="HM181" s="48">
        <v>0.18</v>
      </c>
      <c r="HN181" s="48">
        <v>0.53</v>
      </c>
      <c r="HO181" s="48">
        <v>0</v>
      </c>
      <c r="HP181" s="48">
        <v>0</v>
      </c>
      <c r="HS181" s="48" t="s">
        <v>362</v>
      </c>
      <c r="HT181" s="48">
        <v>0</v>
      </c>
      <c r="HU181" s="48">
        <v>0</v>
      </c>
      <c r="HV181" s="48">
        <v>0</v>
      </c>
      <c r="HW181" s="48">
        <v>0</v>
      </c>
      <c r="HZ181" s="48" t="s">
        <v>362</v>
      </c>
      <c r="IA181">
        <v>0</v>
      </c>
      <c r="IB181">
        <v>0</v>
      </c>
      <c r="IC181">
        <v>0</v>
      </c>
      <c r="ID181">
        <v>0</v>
      </c>
      <c r="IG181" s="48" t="s">
        <v>362</v>
      </c>
      <c r="IH181" s="48">
        <v>0.33</v>
      </c>
      <c r="II181" s="48">
        <v>1.41</v>
      </c>
      <c r="IJ181" s="48">
        <v>0</v>
      </c>
      <c r="IK181" s="48">
        <v>0</v>
      </c>
      <c r="IN181" s="48" t="s">
        <v>362</v>
      </c>
      <c r="IO181" s="48">
        <v>0.09</v>
      </c>
      <c r="IP181" s="48">
        <v>0.24</v>
      </c>
      <c r="IQ181" s="48">
        <v>0</v>
      </c>
      <c r="IR181" s="48">
        <v>0.28000000000000003</v>
      </c>
      <c r="IU181" s="48" t="s">
        <v>362</v>
      </c>
      <c r="IV181" s="48">
        <v>0.14000000000000001</v>
      </c>
      <c r="IW181" s="48">
        <v>0.36</v>
      </c>
      <c r="IX181" s="48">
        <v>0</v>
      </c>
      <c r="IY181" s="48">
        <v>0.42</v>
      </c>
      <c r="JB181" s="48" t="s">
        <v>362</v>
      </c>
      <c r="JC181">
        <v>0.22</v>
      </c>
      <c r="JD181">
        <v>0.87</v>
      </c>
      <c r="JE181">
        <v>0</v>
      </c>
      <c r="JF181">
        <v>0</v>
      </c>
      <c r="JI181" s="48" t="s">
        <v>362</v>
      </c>
      <c r="JJ181" s="48">
        <v>0</v>
      </c>
      <c r="JK181" s="48">
        <v>0</v>
      </c>
      <c r="JL181" s="48">
        <v>0</v>
      </c>
      <c r="JM181" s="48">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c r="ZF181" t="s">
        <v>362</v>
      </c>
      <c r="ZG181">
        <v>0</v>
      </c>
      <c r="ZH181">
        <v>0</v>
      </c>
      <c r="ZI181">
        <v>0</v>
      </c>
      <c r="ZJ181">
        <v>0</v>
      </c>
      <c r="ZK181">
        <v>0</v>
      </c>
      <c r="ZM181" t="s">
        <v>362</v>
      </c>
      <c r="ZN181">
        <v>0.46</v>
      </c>
      <c r="ZO181">
        <v>1.46</v>
      </c>
      <c r="ZP181">
        <v>0.16</v>
      </c>
      <c r="ZQ181">
        <v>0.19</v>
      </c>
      <c r="ZR181">
        <v>0</v>
      </c>
      <c r="ZT181" t="s">
        <v>362</v>
      </c>
      <c r="ZU181">
        <v>0</v>
      </c>
      <c r="ZV181">
        <v>0</v>
      </c>
      <c r="ZW181">
        <v>0</v>
      </c>
      <c r="ZX181">
        <v>0</v>
      </c>
      <c r="ZY181">
        <v>0</v>
      </c>
    </row>
    <row r="182" spans="1:701"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8" t="s">
        <v>363</v>
      </c>
      <c r="HF182" s="48">
        <v>0</v>
      </c>
      <c r="HG182" s="48">
        <v>0</v>
      </c>
      <c r="HH182" s="48">
        <v>0</v>
      </c>
      <c r="HI182" s="48">
        <v>0</v>
      </c>
      <c r="HL182" s="48" t="s">
        <v>363</v>
      </c>
      <c r="HM182" s="48">
        <v>0</v>
      </c>
      <c r="HN182" s="48">
        <v>0</v>
      </c>
      <c r="HO182" s="48">
        <v>0</v>
      </c>
      <c r="HP182" s="48">
        <v>0</v>
      </c>
      <c r="HS182" s="48" t="s">
        <v>363</v>
      </c>
      <c r="HT182" s="48">
        <v>0</v>
      </c>
      <c r="HU182" s="48">
        <v>0</v>
      </c>
      <c r="HV182" s="48">
        <v>0</v>
      </c>
      <c r="HW182" s="48">
        <v>0</v>
      </c>
      <c r="HZ182" s="48" t="s">
        <v>363</v>
      </c>
      <c r="IA182">
        <v>0</v>
      </c>
      <c r="IB182">
        <v>0</v>
      </c>
      <c r="IC182">
        <v>0</v>
      </c>
      <c r="ID182">
        <v>0</v>
      </c>
      <c r="IG182" s="48" t="s">
        <v>363</v>
      </c>
      <c r="IH182" s="48">
        <v>0</v>
      </c>
      <c r="II182" s="48">
        <v>0</v>
      </c>
      <c r="IJ182" s="48">
        <v>0</v>
      </c>
      <c r="IK182" s="48">
        <v>0</v>
      </c>
      <c r="IN182" s="48" t="s">
        <v>363</v>
      </c>
      <c r="IO182" s="48">
        <v>0</v>
      </c>
      <c r="IP182" s="48">
        <v>0</v>
      </c>
      <c r="IQ182" s="48">
        <v>0</v>
      </c>
      <c r="IR182" s="48">
        <v>0</v>
      </c>
      <c r="IU182" s="48" t="s">
        <v>363</v>
      </c>
      <c r="IV182" s="48">
        <v>0</v>
      </c>
      <c r="IW182" s="48">
        <v>0</v>
      </c>
      <c r="IX182" s="48">
        <v>0</v>
      </c>
      <c r="IY182" s="48">
        <v>0</v>
      </c>
      <c r="JB182" s="48" t="s">
        <v>363</v>
      </c>
      <c r="JC182">
        <v>0</v>
      </c>
      <c r="JD182">
        <v>0</v>
      </c>
      <c r="JE182">
        <v>0</v>
      </c>
      <c r="JF182">
        <v>0</v>
      </c>
      <c r="JI182" s="48" t="s">
        <v>363</v>
      </c>
      <c r="JJ182" s="48">
        <v>0</v>
      </c>
      <c r="JK182" s="48">
        <v>0</v>
      </c>
      <c r="JL182" s="48">
        <v>0</v>
      </c>
      <c r="JM182" s="48">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c r="ZT182" t="s">
        <v>363</v>
      </c>
      <c r="ZU182">
        <v>0</v>
      </c>
      <c r="ZV182">
        <v>0</v>
      </c>
      <c r="ZW182">
        <v>0</v>
      </c>
      <c r="ZX182">
        <v>0</v>
      </c>
      <c r="ZY182">
        <v>0</v>
      </c>
    </row>
    <row r="183" spans="1:701"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8" t="s">
        <v>364</v>
      </c>
      <c r="HF183" s="48">
        <v>0</v>
      </c>
      <c r="HG183" s="48">
        <v>0</v>
      </c>
      <c r="HH183" s="48">
        <v>0</v>
      </c>
      <c r="HI183" s="48">
        <v>0</v>
      </c>
      <c r="HL183" s="48" t="s">
        <v>364</v>
      </c>
      <c r="HM183" s="48">
        <v>0</v>
      </c>
      <c r="HN183" s="48">
        <v>0</v>
      </c>
      <c r="HO183" s="48">
        <v>0</v>
      </c>
      <c r="HP183" s="48">
        <v>0</v>
      </c>
      <c r="HS183" s="48" t="s">
        <v>364</v>
      </c>
      <c r="HT183" s="48">
        <v>0</v>
      </c>
      <c r="HU183" s="48">
        <v>0</v>
      </c>
      <c r="HV183" s="48">
        <v>0</v>
      </c>
      <c r="HW183" s="48">
        <v>0</v>
      </c>
      <c r="HZ183" s="48" t="s">
        <v>364</v>
      </c>
      <c r="IA183">
        <v>0</v>
      </c>
      <c r="IB183">
        <v>0</v>
      </c>
      <c r="IC183">
        <v>0</v>
      </c>
      <c r="ID183">
        <v>0</v>
      </c>
      <c r="IG183" s="48" t="s">
        <v>364</v>
      </c>
      <c r="IH183" s="48">
        <v>0</v>
      </c>
      <c r="II183" s="48">
        <v>0</v>
      </c>
      <c r="IJ183" s="48">
        <v>0</v>
      </c>
      <c r="IK183" s="48">
        <v>0</v>
      </c>
      <c r="IN183" s="48" t="s">
        <v>364</v>
      </c>
      <c r="IO183" s="48">
        <v>7.0000000000000007E-2</v>
      </c>
      <c r="IP183" s="48">
        <v>0.28000000000000003</v>
      </c>
      <c r="IQ183" s="48">
        <v>0</v>
      </c>
      <c r="IR183" s="48">
        <v>0</v>
      </c>
      <c r="IU183" s="48" t="s">
        <v>364</v>
      </c>
      <c r="IV183" s="48">
        <v>0</v>
      </c>
      <c r="IW183" s="48">
        <v>0</v>
      </c>
      <c r="IX183" s="48">
        <v>0</v>
      </c>
      <c r="IY183" s="48">
        <v>0</v>
      </c>
      <c r="JB183" s="48" t="s">
        <v>364</v>
      </c>
      <c r="JC183">
        <v>0.28000000000000003</v>
      </c>
      <c r="JD183">
        <v>1.1000000000000001</v>
      </c>
      <c r="JE183">
        <v>0</v>
      </c>
      <c r="JF183">
        <v>0</v>
      </c>
      <c r="JI183" s="48" t="s">
        <v>364</v>
      </c>
      <c r="JJ183" s="48">
        <v>0</v>
      </c>
      <c r="JK183" s="48">
        <v>0</v>
      </c>
      <c r="JL183" s="48">
        <v>0</v>
      </c>
      <c r="JM183" s="48">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0.18</v>
      </c>
      <c r="ZO183">
        <v>0.22</v>
      </c>
      <c r="ZP183">
        <v>0.18</v>
      </c>
      <c r="ZQ183">
        <v>0.22</v>
      </c>
      <c r="ZR183">
        <v>0</v>
      </c>
      <c r="ZT183" t="s">
        <v>364</v>
      </c>
      <c r="ZU183">
        <v>0.08</v>
      </c>
      <c r="ZV183">
        <v>0</v>
      </c>
      <c r="ZW183">
        <v>0.12</v>
      </c>
      <c r="ZX183">
        <v>0.14000000000000001</v>
      </c>
      <c r="ZY183">
        <v>0</v>
      </c>
    </row>
    <row r="184" spans="1:701"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8" t="s">
        <v>365</v>
      </c>
      <c r="HF184" s="48">
        <v>0</v>
      </c>
      <c r="HG184" s="48">
        <v>0</v>
      </c>
      <c r="HH184" s="48">
        <v>0</v>
      </c>
      <c r="HI184" s="48">
        <v>0</v>
      </c>
      <c r="HL184" s="48" t="s">
        <v>365</v>
      </c>
      <c r="HM184" s="48">
        <v>0</v>
      </c>
      <c r="HN184" s="48">
        <v>0</v>
      </c>
      <c r="HO184" s="48">
        <v>0</v>
      </c>
      <c r="HP184" s="48">
        <v>0</v>
      </c>
      <c r="HS184" s="48" t="s">
        <v>365</v>
      </c>
      <c r="HT184" s="48">
        <v>0</v>
      </c>
      <c r="HU184" s="48">
        <v>0</v>
      </c>
      <c r="HV184" s="48">
        <v>0</v>
      </c>
      <c r="HW184" s="48">
        <v>0</v>
      </c>
      <c r="HZ184" s="48" t="s">
        <v>365</v>
      </c>
      <c r="IA184">
        <v>0</v>
      </c>
      <c r="IB184">
        <v>0</v>
      </c>
      <c r="IC184">
        <v>0</v>
      </c>
      <c r="ID184">
        <v>0</v>
      </c>
      <c r="IG184" s="48" t="s">
        <v>365</v>
      </c>
      <c r="IH184" s="48">
        <v>0</v>
      </c>
      <c r="II184" s="48">
        <v>0</v>
      </c>
      <c r="IJ184" s="48">
        <v>0</v>
      </c>
      <c r="IK184" s="48">
        <v>0</v>
      </c>
      <c r="IN184" s="48" t="s">
        <v>365</v>
      </c>
      <c r="IO184" s="48">
        <v>0</v>
      </c>
      <c r="IP184" s="48">
        <v>0</v>
      </c>
      <c r="IQ184" s="48">
        <v>0</v>
      </c>
      <c r="IR184" s="48">
        <v>0</v>
      </c>
      <c r="IU184" s="48" t="s">
        <v>365</v>
      </c>
      <c r="IV184" s="48">
        <v>0.12</v>
      </c>
      <c r="IW184" s="48">
        <v>0</v>
      </c>
      <c r="IX184" s="48">
        <v>0</v>
      </c>
      <c r="IY184" s="48">
        <v>1.29</v>
      </c>
      <c r="JB184" s="48" t="s">
        <v>365</v>
      </c>
      <c r="JC184">
        <v>0.09</v>
      </c>
      <c r="JD184">
        <v>0</v>
      </c>
      <c r="JE184">
        <v>0</v>
      </c>
      <c r="JF184">
        <v>0.72</v>
      </c>
      <c r="JI184" s="48" t="s">
        <v>365</v>
      </c>
      <c r="JJ184" s="48">
        <v>0</v>
      </c>
      <c r="JK184" s="48">
        <v>0</v>
      </c>
      <c r="JL184" s="48">
        <v>0</v>
      </c>
      <c r="JM184" s="48">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c r="ZF184" t="s">
        <v>365</v>
      </c>
      <c r="ZG184">
        <v>0.06</v>
      </c>
      <c r="ZH184">
        <v>0</v>
      </c>
      <c r="ZI184">
        <v>0.09</v>
      </c>
      <c r="ZJ184">
        <v>0.12</v>
      </c>
      <c r="ZK184">
        <v>0</v>
      </c>
      <c r="ZM184" t="s">
        <v>365</v>
      </c>
      <c r="ZN184">
        <v>0.05</v>
      </c>
      <c r="ZO184">
        <v>0.22</v>
      </c>
      <c r="ZP184">
        <v>0</v>
      </c>
      <c r="ZQ184">
        <v>0</v>
      </c>
      <c r="ZR184">
        <v>0</v>
      </c>
      <c r="ZT184" t="s">
        <v>365</v>
      </c>
      <c r="ZU184">
        <v>0.06</v>
      </c>
      <c r="ZV184">
        <v>0</v>
      </c>
      <c r="ZW184">
        <v>0.09</v>
      </c>
      <c r="ZX184">
        <v>0.12</v>
      </c>
      <c r="ZY184">
        <v>0</v>
      </c>
    </row>
    <row r="185" spans="1:701"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8" t="s">
        <v>366</v>
      </c>
      <c r="HF185" s="48">
        <v>0</v>
      </c>
      <c r="HG185" s="48">
        <v>0</v>
      </c>
      <c r="HH185" s="48">
        <v>0</v>
      </c>
      <c r="HI185" s="48">
        <v>0</v>
      </c>
      <c r="HL185" s="48" t="s">
        <v>366</v>
      </c>
      <c r="HM185" s="48">
        <v>0.15</v>
      </c>
      <c r="HN185" s="48">
        <v>0</v>
      </c>
      <c r="HO185" s="48">
        <v>0</v>
      </c>
      <c r="HP185" s="48">
        <v>0</v>
      </c>
      <c r="HS185" s="48" t="s">
        <v>366</v>
      </c>
      <c r="HT185" s="48">
        <v>0</v>
      </c>
      <c r="HU185" s="48">
        <v>0</v>
      </c>
      <c r="HV185" s="48">
        <v>0</v>
      </c>
      <c r="HW185" s="48">
        <v>0</v>
      </c>
      <c r="HZ185" s="48" t="s">
        <v>366</v>
      </c>
      <c r="IA185">
        <v>0.04</v>
      </c>
      <c r="IB185">
        <v>0</v>
      </c>
      <c r="IC185">
        <v>0</v>
      </c>
      <c r="ID185">
        <v>0</v>
      </c>
      <c r="IG185" s="48" t="s">
        <v>366</v>
      </c>
      <c r="IH185" s="48">
        <v>0.12</v>
      </c>
      <c r="II185" s="48">
        <v>0</v>
      </c>
      <c r="IJ185" s="48">
        <v>0.21</v>
      </c>
      <c r="IK185" s="48">
        <v>0</v>
      </c>
      <c r="IN185" s="48" t="s">
        <v>366</v>
      </c>
      <c r="IO185" s="48">
        <v>0.32</v>
      </c>
      <c r="IP185" s="48">
        <v>0</v>
      </c>
      <c r="IQ185" s="48">
        <v>0</v>
      </c>
      <c r="IR185" s="48">
        <v>0</v>
      </c>
      <c r="IU185" s="48" t="s">
        <v>366</v>
      </c>
      <c r="IV185" s="48">
        <v>0</v>
      </c>
      <c r="IW185" s="48">
        <v>0</v>
      </c>
      <c r="IX185" s="48">
        <v>0</v>
      </c>
      <c r="IY185" s="48">
        <v>0</v>
      </c>
      <c r="JB185" s="48" t="s">
        <v>366</v>
      </c>
      <c r="JC185">
        <v>0.03</v>
      </c>
      <c r="JD185">
        <v>0</v>
      </c>
      <c r="JE185">
        <v>0.06</v>
      </c>
      <c r="JF185">
        <v>0</v>
      </c>
      <c r="JI185" s="48" t="s">
        <v>366</v>
      </c>
      <c r="JJ185" s="48">
        <v>0</v>
      </c>
      <c r="JK185" s="48">
        <v>0</v>
      </c>
      <c r="JL185" s="48">
        <v>0</v>
      </c>
      <c r="JM185" s="48">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c r="ZF185" t="s">
        <v>366</v>
      </c>
      <c r="ZG185">
        <v>0.54</v>
      </c>
      <c r="ZH185">
        <v>0.12</v>
      </c>
      <c r="ZI185">
        <v>0.76</v>
      </c>
      <c r="ZJ185">
        <v>0.93</v>
      </c>
      <c r="ZK185">
        <v>0</v>
      </c>
      <c r="ZM185" t="s">
        <v>366</v>
      </c>
      <c r="ZN185">
        <v>0.35</v>
      </c>
      <c r="ZO185">
        <v>0.53</v>
      </c>
      <c r="ZP185">
        <v>0.32</v>
      </c>
      <c r="ZQ185">
        <v>0.39</v>
      </c>
      <c r="ZR185">
        <v>0</v>
      </c>
      <c r="ZT185" t="s">
        <v>366</v>
      </c>
      <c r="ZU185">
        <v>0.45</v>
      </c>
      <c r="ZV185">
        <v>0</v>
      </c>
      <c r="ZW185">
        <v>0.41</v>
      </c>
      <c r="ZX185">
        <v>0.5</v>
      </c>
      <c r="ZY185">
        <v>0</v>
      </c>
    </row>
    <row r="186" spans="1:701"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8" t="s">
        <v>367</v>
      </c>
      <c r="HF186" s="48">
        <v>0</v>
      </c>
      <c r="HG186" s="48">
        <v>0</v>
      </c>
      <c r="HH186" s="48">
        <v>0</v>
      </c>
      <c r="HI186" s="48">
        <v>0</v>
      </c>
      <c r="HL186" s="48" t="s">
        <v>367</v>
      </c>
      <c r="HM186" s="48">
        <v>0</v>
      </c>
      <c r="HN186" s="48">
        <v>0</v>
      </c>
      <c r="HO186" s="48">
        <v>0</v>
      </c>
      <c r="HP186" s="48">
        <v>0</v>
      </c>
      <c r="HS186" s="48" t="s">
        <v>367</v>
      </c>
      <c r="HT186" s="48">
        <v>0</v>
      </c>
      <c r="HU186" s="48">
        <v>0</v>
      </c>
      <c r="HV186" s="48">
        <v>0</v>
      </c>
      <c r="HW186" s="48">
        <v>0</v>
      </c>
      <c r="HZ186" s="48" t="s">
        <v>367</v>
      </c>
      <c r="IA186">
        <v>0</v>
      </c>
      <c r="IB186">
        <v>0</v>
      </c>
      <c r="IC186">
        <v>0</v>
      </c>
      <c r="ID186">
        <v>0</v>
      </c>
      <c r="IG186" s="48" t="s">
        <v>367</v>
      </c>
      <c r="IH186" s="48">
        <v>0</v>
      </c>
      <c r="II186" s="48">
        <v>0</v>
      </c>
      <c r="IJ186" s="48">
        <v>0</v>
      </c>
      <c r="IK186" s="48">
        <v>0</v>
      </c>
      <c r="IN186" s="48" t="s">
        <v>367</v>
      </c>
      <c r="IO186" s="48">
        <v>0</v>
      </c>
      <c r="IP186" s="48">
        <v>0</v>
      </c>
      <c r="IQ186" s="48">
        <v>0</v>
      </c>
      <c r="IR186" s="48">
        <v>0</v>
      </c>
      <c r="IU186" s="48" t="s">
        <v>367</v>
      </c>
      <c r="IV186" s="48">
        <v>0</v>
      </c>
      <c r="IW186" s="48">
        <v>0</v>
      </c>
      <c r="IX186" s="48">
        <v>0</v>
      </c>
      <c r="IY186" s="48">
        <v>0</v>
      </c>
      <c r="JB186" s="48" t="s">
        <v>367</v>
      </c>
      <c r="JC186">
        <v>0</v>
      </c>
      <c r="JD186">
        <v>0</v>
      </c>
      <c r="JE186">
        <v>0</v>
      </c>
      <c r="JF186">
        <v>0</v>
      </c>
      <c r="JI186" s="48" t="s">
        <v>367</v>
      </c>
      <c r="JJ186" s="48">
        <v>0</v>
      </c>
      <c r="JK186" s="48">
        <v>0</v>
      </c>
      <c r="JL186" s="48">
        <v>0</v>
      </c>
      <c r="JM186" s="48">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c r="ZF186" t="s">
        <v>367</v>
      </c>
      <c r="ZG186">
        <v>0.09</v>
      </c>
      <c r="ZH186">
        <v>0.35</v>
      </c>
      <c r="ZI186">
        <v>0</v>
      </c>
      <c r="ZJ186">
        <v>0</v>
      </c>
      <c r="ZK186">
        <v>0</v>
      </c>
      <c r="ZM186" t="s">
        <v>367</v>
      </c>
      <c r="ZN186">
        <v>7.0000000000000007E-2</v>
      </c>
      <c r="ZO186">
        <v>0.3</v>
      </c>
      <c r="ZP186">
        <v>0</v>
      </c>
      <c r="ZQ186">
        <v>0</v>
      </c>
      <c r="ZR186">
        <v>0</v>
      </c>
      <c r="ZT186" t="s">
        <v>367</v>
      </c>
      <c r="ZU186">
        <v>0</v>
      </c>
      <c r="ZV186">
        <v>0</v>
      </c>
      <c r="ZW186">
        <v>0</v>
      </c>
      <c r="ZX186">
        <v>0</v>
      </c>
      <c r="ZY186">
        <v>0</v>
      </c>
    </row>
    <row r="187" spans="1:701"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8" t="s">
        <v>368</v>
      </c>
      <c r="HF187" s="48">
        <v>0</v>
      </c>
      <c r="HG187" s="48">
        <v>0</v>
      </c>
      <c r="HH187" s="48">
        <v>0</v>
      </c>
      <c r="HI187" s="48">
        <v>0</v>
      </c>
      <c r="HL187" s="48" t="s">
        <v>368</v>
      </c>
      <c r="HM187" s="48">
        <v>0</v>
      </c>
      <c r="HN187" s="48">
        <v>0</v>
      </c>
      <c r="HO187" s="48">
        <v>0</v>
      </c>
      <c r="HP187" s="48">
        <v>0</v>
      </c>
      <c r="HS187" s="48" t="s">
        <v>368</v>
      </c>
      <c r="HT187" s="48">
        <v>0</v>
      </c>
      <c r="HU187" s="48">
        <v>0</v>
      </c>
      <c r="HV187" s="48">
        <v>0</v>
      </c>
      <c r="HW187" s="48">
        <v>0</v>
      </c>
      <c r="HZ187" s="48" t="s">
        <v>368</v>
      </c>
      <c r="IA187">
        <v>0</v>
      </c>
      <c r="IB187">
        <v>0</v>
      </c>
      <c r="IC187">
        <v>0</v>
      </c>
      <c r="ID187">
        <v>0</v>
      </c>
      <c r="IG187" s="48" t="s">
        <v>368</v>
      </c>
      <c r="IH187" s="48">
        <v>0</v>
      </c>
      <c r="II187" s="48">
        <v>0</v>
      </c>
      <c r="IJ187" s="48">
        <v>0</v>
      </c>
      <c r="IK187" s="48">
        <v>0</v>
      </c>
      <c r="IN187" s="48" t="s">
        <v>368</v>
      </c>
      <c r="IO187" s="48">
        <v>0</v>
      </c>
      <c r="IP187" s="48">
        <v>0</v>
      </c>
      <c r="IQ187" s="48">
        <v>0</v>
      </c>
      <c r="IR187" s="48">
        <v>0</v>
      </c>
      <c r="IU187" s="48" t="s">
        <v>368</v>
      </c>
      <c r="IV187" s="48">
        <v>0</v>
      </c>
      <c r="IW187" s="48">
        <v>0</v>
      </c>
      <c r="IX187" s="48">
        <v>0</v>
      </c>
      <c r="IY187" s="48">
        <v>0</v>
      </c>
      <c r="JB187" s="48" t="s">
        <v>368</v>
      </c>
      <c r="JC187">
        <v>0</v>
      </c>
      <c r="JD187">
        <v>0</v>
      </c>
      <c r="JE187">
        <v>0</v>
      </c>
      <c r="JF187">
        <v>0</v>
      </c>
      <c r="JI187" s="48" t="s">
        <v>368</v>
      </c>
      <c r="JJ187" s="48">
        <v>0</v>
      </c>
      <c r="JK187" s="48">
        <v>0</v>
      </c>
      <c r="JL187" s="48">
        <v>0</v>
      </c>
      <c r="JM187" s="48">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c r="ZT187" t="s">
        <v>368</v>
      </c>
      <c r="ZU187">
        <v>0</v>
      </c>
      <c r="ZV187">
        <v>0</v>
      </c>
      <c r="ZW187">
        <v>0</v>
      </c>
      <c r="ZX187">
        <v>0</v>
      </c>
      <c r="ZY187">
        <v>0</v>
      </c>
    </row>
    <row r="188" spans="1:701"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8" t="s">
        <v>369</v>
      </c>
      <c r="HF188" s="48">
        <v>0</v>
      </c>
      <c r="HG188" s="48">
        <v>0</v>
      </c>
      <c r="HH188" s="48">
        <v>0</v>
      </c>
      <c r="HI188" s="48">
        <v>0</v>
      </c>
      <c r="HL188" s="48" t="s">
        <v>369</v>
      </c>
      <c r="HM188" s="48">
        <v>0</v>
      </c>
      <c r="HN188" s="48">
        <v>0</v>
      </c>
      <c r="HO188" s="48">
        <v>0</v>
      </c>
      <c r="HP188" s="48">
        <v>0</v>
      </c>
      <c r="HS188" s="48" t="s">
        <v>369</v>
      </c>
      <c r="HT188" s="48">
        <v>0</v>
      </c>
      <c r="HU188" s="48">
        <v>0</v>
      </c>
      <c r="HV188" s="48">
        <v>0</v>
      </c>
      <c r="HW188" s="48">
        <v>0</v>
      </c>
      <c r="HZ188" s="48" t="s">
        <v>369</v>
      </c>
      <c r="IA188">
        <v>0</v>
      </c>
      <c r="IB188">
        <v>0</v>
      </c>
      <c r="IC188">
        <v>0</v>
      </c>
      <c r="ID188">
        <v>0</v>
      </c>
      <c r="IG188" s="48" t="s">
        <v>369</v>
      </c>
      <c r="IH188" s="48">
        <v>0</v>
      </c>
      <c r="II188" s="48">
        <v>0</v>
      </c>
      <c r="IJ188" s="48">
        <v>0</v>
      </c>
      <c r="IK188" s="48">
        <v>0</v>
      </c>
      <c r="IN188" s="48" t="s">
        <v>369</v>
      </c>
      <c r="IO188" s="48">
        <v>0.23</v>
      </c>
      <c r="IP188" s="48">
        <v>0.94</v>
      </c>
      <c r="IQ188" s="48">
        <v>0</v>
      </c>
      <c r="IR188" s="48">
        <v>0</v>
      </c>
      <c r="IU188" s="48" t="s">
        <v>369</v>
      </c>
      <c r="IV188" s="48">
        <v>0</v>
      </c>
      <c r="IW188" s="48">
        <v>0</v>
      </c>
      <c r="IX188" s="48">
        <v>0</v>
      </c>
      <c r="IY188" s="48">
        <v>0</v>
      </c>
      <c r="JB188" s="48" t="s">
        <v>369</v>
      </c>
      <c r="JC188">
        <v>0</v>
      </c>
      <c r="JD188">
        <v>0</v>
      </c>
      <c r="JE188">
        <v>0</v>
      </c>
      <c r="JF188">
        <v>0</v>
      </c>
      <c r="JI188" s="48" t="s">
        <v>369</v>
      </c>
      <c r="JJ188" s="48">
        <v>0</v>
      </c>
      <c r="JK188" s="48">
        <v>0</v>
      </c>
      <c r="JL188" s="48">
        <v>0</v>
      </c>
      <c r="JM188" s="4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0.11</v>
      </c>
      <c r="ZH188">
        <v>0</v>
      </c>
      <c r="ZI188">
        <v>0.16</v>
      </c>
      <c r="ZJ188">
        <v>0.2</v>
      </c>
      <c r="ZK188">
        <v>0</v>
      </c>
      <c r="ZM188" t="s">
        <v>369</v>
      </c>
      <c r="ZN188">
        <v>0.28999999999999998</v>
      </c>
      <c r="ZO188">
        <v>0</v>
      </c>
      <c r="ZP188">
        <v>0.42</v>
      </c>
      <c r="ZQ188">
        <v>0.51</v>
      </c>
      <c r="ZR188">
        <v>0</v>
      </c>
      <c r="ZT188" t="s">
        <v>369</v>
      </c>
      <c r="ZU188">
        <v>0.05</v>
      </c>
      <c r="ZV188">
        <v>0</v>
      </c>
      <c r="ZW188">
        <v>7.0000000000000007E-2</v>
      </c>
      <c r="ZX188">
        <v>0.08</v>
      </c>
      <c r="ZY188">
        <v>0</v>
      </c>
    </row>
    <row r="189" spans="1:701"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8" t="s">
        <v>370</v>
      </c>
      <c r="HF189" s="48">
        <v>0</v>
      </c>
      <c r="HG189" s="48">
        <v>0</v>
      </c>
      <c r="HH189" s="48">
        <v>0</v>
      </c>
      <c r="HI189" s="48">
        <v>0</v>
      </c>
      <c r="HL189" s="48" t="s">
        <v>370</v>
      </c>
      <c r="HM189" s="48">
        <v>0</v>
      </c>
      <c r="HN189" s="48">
        <v>0</v>
      </c>
      <c r="HO189" s="48">
        <v>0</v>
      </c>
      <c r="HP189" s="48">
        <v>0</v>
      </c>
      <c r="HS189" s="48" t="s">
        <v>370</v>
      </c>
      <c r="HT189" s="48">
        <v>0</v>
      </c>
      <c r="HU189" s="48">
        <v>0</v>
      </c>
      <c r="HV189" s="48">
        <v>0</v>
      </c>
      <c r="HW189" s="48">
        <v>0</v>
      </c>
      <c r="HZ189" s="48" t="s">
        <v>370</v>
      </c>
      <c r="IA189">
        <v>0</v>
      </c>
      <c r="IB189">
        <v>0</v>
      </c>
      <c r="IC189">
        <v>0</v>
      </c>
      <c r="ID189">
        <v>0</v>
      </c>
      <c r="IG189" s="48" t="s">
        <v>370</v>
      </c>
      <c r="IH189" s="48">
        <v>0</v>
      </c>
      <c r="II189" s="48">
        <v>0</v>
      </c>
      <c r="IJ189" s="48">
        <v>0</v>
      </c>
      <c r="IK189" s="48">
        <v>0</v>
      </c>
      <c r="IN189" s="48" t="s">
        <v>370</v>
      </c>
      <c r="IO189" s="48">
        <v>0</v>
      </c>
      <c r="IP189" s="48">
        <v>0</v>
      </c>
      <c r="IQ189" s="48">
        <v>0</v>
      </c>
      <c r="IR189" s="48">
        <v>0</v>
      </c>
      <c r="IU189" s="48" t="s">
        <v>370</v>
      </c>
      <c r="IV189" s="48">
        <v>0</v>
      </c>
      <c r="IW189" s="48">
        <v>0</v>
      </c>
      <c r="IX189" s="48">
        <v>0</v>
      </c>
      <c r="IY189" s="48">
        <v>0</v>
      </c>
      <c r="JB189" s="48" t="s">
        <v>370</v>
      </c>
      <c r="JC189">
        <v>0</v>
      </c>
      <c r="JD189">
        <v>0</v>
      </c>
      <c r="JE189">
        <v>0</v>
      </c>
      <c r="JF189">
        <v>0</v>
      </c>
      <c r="JI189" s="48" t="s">
        <v>370</v>
      </c>
      <c r="JJ189" s="48">
        <v>0</v>
      </c>
      <c r="JK189" s="48">
        <v>0</v>
      </c>
      <c r="JL189" s="48">
        <v>0</v>
      </c>
      <c r="JM189" s="48">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c r="ZF189" t="s">
        <v>370</v>
      </c>
      <c r="ZG189">
        <v>0</v>
      </c>
      <c r="ZH189">
        <v>0</v>
      </c>
      <c r="ZI189">
        <v>0</v>
      </c>
      <c r="ZJ189">
        <v>0</v>
      </c>
      <c r="ZK189">
        <v>0</v>
      </c>
      <c r="ZM189" t="s">
        <v>370</v>
      </c>
      <c r="ZN189">
        <v>0</v>
      </c>
      <c r="ZO189">
        <v>0</v>
      </c>
      <c r="ZP189">
        <v>0</v>
      </c>
      <c r="ZQ189">
        <v>0</v>
      </c>
      <c r="ZR189">
        <v>0</v>
      </c>
      <c r="ZT189" t="s">
        <v>370</v>
      </c>
      <c r="ZU189">
        <v>0.04</v>
      </c>
      <c r="ZV189">
        <v>0.16</v>
      </c>
      <c r="ZW189">
        <v>0</v>
      </c>
      <c r="ZX189">
        <v>0</v>
      </c>
      <c r="ZY189">
        <v>0</v>
      </c>
    </row>
    <row r="190" spans="1:701"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8" t="s">
        <v>371</v>
      </c>
      <c r="HF190" s="48">
        <v>0</v>
      </c>
      <c r="HG190" s="48">
        <v>0</v>
      </c>
      <c r="HH190" s="48">
        <v>0</v>
      </c>
      <c r="HI190" s="48">
        <v>0</v>
      </c>
      <c r="HL190" s="48" t="s">
        <v>371</v>
      </c>
      <c r="HM190" s="48">
        <v>0</v>
      </c>
      <c r="HN190" s="48">
        <v>0</v>
      </c>
      <c r="HO190" s="48">
        <v>0</v>
      </c>
      <c r="HP190" s="48">
        <v>0</v>
      </c>
      <c r="HS190" s="48" t="s">
        <v>371</v>
      </c>
      <c r="HT190" s="48">
        <v>0</v>
      </c>
      <c r="HU190" s="48">
        <v>0</v>
      </c>
      <c r="HV190" s="48">
        <v>0</v>
      </c>
      <c r="HW190" s="48">
        <v>0</v>
      </c>
      <c r="HZ190" s="48" t="s">
        <v>371</v>
      </c>
      <c r="IA190">
        <v>0</v>
      </c>
      <c r="IB190">
        <v>0</v>
      </c>
      <c r="IC190">
        <v>0</v>
      </c>
      <c r="ID190">
        <v>0</v>
      </c>
      <c r="IG190" s="48" t="s">
        <v>371</v>
      </c>
      <c r="IH190" s="48">
        <v>0</v>
      </c>
      <c r="II190" s="48">
        <v>0</v>
      </c>
      <c r="IJ190" s="48">
        <v>0</v>
      </c>
      <c r="IK190" s="48">
        <v>0</v>
      </c>
      <c r="IN190" s="48" t="s">
        <v>371</v>
      </c>
      <c r="IO190" s="48">
        <v>0</v>
      </c>
      <c r="IP190" s="48">
        <v>0</v>
      </c>
      <c r="IQ190" s="48">
        <v>0</v>
      </c>
      <c r="IR190" s="48">
        <v>0</v>
      </c>
      <c r="IU190" s="48" t="s">
        <v>371</v>
      </c>
      <c r="IV190" s="48">
        <v>0</v>
      </c>
      <c r="IW190" s="48">
        <v>0</v>
      </c>
      <c r="IX190" s="48">
        <v>0</v>
      </c>
      <c r="IY190" s="48">
        <v>0</v>
      </c>
      <c r="JB190" s="48" t="s">
        <v>371</v>
      </c>
      <c r="JC190">
        <v>0</v>
      </c>
      <c r="JD190">
        <v>0</v>
      </c>
      <c r="JE190">
        <v>0</v>
      </c>
      <c r="JF190">
        <v>0</v>
      </c>
      <c r="JI190" s="48" t="s">
        <v>371</v>
      </c>
      <c r="JJ190" s="48">
        <v>0</v>
      </c>
      <c r="JK190" s="48">
        <v>0</v>
      </c>
      <c r="JL190" s="48">
        <v>0</v>
      </c>
      <c r="JM190" s="48">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c r="ZF190" t="s">
        <v>371</v>
      </c>
      <c r="ZG190">
        <v>0</v>
      </c>
      <c r="ZH190">
        <v>0</v>
      </c>
      <c r="ZI190">
        <v>0</v>
      </c>
      <c r="ZJ190">
        <v>0</v>
      </c>
      <c r="ZK190">
        <v>0</v>
      </c>
      <c r="ZM190" t="s">
        <v>371</v>
      </c>
      <c r="ZN190">
        <v>0</v>
      </c>
      <c r="ZO190">
        <v>0</v>
      </c>
      <c r="ZP190">
        <v>0</v>
      </c>
      <c r="ZQ190">
        <v>0</v>
      </c>
      <c r="ZR190">
        <v>0</v>
      </c>
      <c r="ZT190" t="s">
        <v>371</v>
      </c>
      <c r="ZU190">
        <v>0.14000000000000001</v>
      </c>
      <c r="ZV190">
        <v>0</v>
      </c>
      <c r="ZW190">
        <v>0.2</v>
      </c>
      <c r="ZX190">
        <v>0.25</v>
      </c>
      <c r="ZY190">
        <v>0</v>
      </c>
    </row>
    <row r="191" spans="1:701" s="23" customFormat="1" x14ac:dyDescent="0.25">
      <c r="A191" s="76">
        <v>9.300100000000004</v>
      </c>
      <c r="B191" s="76">
        <v>9.350000000000005</v>
      </c>
      <c r="C191" s="76" t="s">
        <v>372</v>
      </c>
      <c r="D191" s="76">
        <v>0</v>
      </c>
      <c r="E191" s="76">
        <v>0</v>
      </c>
      <c r="F191" s="76">
        <v>0</v>
      </c>
      <c r="G191" s="76">
        <v>0</v>
      </c>
      <c r="H191" s="76"/>
      <c r="I191" s="76"/>
      <c r="J191" s="76" t="s">
        <v>372</v>
      </c>
      <c r="K191" s="76">
        <v>0</v>
      </c>
      <c r="L191" s="76">
        <v>0</v>
      </c>
      <c r="M191" s="76">
        <v>0</v>
      </c>
      <c r="N191" s="76">
        <v>0</v>
      </c>
      <c r="O191" s="76"/>
      <c r="P191" s="76"/>
      <c r="Q191" s="76" t="s">
        <v>372</v>
      </c>
      <c r="R191" s="76">
        <v>0</v>
      </c>
      <c r="S191" s="76">
        <v>0</v>
      </c>
      <c r="T191" s="76">
        <v>0</v>
      </c>
      <c r="U191" s="76">
        <v>0</v>
      </c>
      <c r="V191" s="76"/>
      <c r="W191" s="76"/>
      <c r="X191" s="76" t="s">
        <v>372</v>
      </c>
      <c r="Y191" s="76">
        <v>0</v>
      </c>
      <c r="Z191" s="76">
        <v>0</v>
      </c>
      <c r="AA191" s="76">
        <v>0</v>
      </c>
      <c r="AB191" s="76">
        <v>0</v>
      </c>
      <c r="AC191" s="76"/>
      <c r="AD191" s="76"/>
      <c r="AE191" s="23" t="s">
        <v>372</v>
      </c>
      <c r="AF191" s="23">
        <v>0</v>
      </c>
      <c r="AG191" s="23">
        <v>0</v>
      </c>
      <c r="AH191" s="23">
        <v>0</v>
      </c>
      <c r="AI191" s="23">
        <v>0</v>
      </c>
      <c r="AJ191" s="76"/>
      <c r="AK191" s="76"/>
      <c r="AL191" s="23" t="s">
        <v>372</v>
      </c>
      <c r="AM191" s="23">
        <v>0.04</v>
      </c>
      <c r="AN191" s="23">
        <v>0.14000000000000001</v>
      </c>
      <c r="AO191" s="23">
        <v>0</v>
      </c>
      <c r="AP191" s="23">
        <v>0</v>
      </c>
      <c r="AQ191" s="76"/>
      <c r="AR191" s="76"/>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c r="ZF191" t="s">
        <v>372</v>
      </c>
      <c r="ZG191">
        <v>0.26</v>
      </c>
      <c r="ZH191">
        <v>0.87</v>
      </c>
      <c r="ZI191">
        <v>0.05</v>
      </c>
      <c r="ZJ191">
        <v>0.06</v>
      </c>
      <c r="ZK191">
        <v>0</v>
      </c>
      <c r="ZM191" t="s">
        <v>372</v>
      </c>
      <c r="ZN191">
        <v>0.17</v>
      </c>
      <c r="ZO191">
        <v>0</v>
      </c>
      <c r="ZP191">
        <v>0.24</v>
      </c>
      <c r="ZQ191">
        <v>0.28999999999999998</v>
      </c>
      <c r="ZR191">
        <v>0</v>
      </c>
      <c r="ZT191" t="s">
        <v>372</v>
      </c>
      <c r="ZU191">
        <v>0.19</v>
      </c>
      <c r="ZV191">
        <v>0</v>
      </c>
      <c r="ZW191">
        <v>0.27</v>
      </c>
      <c r="ZX191">
        <v>0.34</v>
      </c>
      <c r="ZY191">
        <v>0</v>
      </c>
    </row>
    <row r="192" spans="1:701" s="23" customFormat="1" x14ac:dyDescent="0.25">
      <c r="A192" s="76">
        <v>9.3501000000000047</v>
      </c>
      <c r="B192" s="76">
        <v>9.4</v>
      </c>
      <c r="C192" s="76" t="s">
        <v>373</v>
      </c>
      <c r="D192" s="76">
        <v>0</v>
      </c>
      <c r="E192" s="76">
        <v>0</v>
      </c>
      <c r="F192" s="76">
        <v>0</v>
      </c>
      <c r="G192" s="76">
        <v>0</v>
      </c>
      <c r="H192" s="76"/>
      <c r="I192" s="76"/>
      <c r="J192" s="76" t="s">
        <v>373</v>
      </c>
      <c r="K192" s="76">
        <v>0</v>
      </c>
      <c r="L192" s="76">
        <v>0</v>
      </c>
      <c r="M192" s="76">
        <v>0</v>
      </c>
      <c r="N192" s="76">
        <v>0</v>
      </c>
      <c r="O192" s="76"/>
      <c r="P192" s="76"/>
      <c r="Q192" s="76" t="s">
        <v>373</v>
      </c>
      <c r="R192" s="76">
        <v>0</v>
      </c>
      <c r="S192" s="76">
        <v>0</v>
      </c>
      <c r="T192" s="76">
        <v>0</v>
      </c>
      <c r="U192" s="76">
        <v>0</v>
      </c>
      <c r="V192" s="76"/>
      <c r="W192" s="76"/>
      <c r="X192" s="76" t="s">
        <v>373</v>
      </c>
      <c r="Y192" s="76">
        <v>0</v>
      </c>
      <c r="Z192" s="76">
        <v>0</v>
      </c>
      <c r="AA192" s="76">
        <v>0</v>
      </c>
      <c r="AB192" s="76">
        <v>0</v>
      </c>
      <c r="AC192" s="76"/>
      <c r="AD192" s="76"/>
      <c r="AE192" s="23" t="s">
        <v>373</v>
      </c>
      <c r="AF192" s="23">
        <v>0</v>
      </c>
      <c r="AG192" s="23">
        <v>0</v>
      </c>
      <c r="AH192" s="23">
        <v>0</v>
      </c>
      <c r="AI192" s="23">
        <v>0</v>
      </c>
      <c r="AJ192" s="76"/>
      <c r="AK192" s="76"/>
      <c r="AL192" s="23" t="s">
        <v>373</v>
      </c>
      <c r="AM192" s="23">
        <v>0</v>
      </c>
      <c r="AN192" s="23">
        <v>0</v>
      </c>
      <c r="AO192" s="23">
        <v>0</v>
      </c>
      <c r="AP192" s="23">
        <v>0</v>
      </c>
      <c r="AQ192" s="76"/>
      <c r="AR192" s="76"/>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0.08</v>
      </c>
      <c r="ZO192">
        <v>0.31</v>
      </c>
      <c r="ZP192">
        <v>0</v>
      </c>
      <c r="ZQ192">
        <v>0</v>
      </c>
      <c r="ZR192">
        <v>0</v>
      </c>
      <c r="ZT192" t="s">
        <v>373</v>
      </c>
      <c r="ZU192">
        <v>0</v>
      </c>
      <c r="ZV192">
        <v>0</v>
      </c>
      <c r="ZW192">
        <v>0</v>
      </c>
      <c r="ZX192">
        <v>0</v>
      </c>
      <c r="ZY192">
        <v>0</v>
      </c>
    </row>
    <row r="193" spans="1:701"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8" t="s">
        <v>374</v>
      </c>
      <c r="HF193" s="48">
        <v>0</v>
      </c>
      <c r="HG193" s="48">
        <v>0</v>
      </c>
      <c r="HH193" s="48">
        <v>0</v>
      </c>
      <c r="HI193" s="48">
        <v>0</v>
      </c>
      <c r="HL193" s="48" t="s">
        <v>374</v>
      </c>
      <c r="HM193" s="48">
        <v>0</v>
      </c>
      <c r="HN193" s="48">
        <v>0</v>
      </c>
      <c r="HO193" s="48">
        <v>0</v>
      </c>
      <c r="HP193" s="48">
        <v>0</v>
      </c>
      <c r="HS193" s="48" t="s">
        <v>374</v>
      </c>
      <c r="HT193" s="48">
        <v>0</v>
      </c>
      <c r="HU193" s="48">
        <v>0</v>
      </c>
      <c r="HV193" s="48">
        <v>0</v>
      </c>
      <c r="HW193" s="48">
        <v>0</v>
      </c>
      <c r="HZ193" s="48" t="s">
        <v>374</v>
      </c>
      <c r="IA193">
        <v>0.05</v>
      </c>
      <c r="IB193">
        <v>0</v>
      </c>
      <c r="IC193">
        <v>0.09</v>
      </c>
      <c r="ID193">
        <v>0</v>
      </c>
      <c r="IG193" s="48" t="s">
        <v>374</v>
      </c>
      <c r="IH193" s="48">
        <v>0</v>
      </c>
      <c r="II193" s="48">
        <v>0</v>
      </c>
      <c r="IJ193" s="48">
        <v>0</v>
      </c>
      <c r="IK193" s="48">
        <v>0</v>
      </c>
      <c r="IN193" s="48" t="s">
        <v>374</v>
      </c>
      <c r="IO193" s="48">
        <v>0</v>
      </c>
      <c r="IP193" s="48">
        <v>0</v>
      </c>
      <c r="IQ193" s="48">
        <v>0</v>
      </c>
      <c r="IR193" s="48">
        <v>0</v>
      </c>
      <c r="IU193" s="48" t="s">
        <v>374</v>
      </c>
      <c r="IV193" s="48">
        <v>0</v>
      </c>
      <c r="IW193" s="48">
        <v>0</v>
      </c>
      <c r="IX193" s="48">
        <v>0</v>
      </c>
      <c r="IY193" s="48">
        <v>0</v>
      </c>
      <c r="JB193" s="48" t="s">
        <v>374</v>
      </c>
      <c r="JC193">
        <v>0</v>
      </c>
      <c r="JD193">
        <v>0</v>
      </c>
      <c r="JE193">
        <v>0</v>
      </c>
      <c r="JF193">
        <v>0</v>
      </c>
      <c r="JI193" s="48" t="s">
        <v>374</v>
      </c>
      <c r="JJ193" s="48">
        <v>0</v>
      </c>
      <c r="JK193" s="48">
        <v>0</v>
      </c>
      <c r="JL193" s="48">
        <v>0</v>
      </c>
      <c r="JM193" s="48">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c r="ZF193" t="s">
        <v>374</v>
      </c>
      <c r="ZG193">
        <v>0.09</v>
      </c>
      <c r="ZH193">
        <v>0</v>
      </c>
      <c r="ZI193">
        <v>0.14000000000000001</v>
      </c>
      <c r="ZJ193">
        <v>0.17</v>
      </c>
      <c r="ZK193">
        <v>0</v>
      </c>
      <c r="ZM193" t="s">
        <v>374</v>
      </c>
      <c r="ZN193">
        <v>0.33</v>
      </c>
      <c r="ZO193">
        <v>0.32</v>
      </c>
      <c r="ZP193">
        <v>0.37</v>
      </c>
      <c r="ZQ193">
        <v>0.44</v>
      </c>
      <c r="ZR193">
        <v>0</v>
      </c>
      <c r="ZT193" t="s">
        <v>374</v>
      </c>
      <c r="ZU193">
        <v>0.28000000000000003</v>
      </c>
      <c r="ZV193">
        <v>0.54</v>
      </c>
      <c r="ZW193">
        <v>0.13</v>
      </c>
      <c r="ZX193">
        <v>0.16</v>
      </c>
      <c r="ZY193">
        <v>0</v>
      </c>
    </row>
    <row r="194" spans="1:701"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8" t="s">
        <v>375</v>
      </c>
      <c r="HF194" s="48">
        <v>0.14000000000000001</v>
      </c>
      <c r="HG194" s="48">
        <v>0</v>
      </c>
      <c r="HH194" s="48">
        <v>0</v>
      </c>
      <c r="HI194" s="48">
        <v>0</v>
      </c>
      <c r="HL194" s="48" t="s">
        <v>375</v>
      </c>
      <c r="HM194" s="48">
        <v>0</v>
      </c>
      <c r="HN194" s="48">
        <v>0</v>
      </c>
      <c r="HO194" s="48">
        <v>0</v>
      </c>
      <c r="HP194" s="48">
        <v>0</v>
      </c>
      <c r="HS194" s="48" t="s">
        <v>375</v>
      </c>
      <c r="HT194" s="48">
        <v>0</v>
      </c>
      <c r="HU194" s="48">
        <v>0</v>
      </c>
      <c r="HV194" s="48">
        <v>0</v>
      </c>
      <c r="HW194" s="48">
        <v>0</v>
      </c>
      <c r="HZ194" s="48" t="s">
        <v>375</v>
      </c>
      <c r="IA194">
        <v>0</v>
      </c>
      <c r="IB194">
        <v>0</v>
      </c>
      <c r="IC194">
        <v>0</v>
      </c>
      <c r="ID194">
        <v>0</v>
      </c>
      <c r="IG194" s="48" t="s">
        <v>375</v>
      </c>
      <c r="IH194" s="48">
        <v>0</v>
      </c>
      <c r="II194" s="48">
        <v>0</v>
      </c>
      <c r="IJ194" s="48">
        <v>0</v>
      </c>
      <c r="IK194" s="48">
        <v>0</v>
      </c>
      <c r="IN194" s="48" t="s">
        <v>375</v>
      </c>
      <c r="IO194" s="48">
        <v>0</v>
      </c>
      <c r="IP194" s="48">
        <v>0</v>
      </c>
      <c r="IQ194" s="48">
        <v>0</v>
      </c>
      <c r="IR194" s="48">
        <v>0</v>
      </c>
      <c r="IU194" s="48" t="s">
        <v>375</v>
      </c>
      <c r="IV194" s="48">
        <v>0.06</v>
      </c>
      <c r="IW194" s="48">
        <v>0</v>
      </c>
      <c r="IX194" s="48">
        <v>0.12</v>
      </c>
      <c r="IY194" s="48">
        <v>0</v>
      </c>
      <c r="JB194" s="48" t="s">
        <v>375</v>
      </c>
      <c r="JC194">
        <v>0</v>
      </c>
      <c r="JD194">
        <v>0</v>
      </c>
      <c r="JE194">
        <v>0</v>
      </c>
      <c r="JF194">
        <v>0</v>
      </c>
      <c r="JI194" s="48" t="s">
        <v>375</v>
      </c>
      <c r="JJ194" s="48">
        <v>0</v>
      </c>
      <c r="JK194" s="48">
        <v>0</v>
      </c>
      <c r="JL194" s="48">
        <v>0</v>
      </c>
      <c r="JM194" s="48">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c r="ZT194" t="s">
        <v>375</v>
      </c>
      <c r="ZU194">
        <v>0</v>
      </c>
      <c r="ZV194">
        <v>0</v>
      </c>
      <c r="ZW194">
        <v>0</v>
      </c>
      <c r="ZX194">
        <v>0</v>
      </c>
      <c r="ZY194">
        <v>0</v>
      </c>
    </row>
    <row r="195" spans="1:701"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8" t="s">
        <v>376</v>
      </c>
      <c r="HF195" s="48">
        <v>0.21</v>
      </c>
      <c r="HG195" s="48">
        <v>0.85</v>
      </c>
      <c r="HH195" s="48">
        <v>0</v>
      </c>
      <c r="HI195" s="48">
        <v>0</v>
      </c>
      <c r="HL195" s="48" t="s">
        <v>376</v>
      </c>
      <c r="HM195" s="48">
        <v>0.12</v>
      </c>
      <c r="HN195" s="48">
        <v>0.36</v>
      </c>
      <c r="HO195" s="48">
        <v>0</v>
      </c>
      <c r="HP195" s="48">
        <v>0</v>
      </c>
      <c r="HS195" s="48" t="s">
        <v>376</v>
      </c>
      <c r="HT195" s="48">
        <v>0.1</v>
      </c>
      <c r="HU195" s="48">
        <v>0.33</v>
      </c>
      <c r="HV195" s="48">
        <v>0</v>
      </c>
      <c r="HW195" s="48">
        <v>0</v>
      </c>
      <c r="HZ195" s="48" t="s">
        <v>376</v>
      </c>
      <c r="IA195">
        <v>0</v>
      </c>
      <c r="IB195">
        <v>0</v>
      </c>
      <c r="IC195">
        <v>0</v>
      </c>
      <c r="ID195">
        <v>0</v>
      </c>
      <c r="IG195" s="48" t="s">
        <v>376</v>
      </c>
      <c r="IH195" s="48">
        <v>0</v>
      </c>
      <c r="II195" s="48">
        <v>0</v>
      </c>
      <c r="IJ195" s="48">
        <v>0</v>
      </c>
      <c r="IK195" s="48">
        <v>0</v>
      </c>
      <c r="IN195" s="48" t="s">
        <v>376</v>
      </c>
      <c r="IO195" s="48">
        <v>0</v>
      </c>
      <c r="IP195" s="48">
        <v>0</v>
      </c>
      <c r="IQ195" s="48">
        <v>0</v>
      </c>
      <c r="IR195" s="48">
        <v>0</v>
      </c>
      <c r="IU195" s="48" t="s">
        <v>376</v>
      </c>
      <c r="IV195" s="48">
        <v>0</v>
      </c>
      <c r="IW195" s="48">
        <v>0</v>
      </c>
      <c r="IX195" s="48">
        <v>0</v>
      </c>
      <c r="IY195" s="48">
        <v>0</v>
      </c>
      <c r="JB195" s="48" t="s">
        <v>376</v>
      </c>
      <c r="JC195">
        <v>0</v>
      </c>
      <c r="JD195">
        <v>0</v>
      </c>
      <c r="JE195">
        <v>0</v>
      </c>
      <c r="JF195">
        <v>0</v>
      </c>
      <c r="JI195" s="48" t="s">
        <v>376</v>
      </c>
      <c r="JJ195" s="48">
        <v>0.05</v>
      </c>
      <c r="JK195" s="48">
        <v>0.19</v>
      </c>
      <c r="JL195" s="48">
        <v>0</v>
      </c>
      <c r="JM195" s="48">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c r="ZF195" t="s">
        <v>376</v>
      </c>
      <c r="ZG195">
        <v>0.04</v>
      </c>
      <c r="ZH195">
        <v>0.16</v>
      </c>
      <c r="ZI195">
        <v>0</v>
      </c>
      <c r="ZJ195">
        <v>0</v>
      </c>
      <c r="ZK195">
        <v>0</v>
      </c>
      <c r="ZM195" t="s">
        <v>376</v>
      </c>
      <c r="ZN195">
        <v>0</v>
      </c>
      <c r="ZO195">
        <v>0</v>
      </c>
      <c r="ZP195">
        <v>0</v>
      </c>
      <c r="ZQ195">
        <v>0</v>
      </c>
      <c r="ZR195">
        <v>0</v>
      </c>
      <c r="ZT195" t="s">
        <v>376</v>
      </c>
      <c r="ZU195">
        <v>0</v>
      </c>
      <c r="ZV195">
        <v>0</v>
      </c>
      <c r="ZW195">
        <v>0</v>
      </c>
      <c r="ZX195">
        <v>0</v>
      </c>
      <c r="ZY195">
        <v>0</v>
      </c>
    </row>
    <row r="196" spans="1:701"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8" t="s">
        <v>377</v>
      </c>
      <c r="HF196" s="48">
        <v>0</v>
      </c>
      <c r="HG196" s="48">
        <v>0</v>
      </c>
      <c r="HH196" s="48">
        <v>0</v>
      </c>
      <c r="HI196" s="48">
        <v>0</v>
      </c>
      <c r="HL196" s="48" t="s">
        <v>377</v>
      </c>
      <c r="HM196" s="48">
        <v>0.02</v>
      </c>
      <c r="HN196" s="48">
        <v>0</v>
      </c>
      <c r="HO196" s="48">
        <v>0.04</v>
      </c>
      <c r="HP196" s="48">
        <v>0</v>
      </c>
      <c r="HS196" s="48" t="s">
        <v>377</v>
      </c>
      <c r="HT196" s="48">
        <v>0</v>
      </c>
      <c r="HU196" s="48">
        <v>0</v>
      </c>
      <c r="HV196" s="48">
        <v>0</v>
      </c>
      <c r="HW196" s="48">
        <v>0</v>
      </c>
      <c r="HZ196" s="48" t="s">
        <v>377</v>
      </c>
      <c r="IA196">
        <v>0</v>
      </c>
      <c r="IB196">
        <v>0</v>
      </c>
      <c r="IC196">
        <v>0</v>
      </c>
      <c r="ID196">
        <v>0</v>
      </c>
      <c r="IG196" s="48" t="s">
        <v>377</v>
      </c>
      <c r="IH196" s="48">
        <v>0.11</v>
      </c>
      <c r="II196" s="48">
        <v>0</v>
      </c>
      <c r="IJ196" s="48">
        <v>0.19</v>
      </c>
      <c r="IK196" s="48">
        <v>0</v>
      </c>
      <c r="IN196" s="48" t="s">
        <v>377</v>
      </c>
      <c r="IO196" s="48">
        <v>0</v>
      </c>
      <c r="IP196" s="48">
        <v>0</v>
      </c>
      <c r="IQ196" s="48">
        <v>0</v>
      </c>
      <c r="IR196" s="48">
        <v>0</v>
      </c>
      <c r="IU196" s="48" t="s">
        <v>377</v>
      </c>
      <c r="IV196" s="48">
        <v>0</v>
      </c>
      <c r="IW196" s="48">
        <v>0</v>
      </c>
      <c r="IX196" s="48">
        <v>0</v>
      </c>
      <c r="IY196" s="48">
        <v>0</v>
      </c>
      <c r="JB196" s="48" t="s">
        <v>377</v>
      </c>
      <c r="JC196">
        <v>0</v>
      </c>
      <c r="JD196">
        <v>0</v>
      </c>
      <c r="JE196">
        <v>0</v>
      </c>
      <c r="JF196">
        <v>0</v>
      </c>
      <c r="JI196" s="48" t="s">
        <v>377</v>
      </c>
      <c r="JJ196" s="48">
        <v>0</v>
      </c>
      <c r="JK196" s="48">
        <v>0</v>
      </c>
      <c r="JL196" s="48">
        <v>0</v>
      </c>
      <c r="JM196" s="48">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c r="ZF196" t="s">
        <v>377</v>
      </c>
      <c r="ZG196">
        <v>0.54</v>
      </c>
      <c r="ZH196">
        <v>0.7</v>
      </c>
      <c r="ZI196">
        <v>0.54</v>
      </c>
      <c r="ZJ196">
        <v>0.53</v>
      </c>
      <c r="ZK196">
        <v>0.6</v>
      </c>
      <c r="ZM196" t="s">
        <v>377</v>
      </c>
      <c r="ZN196">
        <v>0.05</v>
      </c>
      <c r="ZO196">
        <v>0</v>
      </c>
      <c r="ZP196">
        <v>0.08</v>
      </c>
      <c r="ZQ196">
        <v>0</v>
      </c>
      <c r="ZR196">
        <v>0.43</v>
      </c>
      <c r="ZT196" t="s">
        <v>377</v>
      </c>
      <c r="ZU196">
        <v>0.04</v>
      </c>
      <c r="ZV196">
        <v>0</v>
      </c>
      <c r="ZW196">
        <v>0.06</v>
      </c>
      <c r="ZX196">
        <v>0.08</v>
      </c>
      <c r="ZY196">
        <v>0</v>
      </c>
    </row>
    <row r="197" spans="1:701"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8" t="s">
        <v>378</v>
      </c>
      <c r="HF197" s="48">
        <v>0</v>
      </c>
      <c r="HG197" s="48">
        <v>0</v>
      </c>
      <c r="HH197" s="48">
        <v>0</v>
      </c>
      <c r="HI197" s="48">
        <v>0</v>
      </c>
      <c r="HL197" s="48" t="s">
        <v>378</v>
      </c>
      <c r="HM197" s="48">
        <v>0</v>
      </c>
      <c r="HN197" s="48">
        <v>0</v>
      </c>
      <c r="HO197" s="48">
        <v>0</v>
      </c>
      <c r="HP197" s="48">
        <v>0</v>
      </c>
      <c r="HS197" s="48" t="s">
        <v>378</v>
      </c>
      <c r="HT197" s="48">
        <v>0</v>
      </c>
      <c r="HU197" s="48">
        <v>0</v>
      </c>
      <c r="HV197" s="48">
        <v>0</v>
      </c>
      <c r="HW197" s="48">
        <v>0</v>
      </c>
      <c r="HZ197" s="48" t="s">
        <v>378</v>
      </c>
      <c r="IA197">
        <v>0</v>
      </c>
      <c r="IB197">
        <v>0</v>
      </c>
      <c r="IC197">
        <v>0</v>
      </c>
      <c r="ID197">
        <v>0</v>
      </c>
      <c r="IG197" s="48" t="s">
        <v>378</v>
      </c>
      <c r="IH197" s="48">
        <v>0</v>
      </c>
      <c r="II197" s="48">
        <v>0</v>
      </c>
      <c r="IJ197" s="48">
        <v>0</v>
      </c>
      <c r="IK197" s="48">
        <v>0</v>
      </c>
      <c r="IN197" s="48" t="s">
        <v>378</v>
      </c>
      <c r="IO197" s="48">
        <v>0</v>
      </c>
      <c r="IP197" s="48">
        <v>0</v>
      </c>
      <c r="IQ197" s="48">
        <v>0</v>
      </c>
      <c r="IR197" s="48">
        <v>0</v>
      </c>
      <c r="IU197" s="48" t="s">
        <v>378</v>
      </c>
      <c r="IV197" s="48">
        <v>0.03</v>
      </c>
      <c r="IW197" s="48">
        <v>0.11</v>
      </c>
      <c r="IX197" s="48">
        <v>0</v>
      </c>
      <c r="IY197" s="48">
        <v>0</v>
      </c>
      <c r="JB197" s="48" t="s">
        <v>378</v>
      </c>
      <c r="JC197">
        <v>0</v>
      </c>
      <c r="JD197">
        <v>0</v>
      </c>
      <c r="JE197">
        <v>0</v>
      </c>
      <c r="JF197">
        <v>0</v>
      </c>
      <c r="JI197" s="48" t="s">
        <v>378</v>
      </c>
      <c r="JJ197" s="48">
        <v>0</v>
      </c>
      <c r="JK197" s="48">
        <v>0</v>
      </c>
      <c r="JL197" s="48">
        <v>0</v>
      </c>
      <c r="JM197" s="48">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0.06</v>
      </c>
      <c r="ZH197">
        <v>0.23</v>
      </c>
      <c r="ZI197">
        <v>0</v>
      </c>
      <c r="ZJ197">
        <v>0</v>
      </c>
      <c r="ZK197">
        <v>0</v>
      </c>
      <c r="ZM197" t="s">
        <v>378</v>
      </c>
      <c r="ZN197">
        <v>0</v>
      </c>
      <c r="ZO197">
        <v>0</v>
      </c>
      <c r="ZP197">
        <v>0</v>
      </c>
      <c r="ZQ197">
        <v>0</v>
      </c>
      <c r="ZR197">
        <v>0</v>
      </c>
      <c r="ZT197" t="s">
        <v>378</v>
      </c>
      <c r="ZU197">
        <v>0</v>
      </c>
      <c r="ZV197">
        <v>0</v>
      </c>
      <c r="ZW197">
        <v>0</v>
      </c>
      <c r="ZX197">
        <v>0</v>
      </c>
      <c r="ZY197">
        <v>0</v>
      </c>
    </row>
    <row r="198" spans="1:701"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8" t="s">
        <v>379</v>
      </c>
      <c r="HF198" s="48">
        <v>0</v>
      </c>
      <c r="HG198" s="48">
        <v>0</v>
      </c>
      <c r="HH198" s="48">
        <v>0</v>
      </c>
      <c r="HI198" s="48">
        <v>0</v>
      </c>
      <c r="HL198" s="48" t="s">
        <v>379</v>
      </c>
      <c r="HM198" s="48">
        <v>0</v>
      </c>
      <c r="HN198" s="48">
        <v>0</v>
      </c>
      <c r="HO198" s="48">
        <v>0</v>
      </c>
      <c r="HP198" s="48">
        <v>0</v>
      </c>
      <c r="HS198" s="48" t="s">
        <v>379</v>
      </c>
      <c r="HT198" s="48">
        <v>0.06</v>
      </c>
      <c r="HU198" s="48">
        <v>0</v>
      </c>
      <c r="HV198" s="48">
        <v>0</v>
      </c>
      <c r="HW198" s="48">
        <v>0</v>
      </c>
      <c r="HZ198" s="48" t="s">
        <v>379</v>
      </c>
      <c r="IA198">
        <v>0.06</v>
      </c>
      <c r="IB198">
        <v>0</v>
      </c>
      <c r="IC198">
        <v>0</v>
      </c>
      <c r="ID198">
        <v>0</v>
      </c>
      <c r="IG198" s="48" t="s">
        <v>379</v>
      </c>
      <c r="IH198" s="48">
        <v>0</v>
      </c>
      <c r="II198" s="48">
        <v>0</v>
      </c>
      <c r="IJ198" s="48">
        <v>0</v>
      </c>
      <c r="IK198" s="48">
        <v>0</v>
      </c>
      <c r="IN198" s="48" t="s">
        <v>379</v>
      </c>
      <c r="IO198" s="48">
        <v>0.05</v>
      </c>
      <c r="IP198" s="48">
        <v>0</v>
      </c>
      <c r="IQ198" s="48">
        <v>0</v>
      </c>
      <c r="IR198" s="48">
        <v>0</v>
      </c>
      <c r="IU198" s="48" t="s">
        <v>379</v>
      </c>
      <c r="IV198" s="48">
        <v>0</v>
      </c>
      <c r="IW198" s="48">
        <v>0</v>
      </c>
      <c r="IX198" s="48">
        <v>0</v>
      </c>
      <c r="IY198" s="48">
        <v>0</v>
      </c>
      <c r="JB198" s="48" t="s">
        <v>379</v>
      </c>
      <c r="JC198">
        <v>0.06</v>
      </c>
      <c r="JD198">
        <v>0</v>
      </c>
      <c r="JE198">
        <v>0</v>
      </c>
      <c r="JF198">
        <v>0</v>
      </c>
      <c r="JI198" s="48" t="s">
        <v>379</v>
      </c>
      <c r="JJ198" s="48">
        <v>7.0000000000000007E-2</v>
      </c>
      <c r="JK198" s="48">
        <v>0</v>
      </c>
      <c r="JL198" s="48">
        <v>0</v>
      </c>
      <c r="JM198" s="48">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c r="ZF198" t="s">
        <v>379</v>
      </c>
      <c r="ZG198">
        <v>0.04</v>
      </c>
      <c r="ZH198">
        <v>0</v>
      </c>
      <c r="ZI198">
        <v>0.06</v>
      </c>
      <c r="ZJ198">
        <v>0.08</v>
      </c>
      <c r="ZK198">
        <v>0</v>
      </c>
      <c r="ZM198" t="s">
        <v>379</v>
      </c>
      <c r="ZN198">
        <v>0</v>
      </c>
      <c r="ZO198">
        <v>0</v>
      </c>
      <c r="ZP198">
        <v>0</v>
      </c>
      <c r="ZQ198">
        <v>0</v>
      </c>
      <c r="ZR198">
        <v>0</v>
      </c>
      <c r="ZT198" t="s">
        <v>379</v>
      </c>
      <c r="ZU198">
        <v>0.06</v>
      </c>
      <c r="ZV198">
        <v>0</v>
      </c>
      <c r="ZW198">
        <v>0.08</v>
      </c>
      <c r="ZX198">
        <v>0.1</v>
      </c>
      <c r="ZY198">
        <v>0</v>
      </c>
    </row>
    <row r="199" spans="1:701"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8" t="s">
        <v>380</v>
      </c>
      <c r="HF199" s="48">
        <v>0</v>
      </c>
      <c r="HG199" s="48">
        <v>0</v>
      </c>
      <c r="HH199" s="48">
        <v>0</v>
      </c>
      <c r="HI199" s="48">
        <v>0</v>
      </c>
      <c r="HL199" s="48" t="s">
        <v>380</v>
      </c>
      <c r="HM199" s="48">
        <v>0</v>
      </c>
      <c r="HN199" s="48">
        <v>0</v>
      </c>
      <c r="HO199" s="48">
        <v>0</v>
      </c>
      <c r="HP199" s="48">
        <v>0</v>
      </c>
      <c r="HS199" s="48" t="s">
        <v>380</v>
      </c>
      <c r="HT199" s="48">
        <v>0</v>
      </c>
      <c r="HU199" s="48">
        <v>0</v>
      </c>
      <c r="HV199" s="48">
        <v>0</v>
      </c>
      <c r="HW199" s="48">
        <v>0</v>
      </c>
      <c r="HZ199" s="48" t="s">
        <v>380</v>
      </c>
      <c r="IA199">
        <v>0</v>
      </c>
      <c r="IB199">
        <v>0</v>
      </c>
      <c r="IC199">
        <v>0</v>
      </c>
      <c r="ID199">
        <v>0</v>
      </c>
      <c r="IG199" s="48" t="s">
        <v>380</v>
      </c>
      <c r="IH199" s="48">
        <v>0.08</v>
      </c>
      <c r="II199" s="48">
        <v>0</v>
      </c>
      <c r="IJ199" s="48">
        <v>0</v>
      </c>
      <c r="IK199" s="48">
        <v>0</v>
      </c>
      <c r="IN199" s="48" t="s">
        <v>380</v>
      </c>
      <c r="IO199" s="48">
        <v>0</v>
      </c>
      <c r="IP199" s="48">
        <v>0</v>
      </c>
      <c r="IQ199" s="48">
        <v>0</v>
      </c>
      <c r="IR199" s="48">
        <v>0</v>
      </c>
      <c r="IU199" s="48" t="s">
        <v>380</v>
      </c>
      <c r="IV199" s="48">
        <v>0</v>
      </c>
      <c r="IW199" s="48">
        <v>0</v>
      </c>
      <c r="IX199" s="48">
        <v>0</v>
      </c>
      <c r="IY199" s="48">
        <v>0</v>
      </c>
      <c r="JB199" s="48" t="s">
        <v>380</v>
      </c>
      <c r="JC199">
        <v>0</v>
      </c>
      <c r="JD199">
        <v>0</v>
      </c>
      <c r="JE199">
        <v>0</v>
      </c>
      <c r="JF199">
        <v>0</v>
      </c>
      <c r="JI199" s="48" t="s">
        <v>380</v>
      </c>
      <c r="JJ199" s="48">
        <v>0</v>
      </c>
      <c r="JK199" s="48">
        <v>0</v>
      </c>
      <c r="JL199" s="48">
        <v>0</v>
      </c>
      <c r="JM199" s="48">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0.25</v>
      </c>
      <c r="ZO199">
        <v>0</v>
      </c>
      <c r="ZP199">
        <v>0.36</v>
      </c>
      <c r="ZQ199">
        <v>0.43</v>
      </c>
      <c r="ZR199">
        <v>0</v>
      </c>
      <c r="ZT199" t="s">
        <v>380</v>
      </c>
      <c r="ZU199">
        <v>0</v>
      </c>
      <c r="ZV199">
        <v>0</v>
      </c>
      <c r="ZW199">
        <v>0</v>
      </c>
      <c r="ZX199">
        <v>0</v>
      </c>
      <c r="ZY199">
        <v>0</v>
      </c>
    </row>
    <row r="200" spans="1:701"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8" t="s">
        <v>381</v>
      </c>
      <c r="HF200" s="48">
        <v>0.08</v>
      </c>
      <c r="HG200" s="48">
        <v>0.18</v>
      </c>
      <c r="HH200" s="48">
        <v>0</v>
      </c>
      <c r="HI200" s="48">
        <v>0.46</v>
      </c>
      <c r="HL200" s="48" t="s">
        <v>381</v>
      </c>
      <c r="HM200" s="48">
        <v>0</v>
      </c>
      <c r="HN200" s="48">
        <v>0</v>
      </c>
      <c r="HO200" s="48">
        <v>0</v>
      </c>
      <c r="HP200" s="48">
        <v>0</v>
      </c>
      <c r="HS200" s="48" t="s">
        <v>381</v>
      </c>
      <c r="HT200" s="48">
        <v>0.1</v>
      </c>
      <c r="HU200" s="48">
        <v>0.24</v>
      </c>
      <c r="HV200" s="48">
        <v>0.06</v>
      </c>
      <c r="HW200" s="48">
        <v>0</v>
      </c>
      <c r="HZ200" s="48" t="s">
        <v>381</v>
      </c>
      <c r="IA200">
        <v>0</v>
      </c>
      <c r="IB200">
        <v>0</v>
      </c>
      <c r="IC200">
        <v>0</v>
      </c>
      <c r="ID200">
        <v>0</v>
      </c>
      <c r="IG200" s="48" t="s">
        <v>381</v>
      </c>
      <c r="IH200" s="48">
        <v>0.08</v>
      </c>
      <c r="II200" s="48">
        <v>0</v>
      </c>
      <c r="IJ200" s="48">
        <v>0.14000000000000001</v>
      </c>
      <c r="IK200" s="48">
        <v>0</v>
      </c>
      <c r="IN200" s="48" t="s">
        <v>381</v>
      </c>
      <c r="IO200" s="48">
        <v>0.04</v>
      </c>
      <c r="IP200" s="48">
        <v>0</v>
      </c>
      <c r="IQ200" s="48">
        <v>0.08</v>
      </c>
      <c r="IR200" s="48">
        <v>0</v>
      </c>
      <c r="IU200" s="48" t="s">
        <v>381</v>
      </c>
      <c r="IV200" s="48">
        <v>0.03</v>
      </c>
      <c r="IW200" s="48">
        <v>0</v>
      </c>
      <c r="IX200" s="48">
        <v>0</v>
      </c>
      <c r="IY200" s="48">
        <v>0.37</v>
      </c>
      <c r="JB200" s="48" t="s">
        <v>381</v>
      </c>
      <c r="JC200">
        <v>0.06</v>
      </c>
      <c r="JD200">
        <v>0</v>
      </c>
      <c r="JE200">
        <v>0</v>
      </c>
      <c r="JF200">
        <v>0</v>
      </c>
      <c r="JI200" s="48" t="s">
        <v>381</v>
      </c>
      <c r="JJ200" s="48">
        <v>0.08</v>
      </c>
      <c r="JK200" s="48">
        <v>0</v>
      </c>
      <c r="JL200" s="48">
        <v>0.15</v>
      </c>
      <c r="JM200" s="48">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c r="ZF200" t="s">
        <v>381</v>
      </c>
      <c r="ZG200">
        <v>0.23</v>
      </c>
      <c r="ZH200">
        <v>0</v>
      </c>
      <c r="ZI200">
        <v>0.34</v>
      </c>
      <c r="ZJ200">
        <v>0.42</v>
      </c>
      <c r="ZK200">
        <v>0</v>
      </c>
      <c r="ZM200" t="s">
        <v>381</v>
      </c>
      <c r="ZN200">
        <v>0.66</v>
      </c>
      <c r="ZO200">
        <v>0</v>
      </c>
      <c r="ZP200">
        <v>0.95</v>
      </c>
      <c r="ZQ200">
        <v>1.0900000000000001</v>
      </c>
      <c r="ZR200">
        <v>0.3</v>
      </c>
      <c r="ZT200" t="s">
        <v>381</v>
      </c>
      <c r="ZU200">
        <v>0.14000000000000001</v>
      </c>
      <c r="ZV200">
        <v>0</v>
      </c>
      <c r="ZW200">
        <v>0.21</v>
      </c>
      <c r="ZX200">
        <v>0.26</v>
      </c>
      <c r="ZY200">
        <v>0</v>
      </c>
    </row>
    <row r="201" spans="1:701"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8" t="s">
        <v>382</v>
      </c>
      <c r="HF201" s="48">
        <v>0.04</v>
      </c>
      <c r="HG201" s="48">
        <v>0</v>
      </c>
      <c r="HH201" s="48">
        <v>0</v>
      </c>
      <c r="HI201" s="48">
        <v>0</v>
      </c>
      <c r="HL201" s="48" t="s">
        <v>382</v>
      </c>
      <c r="HM201" s="48">
        <v>0</v>
      </c>
      <c r="HN201" s="48">
        <v>0</v>
      </c>
      <c r="HO201" s="48">
        <v>0</v>
      </c>
      <c r="HP201" s="48">
        <v>0</v>
      </c>
      <c r="HS201" s="48" t="s">
        <v>382</v>
      </c>
      <c r="HT201" s="48">
        <v>0</v>
      </c>
      <c r="HU201" s="48">
        <v>0</v>
      </c>
      <c r="HV201" s="48">
        <v>0</v>
      </c>
      <c r="HW201" s="48">
        <v>0</v>
      </c>
      <c r="HZ201" s="48" t="s">
        <v>382</v>
      </c>
      <c r="IA201">
        <v>0.05</v>
      </c>
      <c r="IB201">
        <v>0</v>
      </c>
      <c r="IC201">
        <v>0</v>
      </c>
      <c r="ID201">
        <v>0.47</v>
      </c>
      <c r="IG201" s="48" t="s">
        <v>382</v>
      </c>
      <c r="IH201" s="48">
        <v>0</v>
      </c>
      <c r="II201" s="48">
        <v>0</v>
      </c>
      <c r="IJ201" s="48">
        <v>0</v>
      </c>
      <c r="IK201" s="48">
        <v>0</v>
      </c>
      <c r="IN201" s="48" t="s">
        <v>382</v>
      </c>
      <c r="IO201" s="48">
        <v>0</v>
      </c>
      <c r="IP201" s="48">
        <v>0</v>
      </c>
      <c r="IQ201" s="48">
        <v>0</v>
      </c>
      <c r="IR201" s="48">
        <v>0</v>
      </c>
      <c r="IU201" s="48" t="s">
        <v>382</v>
      </c>
      <c r="IV201" s="48">
        <v>0</v>
      </c>
      <c r="IW201" s="48">
        <v>0</v>
      </c>
      <c r="IX201" s="48">
        <v>0</v>
      </c>
      <c r="IY201" s="48">
        <v>0</v>
      </c>
      <c r="JB201" s="48" t="s">
        <v>382</v>
      </c>
      <c r="JC201">
        <v>0</v>
      </c>
      <c r="JD201">
        <v>0</v>
      </c>
      <c r="JE201">
        <v>0</v>
      </c>
      <c r="JF201">
        <v>0</v>
      </c>
      <c r="JI201" s="48" t="s">
        <v>382</v>
      </c>
      <c r="JJ201" s="48">
        <v>0.06</v>
      </c>
      <c r="JK201" s="48">
        <v>0</v>
      </c>
      <c r="JL201" s="48">
        <v>0.11</v>
      </c>
      <c r="JM201" s="48">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c r="ZF201" t="s">
        <v>382</v>
      </c>
      <c r="ZG201">
        <v>0.16</v>
      </c>
      <c r="ZH201">
        <v>0.31</v>
      </c>
      <c r="ZI201">
        <v>0.11</v>
      </c>
      <c r="ZJ201">
        <v>0.14000000000000001</v>
      </c>
      <c r="ZK201">
        <v>0</v>
      </c>
      <c r="ZM201" t="s">
        <v>382</v>
      </c>
      <c r="ZN201">
        <v>0.13</v>
      </c>
      <c r="ZO201">
        <v>0.19</v>
      </c>
      <c r="ZP201">
        <v>0.12</v>
      </c>
      <c r="ZQ201">
        <v>0</v>
      </c>
      <c r="ZR201">
        <v>0.72</v>
      </c>
      <c r="ZT201" t="s">
        <v>382</v>
      </c>
      <c r="ZU201">
        <v>0</v>
      </c>
      <c r="ZV201">
        <v>0</v>
      </c>
      <c r="ZW201">
        <v>0</v>
      </c>
      <c r="ZX201">
        <v>0</v>
      </c>
      <c r="ZY201">
        <v>0</v>
      </c>
    </row>
    <row r="202" spans="1:701"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8" t="s">
        <v>383</v>
      </c>
      <c r="HF202" s="48">
        <v>0</v>
      </c>
      <c r="HG202" s="48">
        <v>0</v>
      </c>
      <c r="HH202" s="48">
        <v>0</v>
      </c>
      <c r="HI202" s="48">
        <v>0</v>
      </c>
      <c r="HL202" s="48" t="s">
        <v>383</v>
      </c>
      <c r="HM202" s="48">
        <v>0</v>
      </c>
      <c r="HN202" s="48">
        <v>0</v>
      </c>
      <c r="HO202" s="48">
        <v>0</v>
      </c>
      <c r="HP202" s="48">
        <v>0</v>
      </c>
      <c r="HS202" s="48" t="s">
        <v>383</v>
      </c>
      <c r="HT202" s="48">
        <v>0</v>
      </c>
      <c r="HU202" s="48">
        <v>0</v>
      </c>
      <c r="HV202" s="48">
        <v>0</v>
      </c>
      <c r="HW202" s="48">
        <v>0</v>
      </c>
      <c r="HZ202" s="48" t="s">
        <v>383</v>
      </c>
      <c r="IA202">
        <v>0.28999999999999998</v>
      </c>
      <c r="IB202">
        <v>1</v>
      </c>
      <c r="IC202">
        <v>0</v>
      </c>
      <c r="ID202">
        <v>0</v>
      </c>
      <c r="IG202" s="48" t="s">
        <v>383</v>
      </c>
      <c r="IH202" s="48">
        <v>0</v>
      </c>
      <c r="II202" s="48">
        <v>0</v>
      </c>
      <c r="IJ202" s="48">
        <v>0</v>
      </c>
      <c r="IK202" s="48">
        <v>0</v>
      </c>
      <c r="IN202" s="48" t="s">
        <v>383</v>
      </c>
      <c r="IO202" s="48">
        <v>0</v>
      </c>
      <c r="IP202" s="48">
        <v>0</v>
      </c>
      <c r="IQ202" s="48">
        <v>0</v>
      </c>
      <c r="IR202" s="48">
        <v>0</v>
      </c>
      <c r="IU202" s="48" t="s">
        <v>383</v>
      </c>
      <c r="IV202" s="48">
        <v>0</v>
      </c>
      <c r="IW202" s="48">
        <v>0</v>
      </c>
      <c r="IX202" s="48">
        <v>0</v>
      </c>
      <c r="IY202" s="48">
        <v>0</v>
      </c>
      <c r="JB202" s="48" t="s">
        <v>383</v>
      </c>
      <c r="JC202">
        <v>0.03</v>
      </c>
      <c r="JD202">
        <v>0</v>
      </c>
      <c r="JE202">
        <v>7.0000000000000007E-2</v>
      </c>
      <c r="JF202">
        <v>0</v>
      </c>
      <c r="JI202" s="48" t="s">
        <v>383</v>
      </c>
      <c r="JJ202" s="48">
        <v>0</v>
      </c>
      <c r="JK202" s="48">
        <v>0</v>
      </c>
      <c r="JL202" s="48">
        <v>0</v>
      </c>
      <c r="JM202" s="48">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c r="ZT202" t="s">
        <v>383</v>
      </c>
      <c r="ZU202">
        <v>0</v>
      </c>
      <c r="ZV202">
        <v>0</v>
      </c>
      <c r="ZW202">
        <v>0</v>
      </c>
      <c r="ZX202">
        <v>0</v>
      </c>
      <c r="ZY202">
        <v>0</v>
      </c>
    </row>
    <row r="203" spans="1:701"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8" t="s">
        <v>384</v>
      </c>
      <c r="HF203" s="48">
        <v>0</v>
      </c>
      <c r="HG203" s="48">
        <v>0</v>
      </c>
      <c r="HH203" s="48">
        <v>0</v>
      </c>
      <c r="HI203" s="48">
        <v>0</v>
      </c>
      <c r="HL203" s="48" t="s">
        <v>384</v>
      </c>
      <c r="HM203" s="48">
        <v>0</v>
      </c>
      <c r="HN203" s="48">
        <v>0</v>
      </c>
      <c r="HO203" s="48">
        <v>0</v>
      </c>
      <c r="HP203" s="48">
        <v>0</v>
      </c>
      <c r="HS203" s="48" t="s">
        <v>384</v>
      </c>
      <c r="HT203" s="48">
        <v>0.04</v>
      </c>
      <c r="HU203" s="48">
        <v>0.13</v>
      </c>
      <c r="HV203" s="48">
        <v>0</v>
      </c>
      <c r="HW203" s="48">
        <v>0</v>
      </c>
      <c r="HZ203" s="48" t="s">
        <v>384</v>
      </c>
      <c r="IA203">
        <v>0</v>
      </c>
      <c r="IB203">
        <v>0</v>
      </c>
      <c r="IC203">
        <v>0</v>
      </c>
      <c r="ID203">
        <v>0</v>
      </c>
      <c r="IG203" s="48" t="s">
        <v>384</v>
      </c>
      <c r="IH203" s="48">
        <v>0</v>
      </c>
      <c r="II203" s="48">
        <v>0</v>
      </c>
      <c r="IJ203" s="48">
        <v>0</v>
      </c>
      <c r="IK203" s="48">
        <v>0</v>
      </c>
      <c r="IN203" s="48" t="s">
        <v>384</v>
      </c>
      <c r="IO203" s="48">
        <v>0.05</v>
      </c>
      <c r="IP203" s="48">
        <v>0.21</v>
      </c>
      <c r="IQ203" s="48">
        <v>0</v>
      </c>
      <c r="IR203" s="48">
        <v>0</v>
      </c>
      <c r="IU203" s="48" t="s">
        <v>384</v>
      </c>
      <c r="IV203" s="48">
        <v>0.04</v>
      </c>
      <c r="IW203" s="48">
        <v>0</v>
      </c>
      <c r="IX203" s="48">
        <v>7.0000000000000007E-2</v>
      </c>
      <c r="IY203" s="48">
        <v>0</v>
      </c>
      <c r="JB203" s="48" t="s">
        <v>384</v>
      </c>
      <c r="JC203">
        <v>0.04</v>
      </c>
      <c r="JD203">
        <v>0.15</v>
      </c>
      <c r="JE203">
        <v>0</v>
      </c>
      <c r="JF203">
        <v>0</v>
      </c>
      <c r="JI203" s="48" t="s">
        <v>384</v>
      </c>
      <c r="JJ203" s="48">
        <v>0</v>
      </c>
      <c r="JK203" s="48">
        <v>0</v>
      </c>
      <c r="JL203" s="48">
        <v>0</v>
      </c>
      <c r="JM203" s="48">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c r="ZF203" t="s">
        <v>384</v>
      </c>
      <c r="ZG203">
        <v>1.1299999999999999</v>
      </c>
      <c r="ZH203">
        <v>0</v>
      </c>
      <c r="ZI203">
        <v>1.39</v>
      </c>
      <c r="ZJ203">
        <v>1.56</v>
      </c>
      <c r="ZK203">
        <v>0.63</v>
      </c>
      <c r="ZM203" t="s">
        <v>384</v>
      </c>
      <c r="ZN203">
        <v>2.04</v>
      </c>
      <c r="ZO203">
        <v>0</v>
      </c>
      <c r="ZP203">
        <v>2.38</v>
      </c>
      <c r="ZQ203">
        <v>2.87</v>
      </c>
      <c r="ZR203">
        <v>0</v>
      </c>
      <c r="ZT203" t="s">
        <v>384</v>
      </c>
      <c r="ZU203">
        <v>1.82</v>
      </c>
      <c r="ZV203">
        <v>0.17</v>
      </c>
      <c r="ZW203">
        <v>2.5299999999999998</v>
      </c>
      <c r="ZX203">
        <v>3.13</v>
      </c>
      <c r="ZY203">
        <v>0</v>
      </c>
    </row>
    <row r="204" spans="1:701"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8" t="s">
        <v>385</v>
      </c>
      <c r="HF204" s="48">
        <v>0.05</v>
      </c>
      <c r="HG204" s="48">
        <v>0.2</v>
      </c>
      <c r="HH204" s="48">
        <v>0</v>
      </c>
      <c r="HI204" s="48">
        <v>0</v>
      </c>
      <c r="HL204" s="48" t="s">
        <v>385</v>
      </c>
      <c r="HM204" s="48">
        <v>0.06</v>
      </c>
      <c r="HN204" s="48">
        <v>0.18</v>
      </c>
      <c r="HO204" s="48">
        <v>0</v>
      </c>
      <c r="HP204" s="48">
        <v>0</v>
      </c>
      <c r="HS204" s="48" t="s">
        <v>385</v>
      </c>
      <c r="HT204" s="48">
        <v>0.27</v>
      </c>
      <c r="HU204" s="48">
        <v>0.91</v>
      </c>
      <c r="HV204" s="48">
        <v>0</v>
      </c>
      <c r="HW204" s="48">
        <v>0</v>
      </c>
      <c r="HZ204" s="48" t="s">
        <v>385</v>
      </c>
      <c r="IA204">
        <v>0.04</v>
      </c>
      <c r="IB204">
        <v>0</v>
      </c>
      <c r="IC204">
        <v>0.08</v>
      </c>
      <c r="ID204">
        <v>0</v>
      </c>
      <c r="IG204" s="48" t="s">
        <v>385</v>
      </c>
      <c r="IH204" s="48">
        <v>0.18</v>
      </c>
      <c r="II204" s="48">
        <v>0.77</v>
      </c>
      <c r="IJ204" s="48">
        <v>0</v>
      </c>
      <c r="IK204" s="48">
        <v>0</v>
      </c>
      <c r="IN204" s="48" t="s">
        <v>385</v>
      </c>
      <c r="IO204" s="48">
        <v>0.17</v>
      </c>
      <c r="IP204" s="48">
        <v>0.1</v>
      </c>
      <c r="IQ204" s="48">
        <v>0.1</v>
      </c>
      <c r="IR204" s="48">
        <v>0</v>
      </c>
      <c r="IU204" s="48" t="s">
        <v>385</v>
      </c>
      <c r="IV204" s="48">
        <v>0.05</v>
      </c>
      <c r="IW204" s="48">
        <v>0</v>
      </c>
      <c r="IX204" s="48">
        <v>0.1</v>
      </c>
      <c r="IY204" s="48">
        <v>0</v>
      </c>
      <c r="JB204" s="48" t="s">
        <v>385</v>
      </c>
      <c r="JC204">
        <v>0.06</v>
      </c>
      <c r="JD204">
        <v>0</v>
      </c>
      <c r="JE204">
        <v>0</v>
      </c>
      <c r="JF204">
        <v>0</v>
      </c>
      <c r="JI204" s="48" t="s">
        <v>385</v>
      </c>
      <c r="JJ204" s="48">
        <v>0</v>
      </c>
      <c r="JK204" s="48">
        <v>0</v>
      </c>
      <c r="JL204" s="48">
        <v>0</v>
      </c>
      <c r="JM204" s="48">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c r="ZF204" t="s">
        <v>385</v>
      </c>
      <c r="ZG204">
        <v>0.83</v>
      </c>
      <c r="ZH204">
        <v>1.37</v>
      </c>
      <c r="ZI204">
        <v>0.71</v>
      </c>
      <c r="ZJ204">
        <v>0.71</v>
      </c>
      <c r="ZK204">
        <v>0.71</v>
      </c>
      <c r="ZM204" t="s">
        <v>385</v>
      </c>
      <c r="ZN204">
        <v>0.44</v>
      </c>
      <c r="ZO204">
        <v>0.59</v>
      </c>
      <c r="ZP204">
        <v>0.36</v>
      </c>
      <c r="ZQ204">
        <v>0.44</v>
      </c>
      <c r="ZR204">
        <v>0</v>
      </c>
      <c r="ZT204" t="s">
        <v>385</v>
      </c>
      <c r="ZU204">
        <v>0.49</v>
      </c>
      <c r="ZV204">
        <v>0.19</v>
      </c>
      <c r="ZW204">
        <v>0.64</v>
      </c>
      <c r="ZX204">
        <v>0.79</v>
      </c>
      <c r="ZY204">
        <v>0</v>
      </c>
    </row>
    <row r="205" spans="1:701"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8" t="s">
        <v>386</v>
      </c>
      <c r="HF205" s="48">
        <v>0.34</v>
      </c>
      <c r="HG205" s="48">
        <v>0.63</v>
      </c>
      <c r="HH205" s="48">
        <v>0</v>
      </c>
      <c r="HI205" s="48">
        <v>0</v>
      </c>
      <c r="HL205" s="48" t="s">
        <v>386</v>
      </c>
      <c r="HM205" s="48">
        <v>0</v>
      </c>
      <c r="HN205" s="48">
        <v>0</v>
      </c>
      <c r="HO205" s="48">
        <v>0</v>
      </c>
      <c r="HP205" s="48">
        <v>0</v>
      </c>
      <c r="HS205" s="48" t="s">
        <v>386</v>
      </c>
      <c r="HT205" s="48">
        <v>0</v>
      </c>
      <c r="HU205" s="48">
        <v>0</v>
      </c>
      <c r="HV205" s="48">
        <v>0</v>
      </c>
      <c r="HW205" s="48">
        <v>0</v>
      </c>
      <c r="HZ205" s="48" t="s">
        <v>386</v>
      </c>
      <c r="IA205">
        <v>0</v>
      </c>
      <c r="IB205">
        <v>0</v>
      </c>
      <c r="IC205">
        <v>0</v>
      </c>
      <c r="ID205">
        <v>0</v>
      </c>
      <c r="IG205" s="48" t="s">
        <v>386</v>
      </c>
      <c r="IH205" s="48">
        <v>0</v>
      </c>
      <c r="II205" s="48">
        <v>0</v>
      </c>
      <c r="IJ205" s="48">
        <v>0</v>
      </c>
      <c r="IK205" s="48">
        <v>0</v>
      </c>
      <c r="IN205" s="48" t="s">
        <v>386</v>
      </c>
      <c r="IO205" s="48">
        <v>0.03</v>
      </c>
      <c r="IP205" s="48">
        <v>0</v>
      </c>
      <c r="IQ205" s="48">
        <v>0</v>
      </c>
      <c r="IR205" s="48">
        <v>0</v>
      </c>
      <c r="IU205" s="48" t="s">
        <v>386</v>
      </c>
      <c r="IV205" s="48">
        <v>0.03</v>
      </c>
      <c r="IW205" s="48">
        <v>0</v>
      </c>
      <c r="IX205" s="48">
        <v>0</v>
      </c>
      <c r="IY205" s="48">
        <v>0</v>
      </c>
      <c r="JB205" s="48" t="s">
        <v>386</v>
      </c>
      <c r="JC205">
        <v>0</v>
      </c>
      <c r="JD205">
        <v>0</v>
      </c>
      <c r="JE205">
        <v>0</v>
      </c>
      <c r="JF205">
        <v>0</v>
      </c>
      <c r="JI205" s="48" t="s">
        <v>386</v>
      </c>
      <c r="JJ205" s="48">
        <v>0</v>
      </c>
      <c r="JK205" s="48">
        <v>0</v>
      </c>
      <c r="JL205" s="48">
        <v>0</v>
      </c>
      <c r="JM205" s="48">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c r="ZF205" t="s">
        <v>386</v>
      </c>
      <c r="ZG205">
        <v>0.05</v>
      </c>
      <c r="ZH205">
        <v>0.2</v>
      </c>
      <c r="ZI205">
        <v>0</v>
      </c>
      <c r="ZJ205">
        <v>0</v>
      </c>
      <c r="ZK205">
        <v>0</v>
      </c>
      <c r="ZM205" t="s">
        <v>386</v>
      </c>
      <c r="ZN205">
        <v>0.22</v>
      </c>
      <c r="ZO205">
        <v>0.16</v>
      </c>
      <c r="ZP205">
        <v>0.12</v>
      </c>
      <c r="ZQ205">
        <v>0.15</v>
      </c>
      <c r="ZR205">
        <v>0</v>
      </c>
      <c r="ZT205" t="s">
        <v>386</v>
      </c>
      <c r="ZU205">
        <v>0.23</v>
      </c>
      <c r="ZV205">
        <v>0</v>
      </c>
      <c r="ZW205">
        <v>0</v>
      </c>
      <c r="ZX205">
        <v>0</v>
      </c>
      <c r="ZY205">
        <v>0</v>
      </c>
    </row>
    <row r="206" spans="1:701"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8" t="s">
        <v>387</v>
      </c>
      <c r="HF206" s="48">
        <v>0</v>
      </c>
      <c r="HG206" s="48">
        <v>0</v>
      </c>
      <c r="HH206" s="48">
        <v>0</v>
      </c>
      <c r="HI206" s="48">
        <v>0</v>
      </c>
      <c r="HL206" s="48" t="s">
        <v>387</v>
      </c>
      <c r="HM206" s="48">
        <v>0</v>
      </c>
      <c r="HN206" s="48">
        <v>0</v>
      </c>
      <c r="HO206" s="48">
        <v>0</v>
      </c>
      <c r="HP206" s="48">
        <v>0</v>
      </c>
      <c r="HS206" s="48" t="s">
        <v>387</v>
      </c>
      <c r="HT206" s="48">
        <v>0</v>
      </c>
      <c r="HU206" s="48">
        <v>0</v>
      </c>
      <c r="HV206" s="48">
        <v>0</v>
      </c>
      <c r="HW206" s="48">
        <v>0</v>
      </c>
      <c r="HZ206" s="48" t="s">
        <v>387</v>
      </c>
      <c r="IA206">
        <v>0</v>
      </c>
      <c r="IB206">
        <v>0</v>
      </c>
      <c r="IC206">
        <v>0</v>
      </c>
      <c r="ID206">
        <v>0</v>
      </c>
      <c r="IG206" s="48" t="s">
        <v>387</v>
      </c>
      <c r="IH206" s="48">
        <v>0</v>
      </c>
      <c r="II206" s="48">
        <v>0</v>
      </c>
      <c r="IJ206" s="48">
        <v>0</v>
      </c>
      <c r="IK206" s="48">
        <v>0</v>
      </c>
      <c r="IN206" s="48" t="s">
        <v>387</v>
      </c>
      <c r="IO206" s="48">
        <v>0</v>
      </c>
      <c r="IP206" s="48">
        <v>0</v>
      </c>
      <c r="IQ206" s="48">
        <v>0</v>
      </c>
      <c r="IR206" s="48">
        <v>0</v>
      </c>
      <c r="IU206" s="48" t="s">
        <v>387</v>
      </c>
      <c r="IV206" s="48">
        <v>0</v>
      </c>
      <c r="IW206" s="48">
        <v>0</v>
      </c>
      <c r="IX206" s="48">
        <v>0</v>
      </c>
      <c r="IY206" s="48">
        <v>0</v>
      </c>
      <c r="JB206" s="48" t="s">
        <v>387</v>
      </c>
      <c r="JC206">
        <v>0</v>
      </c>
      <c r="JD206">
        <v>0</v>
      </c>
      <c r="JE206">
        <v>0</v>
      </c>
      <c r="JF206">
        <v>0</v>
      </c>
      <c r="JI206" s="48" t="s">
        <v>387</v>
      </c>
      <c r="JJ206" s="48">
        <v>0</v>
      </c>
      <c r="JK206" s="48">
        <v>0</v>
      </c>
      <c r="JL206" s="48">
        <v>0</v>
      </c>
      <c r="JM206" s="48">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0.03</v>
      </c>
      <c r="ZH206">
        <v>0</v>
      </c>
      <c r="ZI206">
        <v>0.05</v>
      </c>
      <c r="ZJ206">
        <v>0.06</v>
      </c>
      <c r="ZK206">
        <v>0</v>
      </c>
      <c r="ZM206" t="s">
        <v>387</v>
      </c>
      <c r="ZN206">
        <v>0</v>
      </c>
      <c r="ZO206">
        <v>0</v>
      </c>
      <c r="ZP206">
        <v>0</v>
      </c>
      <c r="ZQ206">
        <v>0</v>
      </c>
      <c r="ZR206">
        <v>0</v>
      </c>
      <c r="ZT206" t="s">
        <v>387</v>
      </c>
      <c r="ZU206">
        <v>0</v>
      </c>
      <c r="ZV206">
        <v>0</v>
      </c>
      <c r="ZW206">
        <v>0</v>
      </c>
      <c r="ZX206">
        <v>0</v>
      </c>
      <c r="ZY206">
        <v>0</v>
      </c>
    </row>
    <row r="207" spans="1:701"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8" t="s">
        <v>388</v>
      </c>
      <c r="HF207" s="48">
        <v>0</v>
      </c>
      <c r="HG207" s="48">
        <v>0</v>
      </c>
      <c r="HH207" s="48">
        <v>0</v>
      </c>
      <c r="HI207" s="48">
        <v>0</v>
      </c>
      <c r="HL207" s="48" t="s">
        <v>388</v>
      </c>
      <c r="HM207" s="48">
        <v>0</v>
      </c>
      <c r="HN207" s="48">
        <v>0</v>
      </c>
      <c r="HO207" s="48">
        <v>0</v>
      </c>
      <c r="HP207" s="48">
        <v>0</v>
      </c>
      <c r="HS207" s="48" t="s">
        <v>388</v>
      </c>
      <c r="HT207" s="48">
        <v>0</v>
      </c>
      <c r="HU207" s="48">
        <v>0</v>
      </c>
      <c r="HV207" s="48">
        <v>0</v>
      </c>
      <c r="HW207" s="48">
        <v>0</v>
      </c>
      <c r="HZ207" s="48" t="s">
        <v>388</v>
      </c>
      <c r="IA207">
        <v>0</v>
      </c>
      <c r="IB207">
        <v>0</v>
      </c>
      <c r="IC207">
        <v>0</v>
      </c>
      <c r="ID207">
        <v>0</v>
      </c>
      <c r="IG207" s="48" t="s">
        <v>388</v>
      </c>
      <c r="IH207" s="48">
        <v>0</v>
      </c>
      <c r="II207" s="48">
        <v>0</v>
      </c>
      <c r="IJ207" s="48">
        <v>0</v>
      </c>
      <c r="IK207" s="48">
        <v>0</v>
      </c>
      <c r="IN207" s="48" t="s">
        <v>388</v>
      </c>
      <c r="IO207" s="48">
        <v>0</v>
      </c>
      <c r="IP207" s="48">
        <v>0</v>
      </c>
      <c r="IQ207" s="48">
        <v>0</v>
      </c>
      <c r="IR207" s="48">
        <v>0</v>
      </c>
      <c r="IU207" s="48" t="s">
        <v>388</v>
      </c>
      <c r="IV207" s="48">
        <v>0</v>
      </c>
      <c r="IW207" s="48">
        <v>0</v>
      </c>
      <c r="IX207" s="48">
        <v>0</v>
      </c>
      <c r="IY207" s="48">
        <v>0</v>
      </c>
      <c r="JB207" s="48" t="s">
        <v>388</v>
      </c>
      <c r="JC207">
        <v>0</v>
      </c>
      <c r="JD207">
        <v>0</v>
      </c>
      <c r="JE207">
        <v>0</v>
      </c>
      <c r="JF207">
        <v>0</v>
      </c>
      <c r="JI207" s="48" t="s">
        <v>388</v>
      </c>
      <c r="JJ207" s="48">
        <v>0</v>
      </c>
      <c r="JK207" s="48">
        <v>0</v>
      </c>
      <c r="JL207" s="48">
        <v>0</v>
      </c>
      <c r="JM207" s="48">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c r="ZT207" t="s">
        <v>388</v>
      </c>
      <c r="ZU207">
        <v>0.1</v>
      </c>
      <c r="ZV207">
        <v>0</v>
      </c>
      <c r="ZW207">
        <v>0.15</v>
      </c>
      <c r="ZX207">
        <v>0</v>
      </c>
      <c r="ZY207">
        <v>0.77</v>
      </c>
    </row>
    <row r="208" spans="1:701"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8" t="s">
        <v>389</v>
      </c>
      <c r="HF208" s="48">
        <v>0</v>
      </c>
      <c r="HG208" s="48">
        <v>0</v>
      </c>
      <c r="HH208" s="48">
        <v>0</v>
      </c>
      <c r="HI208" s="48">
        <v>0</v>
      </c>
      <c r="HL208" s="48" t="s">
        <v>389</v>
      </c>
      <c r="HM208" s="48">
        <v>0</v>
      </c>
      <c r="HN208" s="48">
        <v>0</v>
      </c>
      <c r="HO208" s="48">
        <v>0</v>
      </c>
      <c r="HP208" s="48">
        <v>0</v>
      </c>
      <c r="HS208" s="48" t="s">
        <v>389</v>
      </c>
      <c r="HT208" s="48">
        <v>0</v>
      </c>
      <c r="HU208" s="48">
        <v>0</v>
      </c>
      <c r="HV208" s="48">
        <v>0</v>
      </c>
      <c r="HW208" s="48">
        <v>0</v>
      </c>
      <c r="HZ208" s="48" t="s">
        <v>389</v>
      </c>
      <c r="IA208">
        <v>0</v>
      </c>
      <c r="IB208">
        <v>0</v>
      </c>
      <c r="IC208">
        <v>0</v>
      </c>
      <c r="ID208">
        <v>0</v>
      </c>
      <c r="IG208" s="48" t="s">
        <v>389</v>
      </c>
      <c r="IH208" s="48">
        <v>0</v>
      </c>
      <c r="II208" s="48">
        <v>0</v>
      </c>
      <c r="IJ208" s="48">
        <v>0</v>
      </c>
      <c r="IK208" s="48">
        <v>0</v>
      </c>
      <c r="IN208" s="48" t="s">
        <v>389</v>
      </c>
      <c r="IO208" s="48">
        <v>0</v>
      </c>
      <c r="IP208" s="48">
        <v>0</v>
      </c>
      <c r="IQ208" s="48">
        <v>0</v>
      </c>
      <c r="IR208" s="48">
        <v>0</v>
      </c>
      <c r="IU208" s="48" t="s">
        <v>389</v>
      </c>
      <c r="IV208" s="48">
        <v>0</v>
      </c>
      <c r="IW208" s="48">
        <v>0</v>
      </c>
      <c r="IX208" s="48">
        <v>0</v>
      </c>
      <c r="IY208" s="48">
        <v>0</v>
      </c>
      <c r="JB208" s="48" t="s">
        <v>389</v>
      </c>
      <c r="JC208">
        <v>0</v>
      </c>
      <c r="JD208">
        <v>0</v>
      </c>
      <c r="JE208">
        <v>0</v>
      </c>
      <c r="JF208">
        <v>0</v>
      </c>
      <c r="JI208" s="48" t="s">
        <v>389</v>
      </c>
      <c r="JJ208" s="48">
        <v>0</v>
      </c>
      <c r="JK208" s="48">
        <v>0</v>
      </c>
      <c r="JL208" s="48">
        <v>0</v>
      </c>
      <c r="JM208" s="4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c r="ZT208" t="s">
        <v>389</v>
      </c>
      <c r="ZU208">
        <v>0</v>
      </c>
      <c r="ZV208">
        <v>0</v>
      </c>
      <c r="ZW208">
        <v>0</v>
      </c>
      <c r="ZX208">
        <v>0</v>
      </c>
      <c r="ZY208">
        <v>0</v>
      </c>
    </row>
    <row r="209" spans="1:701"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8" t="s">
        <v>390</v>
      </c>
      <c r="HF209" s="48">
        <v>0.52</v>
      </c>
      <c r="HG209" s="48">
        <v>0</v>
      </c>
      <c r="HH209" s="48">
        <v>0.62</v>
      </c>
      <c r="HI209" s="48">
        <v>0</v>
      </c>
      <c r="HL209" s="48" t="s">
        <v>390</v>
      </c>
      <c r="HM209" s="48">
        <v>0.06</v>
      </c>
      <c r="HN209" s="48">
        <v>0</v>
      </c>
      <c r="HO209" s="48">
        <v>0.11</v>
      </c>
      <c r="HP209" s="48">
        <v>0</v>
      </c>
      <c r="HS209" s="48" t="s">
        <v>390</v>
      </c>
      <c r="HT209" s="48">
        <v>0.25</v>
      </c>
      <c r="HU209" s="48">
        <v>0.46</v>
      </c>
      <c r="HV209" s="48">
        <v>0.21</v>
      </c>
      <c r="HW209" s="48">
        <v>0</v>
      </c>
      <c r="HZ209" s="48" t="s">
        <v>390</v>
      </c>
      <c r="IA209">
        <v>0.06</v>
      </c>
      <c r="IB209">
        <v>0</v>
      </c>
      <c r="IC209">
        <v>0.11</v>
      </c>
      <c r="ID209">
        <v>0</v>
      </c>
      <c r="IG209" s="48" t="s">
        <v>390</v>
      </c>
      <c r="IH209" s="48">
        <v>0</v>
      </c>
      <c r="II209" s="48">
        <v>0</v>
      </c>
      <c r="IJ209" s="48">
        <v>0</v>
      </c>
      <c r="IK209" s="48">
        <v>0</v>
      </c>
      <c r="IN209" s="48" t="s">
        <v>390</v>
      </c>
      <c r="IO209" s="48">
        <v>0</v>
      </c>
      <c r="IP209" s="48">
        <v>0</v>
      </c>
      <c r="IQ209" s="48">
        <v>0</v>
      </c>
      <c r="IR209" s="48">
        <v>0</v>
      </c>
      <c r="IU209" s="48" t="s">
        <v>390</v>
      </c>
      <c r="IV209" s="48">
        <v>0</v>
      </c>
      <c r="IW209" s="48">
        <v>0</v>
      </c>
      <c r="IX209" s="48">
        <v>0</v>
      </c>
      <c r="IY209" s="48">
        <v>0</v>
      </c>
      <c r="JB209" s="48" t="s">
        <v>390</v>
      </c>
      <c r="JC209">
        <v>0</v>
      </c>
      <c r="JD209">
        <v>0</v>
      </c>
      <c r="JE209">
        <v>0</v>
      </c>
      <c r="JF209">
        <v>0</v>
      </c>
      <c r="JI209" s="48" t="s">
        <v>390</v>
      </c>
      <c r="JJ209" s="48">
        <v>0</v>
      </c>
      <c r="JK209" s="48">
        <v>0</v>
      </c>
      <c r="JL209" s="48">
        <v>0</v>
      </c>
      <c r="JM209" s="48">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c r="ZT209" t="s">
        <v>390</v>
      </c>
      <c r="ZU209">
        <v>0</v>
      </c>
      <c r="ZV209">
        <v>0</v>
      </c>
      <c r="ZW209">
        <v>0</v>
      </c>
      <c r="ZX209">
        <v>0</v>
      </c>
      <c r="ZY209">
        <v>0</v>
      </c>
    </row>
    <row r="210" spans="1:701"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8" t="s">
        <v>391</v>
      </c>
      <c r="HF210" s="48">
        <v>0</v>
      </c>
      <c r="HG210" s="48">
        <v>0</v>
      </c>
      <c r="HH210" s="48">
        <v>0</v>
      </c>
      <c r="HI210" s="48">
        <v>0</v>
      </c>
      <c r="HL210" s="48" t="s">
        <v>391</v>
      </c>
      <c r="HM210" s="48">
        <v>0</v>
      </c>
      <c r="HN210" s="48">
        <v>0</v>
      </c>
      <c r="HO210" s="48">
        <v>0</v>
      </c>
      <c r="HP210" s="48">
        <v>0</v>
      </c>
      <c r="HS210" s="48" t="s">
        <v>391</v>
      </c>
      <c r="HT210" s="48">
        <v>0</v>
      </c>
      <c r="HU210" s="48">
        <v>0</v>
      </c>
      <c r="HV210" s="48">
        <v>0</v>
      </c>
      <c r="HW210" s="48">
        <v>0</v>
      </c>
      <c r="HZ210" s="48" t="s">
        <v>391</v>
      </c>
      <c r="IA210">
        <v>0.03</v>
      </c>
      <c r="IB210">
        <v>0</v>
      </c>
      <c r="IC210">
        <v>0</v>
      </c>
      <c r="ID210">
        <v>0</v>
      </c>
      <c r="IG210" s="48" t="s">
        <v>391</v>
      </c>
      <c r="IH210" s="48">
        <v>0</v>
      </c>
      <c r="II210" s="48">
        <v>0</v>
      </c>
      <c r="IJ210" s="48">
        <v>0</v>
      </c>
      <c r="IK210" s="48">
        <v>0</v>
      </c>
      <c r="IN210" s="48" t="s">
        <v>391</v>
      </c>
      <c r="IO210" s="48">
        <v>0.03</v>
      </c>
      <c r="IP210" s="48">
        <v>0.13</v>
      </c>
      <c r="IQ210" s="48">
        <v>0</v>
      </c>
      <c r="IR210" s="48">
        <v>0</v>
      </c>
      <c r="IU210" s="48" t="s">
        <v>391</v>
      </c>
      <c r="IV210" s="48">
        <v>0</v>
      </c>
      <c r="IW210" s="48">
        <v>0</v>
      </c>
      <c r="IX210" s="48">
        <v>0</v>
      </c>
      <c r="IY210" s="48">
        <v>0</v>
      </c>
      <c r="JB210" s="48" t="s">
        <v>391</v>
      </c>
      <c r="JC210">
        <v>0</v>
      </c>
      <c r="JD210">
        <v>0</v>
      </c>
      <c r="JE210">
        <v>0</v>
      </c>
      <c r="JF210">
        <v>0</v>
      </c>
      <c r="JI210" s="48" t="s">
        <v>391</v>
      </c>
      <c r="JJ210" s="48">
        <v>0</v>
      </c>
      <c r="JK210" s="48">
        <v>0</v>
      </c>
      <c r="JL210" s="48">
        <v>0</v>
      </c>
      <c r="JM210" s="48">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c r="ZT210" t="s">
        <v>391</v>
      </c>
      <c r="ZU210">
        <v>0.06</v>
      </c>
      <c r="ZV210">
        <v>0.25</v>
      </c>
      <c r="ZW210">
        <v>0</v>
      </c>
      <c r="ZX210">
        <v>0</v>
      </c>
      <c r="ZY210">
        <v>0</v>
      </c>
    </row>
    <row r="211" spans="1:701"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8" t="s">
        <v>392</v>
      </c>
      <c r="HF211" s="48">
        <v>0</v>
      </c>
      <c r="HG211" s="48">
        <v>0</v>
      </c>
      <c r="HH211" s="48">
        <v>0</v>
      </c>
      <c r="HI211" s="48">
        <v>0</v>
      </c>
      <c r="HL211" s="48" t="s">
        <v>392</v>
      </c>
      <c r="HM211" s="48">
        <v>0</v>
      </c>
      <c r="HN211" s="48">
        <v>0</v>
      </c>
      <c r="HO211" s="48">
        <v>0</v>
      </c>
      <c r="HP211" s="48">
        <v>0</v>
      </c>
      <c r="HS211" s="48" t="s">
        <v>392</v>
      </c>
      <c r="HT211" s="48">
        <v>0</v>
      </c>
      <c r="HU211" s="48">
        <v>0</v>
      </c>
      <c r="HV211" s="48">
        <v>0</v>
      </c>
      <c r="HW211" s="48">
        <v>0</v>
      </c>
      <c r="HZ211" s="48" t="s">
        <v>392</v>
      </c>
      <c r="IA211">
        <v>0</v>
      </c>
      <c r="IB211">
        <v>0</v>
      </c>
      <c r="IC211">
        <v>0</v>
      </c>
      <c r="ID211">
        <v>0</v>
      </c>
      <c r="IG211" s="48" t="s">
        <v>392</v>
      </c>
      <c r="IH211" s="48">
        <v>0</v>
      </c>
      <c r="II211" s="48">
        <v>0</v>
      </c>
      <c r="IJ211" s="48">
        <v>0</v>
      </c>
      <c r="IK211" s="48">
        <v>0</v>
      </c>
      <c r="IN211" s="48" t="s">
        <v>392</v>
      </c>
      <c r="IO211" s="48">
        <v>0</v>
      </c>
      <c r="IP211" s="48">
        <v>0</v>
      </c>
      <c r="IQ211" s="48">
        <v>0</v>
      </c>
      <c r="IR211" s="48">
        <v>0</v>
      </c>
      <c r="IU211" s="48" t="s">
        <v>392</v>
      </c>
      <c r="IV211" s="48">
        <v>0</v>
      </c>
      <c r="IW211" s="48">
        <v>0</v>
      </c>
      <c r="IX211" s="48">
        <v>0</v>
      </c>
      <c r="IY211" s="48">
        <v>0</v>
      </c>
      <c r="JB211" s="48" t="s">
        <v>392</v>
      </c>
      <c r="JC211">
        <v>0</v>
      </c>
      <c r="JD211">
        <v>0</v>
      </c>
      <c r="JE211">
        <v>0</v>
      </c>
      <c r="JF211">
        <v>0</v>
      </c>
      <c r="JI211" s="48" t="s">
        <v>392</v>
      </c>
      <c r="JJ211" s="48">
        <v>0</v>
      </c>
      <c r="JK211" s="48">
        <v>0</v>
      </c>
      <c r="JL211" s="48">
        <v>0</v>
      </c>
      <c r="JM211" s="48">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c r="ZF211" t="s">
        <v>392</v>
      </c>
      <c r="ZG211">
        <v>0.42</v>
      </c>
      <c r="ZH211">
        <v>0</v>
      </c>
      <c r="ZI211">
        <v>0</v>
      </c>
      <c r="ZJ211">
        <v>0</v>
      </c>
      <c r="ZK211">
        <v>0</v>
      </c>
      <c r="ZM211" t="s">
        <v>392</v>
      </c>
      <c r="ZN211">
        <v>0.22</v>
      </c>
      <c r="ZO211">
        <v>0</v>
      </c>
      <c r="ZP211">
        <v>0</v>
      </c>
      <c r="ZQ211">
        <v>0</v>
      </c>
      <c r="ZR211">
        <v>0</v>
      </c>
      <c r="ZT211" t="s">
        <v>392</v>
      </c>
      <c r="ZU211">
        <v>0</v>
      </c>
      <c r="ZV211">
        <v>0</v>
      </c>
      <c r="ZW211">
        <v>0</v>
      </c>
      <c r="ZX211">
        <v>0</v>
      </c>
      <c r="ZY211">
        <v>0</v>
      </c>
    </row>
    <row r="212" spans="1:701"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8" t="s">
        <v>393</v>
      </c>
      <c r="HF212" s="48">
        <v>0</v>
      </c>
      <c r="HG212" s="48">
        <v>0</v>
      </c>
      <c r="HH212" s="48">
        <v>0</v>
      </c>
      <c r="HI212" s="48">
        <v>0</v>
      </c>
      <c r="HL212" s="48" t="s">
        <v>393</v>
      </c>
      <c r="HM212" s="48">
        <v>0.09</v>
      </c>
      <c r="HN212" s="48">
        <v>0.27</v>
      </c>
      <c r="HO212" s="48">
        <v>0</v>
      </c>
      <c r="HP212" s="48">
        <v>0</v>
      </c>
      <c r="HS212" s="48" t="s">
        <v>393</v>
      </c>
      <c r="HT212" s="48">
        <v>0</v>
      </c>
      <c r="HU212" s="48">
        <v>0</v>
      </c>
      <c r="HV212" s="48">
        <v>0</v>
      </c>
      <c r="HW212" s="48">
        <v>0</v>
      </c>
      <c r="HZ212" s="48" t="s">
        <v>393</v>
      </c>
      <c r="IA212">
        <v>0.26</v>
      </c>
      <c r="IB212">
        <v>0.15</v>
      </c>
      <c r="IC212">
        <v>0</v>
      </c>
      <c r="ID212">
        <v>2.2400000000000002</v>
      </c>
      <c r="IG212" s="48" t="s">
        <v>393</v>
      </c>
      <c r="IH212" s="48">
        <v>0.04</v>
      </c>
      <c r="II212" s="48">
        <v>0</v>
      </c>
      <c r="IJ212" s="48">
        <v>0</v>
      </c>
      <c r="IK212" s="48">
        <v>0.35</v>
      </c>
      <c r="IN212" s="48" t="s">
        <v>393</v>
      </c>
      <c r="IO212" s="48">
        <v>0.04</v>
      </c>
      <c r="IP212" s="48">
        <v>0</v>
      </c>
      <c r="IQ212" s="48">
        <v>0</v>
      </c>
      <c r="IR212" s="48">
        <v>0.34</v>
      </c>
      <c r="IU212" s="48" t="s">
        <v>393</v>
      </c>
      <c r="IV212" s="48">
        <v>0</v>
      </c>
      <c r="IW212" s="48">
        <v>0</v>
      </c>
      <c r="IX212" s="48">
        <v>0</v>
      </c>
      <c r="IY212" s="48">
        <v>0</v>
      </c>
      <c r="JB212" s="48" t="s">
        <v>393</v>
      </c>
      <c r="JC212">
        <v>0</v>
      </c>
      <c r="JD212">
        <v>0</v>
      </c>
      <c r="JE212">
        <v>0</v>
      </c>
      <c r="JF212">
        <v>0</v>
      </c>
      <c r="JI212" s="48" t="s">
        <v>393</v>
      </c>
      <c r="JJ212" s="48">
        <v>0</v>
      </c>
      <c r="JK212" s="48">
        <v>0</v>
      </c>
      <c r="JL212" s="48">
        <v>0</v>
      </c>
      <c r="JM212" s="48">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c r="ZT212" t="s">
        <v>393</v>
      </c>
      <c r="ZU212">
        <v>0</v>
      </c>
      <c r="ZV212">
        <v>0</v>
      </c>
      <c r="ZW212">
        <v>0</v>
      </c>
      <c r="ZX212">
        <v>0</v>
      </c>
      <c r="ZY212">
        <v>0</v>
      </c>
    </row>
    <row r="213" spans="1:701"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8" t="s">
        <v>394</v>
      </c>
      <c r="HF213" s="48">
        <v>0</v>
      </c>
      <c r="HG213" s="48">
        <v>0</v>
      </c>
      <c r="HH213" s="48">
        <v>0</v>
      </c>
      <c r="HI213" s="48">
        <v>0</v>
      </c>
      <c r="HL213" s="48" t="s">
        <v>394</v>
      </c>
      <c r="HM213" s="48">
        <v>0</v>
      </c>
      <c r="HN213" s="48">
        <v>0</v>
      </c>
      <c r="HO213" s="48">
        <v>0</v>
      </c>
      <c r="HP213" s="48">
        <v>0</v>
      </c>
      <c r="HS213" s="48" t="s">
        <v>394</v>
      </c>
      <c r="HT213" s="48">
        <v>0</v>
      </c>
      <c r="HU213" s="48">
        <v>0</v>
      </c>
      <c r="HV213" s="48">
        <v>0</v>
      </c>
      <c r="HW213" s="48">
        <v>0</v>
      </c>
      <c r="HZ213" s="48" t="s">
        <v>394</v>
      </c>
      <c r="IA213">
        <v>0</v>
      </c>
      <c r="IB213">
        <v>0</v>
      </c>
      <c r="IC213">
        <v>0</v>
      </c>
      <c r="ID213">
        <v>0</v>
      </c>
      <c r="IG213" s="48" t="s">
        <v>394</v>
      </c>
      <c r="IH213" s="48">
        <v>0</v>
      </c>
      <c r="II213" s="48">
        <v>0</v>
      </c>
      <c r="IJ213" s="48">
        <v>0</v>
      </c>
      <c r="IK213" s="48">
        <v>0</v>
      </c>
      <c r="IN213" s="48" t="s">
        <v>394</v>
      </c>
      <c r="IO213" s="48">
        <v>0.11</v>
      </c>
      <c r="IP213" s="48">
        <v>0.15</v>
      </c>
      <c r="IQ213" s="48">
        <v>0.14000000000000001</v>
      </c>
      <c r="IR213" s="48">
        <v>0</v>
      </c>
      <c r="IU213" s="48" t="s">
        <v>394</v>
      </c>
      <c r="IV213" s="48">
        <v>0.03</v>
      </c>
      <c r="IW213" s="48">
        <v>0.11</v>
      </c>
      <c r="IX213" s="48">
        <v>0</v>
      </c>
      <c r="IY213" s="48">
        <v>0</v>
      </c>
      <c r="JB213" s="48" t="s">
        <v>394</v>
      </c>
      <c r="JC213">
        <v>0</v>
      </c>
      <c r="JD213">
        <v>0</v>
      </c>
      <c r="JE213">
        <v>0</v>
      </c>
      <c r="JF213">
        <v>0</v>
      </c>
      <c r="JI213" s="48" t="s">
        <v>394</v>
      </c>
      <c r="JJ213" s="48">
        <v>0</v>
      </c>
      <c r="JK213" s="48">
        <v>0</v>
      </c>
      <c r="JL213" s="48">
        <v>0</v>
      </c>
      <c r="JM213" s="48">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c r="ZT213" t="s">
        <v>394</v>
      </c>
      <c r="ZU213">
        <v>0</v>
      </c>
      <c r="ZV213">
        <v>0</v>
      </c>
      <c r="ZW213">
        <v>0</v>
      </c>
      <c r="ZX213">
        <v>0</v>
      </c>
      <c r="ZY213">
        <v>0</v>
      </c>
    </row>
    <row r="214" spans="1:701"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8" t="s">
        <v>395</v>
      </c>
      <c r="HF214" s="48">
        <v>0</v>
      </c>
      <c r="HG214" s="48">
        <v>0</v>
      </c>
      <c r="HH214" s="48">
        <v>0</v>
      </c>
      <c r="HI214" s="48">
        <v>0</v>
      </c>
      <c r="HL214" s="48" t="s">
        <v>395</v>
      </c>
      <c r="HM214" s="48">
        <v>0</v>
      </c>
      <c r="HN214" s="48">
        <v>0</v>
      </c>
      <c r="HO214" s="48">
        <v>0</v>
      </c>
      <c r="HP214" s="48">
        <v>0</v>
      </c>
      <c r="HS214" s="48" t="s">
        <v>395</v>
      </c>
      <c r="HT214" s="48">
        <v>0</v>
      </c>
      <c r="HU214" s="48">
        <v>0</v>
      </c>
      <c r="HV214" s="48">
        <v>0</v>
      </c>
      <c r="HW214" s="48">
        <v>0</v>
      </c>
      <c r="HZ214" s="48" t="s">
        <v>395</v>
      </c>
      <c r="IA214">
        <v>0</v>
      </c>
      <c r="IB214">
        <v>0</v>
      </c>
      <c r="IC214">
        <v>0</v>
      </c>
      <c r="ID214">
        <v>0</v>
      </c>
      <c r="IG214" s="48" t="s">
        <v>395</v>
      </c>
      <c r="IH214" s="48">
        <v>0</v>
      </c>
      <c r="II214" s="48">
        <v>0</v>
      </c>
      <c r="IJ214" s="48">
        <v>0</v>
      </c>
      <c r="IK214" s="48">
        <v>0</v>
      </c>
      <c r="IN214" s="48" t="s">
        <v>395</v>
      </c>
      <c r="IO214" s="48">
        <v>7.0000000000000007E-2</v>
      </c>
      <c r="IP214" s="48">
        <v>0</v>
      </c>
      <c r="IQ214" s="48">
        <v>0.14000000000000001</v>
      </c>
      <c r="IR214" s="48">
        <v>0</v>
      </c>
      <c r="IU214" s="48" t="s">
        <v>395</v>
      </c>
      <c r="IV214" s="48">
        <v>0</v>
      </c>
      <c r="IW214" s="48">
        <v>0</v>
      </c>
      <c r="IX214" s="48">
        <v>0</v>
      </c>
      <c r="IY214" s="48">
        <v>0</v>
      </c>
      <c r="JB214" s="48" t="s">
        <v>395</v>
      </c>
      <c r="JC214">
        <v>0</v>
      </c>
      <c r="JD214">
        <v>0</v>
      </c>
      <c r="JE214">
        <v>0</v>
      </c>
      <c r="JF214">
        <v>0</v>
      </c>
      <c r="JI214" s="48" t="s">
        <v>395</v>
      </c>
      <c r="JJ214" s="48">
        <v>0</v>
      </c>
      <c r="JK214" s="48">
        <v>0</v>
      </c>
      <c r="JL214" s="48">
        <v>0</v>
      </c>
      <c r="JM214" s="48">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c r="ZT214" t="s">
        <v>395</v>
      </c>
      <c r="ZU214">
        <v>0</v>
      </c>
      <c r="ZV214">
        <v>0</v>
      </c>
      <c r="ZW214">
        <v>0</v>
      </c>
      <c r="ZX214">
        <v>0</v>
      </c>
      <c r="ZY214">
        <v>0</v>
      </c>
    </row>
    <row r="215" spans="1:701"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8" t="s">
        <v>396</v>
      </c>
      <c r="HF215" s="48">
        <v>0</v>
      </c>
      <c r="HG215" s="48">
        <v>0</v>
      </c>
      <c r="HH215" s="48">
        <v>0</v>
      </c>
      <c r="HI215" s="48">
        <v>0</v>
      </c>
      <c r="HL215" s="48" t="s">
        <v>396</v>
      </c>
      <c r="HM215" s="48">
        <v>0</v>
      </c>
      <c r="HN215" s="48">
        <v>0</v>
      </c>
      <c r="HO215" s="48">
        <v>0</v>
      </c>
      <c r="HP215" s="48">
        <v>0</v>
      </c>
      <c r="HS215" s="48" t="s">
        <v>396</v>
      </c>
      <c r="HT215" s="48">
        <v>0.08</v>
      </c>
      <c r="HU215" s="48">
        <v>0</v>
      </c>
      <c r="HV215" s="48">
        <v>0</v>
      </c>
      <c r="HW215" s="48">
        <v>0</v>
      </c>
      <c r="HZ215" s="48" t="s">
        <v>396</v>
      </c>
      <c r="IA215">
        <v>0</v>
      </c>
      <c r="IB215">
        <v>0</v>
      </c>
      <c r="IC215">
        <v>0</v>
      </c>
      <c r="ID215">
        <v>0</v>
      </c>
      <c r="IG215" s="48" t="s">
        <v>396</v>
      </c>
      <c r="IH215" s="48">
        <v>0</v>
      </c>
      <c r="II215" s="48">
        <v>0</v>
      </c>
      <c r="IJ215" s="48">
        <v>0</v>
      </c>
      <c r="IK215" s="48">
        <v>0</v>
      </c>
      <c r="IN215" s="48" t="s">
        <v>396</v>
      </c>
      <c r="IO215" s="48">
        <v>0</v>
      </c>
      <c r="IP215" s="48">
        <v>0</v>
      </c>
      <c r="IQ215" s="48">
        <v>0</v>
      </c>
      <c r="IR215" s="48">
        <v>0</v>
      </c>
      <c r="IU215" s="48" t="s">
        <v>396</v>
      </c>
      <c r="IV215" s="48">
        <v>0.04</v>
      </c>
      <c r="IW215" s="48">
        <v>0.14000000000000001</v>
      </c>
      <c r="IX215" s="48">
        <v>0</v>
      </c>
      <c r="IY215" s="48">
        <v>0</v>
      </c>
      <c r="JB215" s="48" t="s">
        <v>396</v>
      </c>
      <c r="JC215">
        <v>0</v>
      </c>
      <c r="JD215">
        <v>0</v>
      </c>
      <c r="JE215">
        <v>0</v>
      </c>
      <c r="JF215">
        <v>0</v>
      </c>
      <c r="JI215" s="48" t="s">
        <v>396</v>
      </c>
      <c r="JJ215" s="48">
        <v>0</v>
      </c>
      <c r="JK215" s="48">
        <v>0</v>
      </c>
      <c r="JL215" s="48">
        <v>0</v>
      </c>
      <c r="JM215" s="48">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c r="ZF215" t="s">
        <v>396</v>
      </c>
      <c r="ZG215">
        <v>0.04</v>
      </c>
      <c r="ZH215">
        <v>0</v>
      </c>
      <c r="ZI215">
        <v>0.06</v>
      </c>
      <c r="ZJ215">
        <v>0.08</v>
      </c>
      <c r="ZK215">
        <v>0</v>
      </c>
      <c r="ZM215" t="s">
        <v>396</v>
      </c>
      <c r="ZN215">
        <v>0</v>
      </c>
      <c r="ZO215">
        <v>0</v>
      </c>
      <c r="ZP215">
        <v>0</v>
      </c>
      <c r="ZQ215">
        <v>0</v>
      </c>
      <c r="ZR215">
        <v>0</v>
      </c>
      <c r="ZT215" t="s">
        <v>396</v>
      </c>
      <c r="ZU215">
        <v>7.0000000000000007E-2</v>
      </c>
      <c r="ZV215">
        <v>0</v>
      </c>
      <c r="ZW215">
        <v>0.11</v>
      </c>
      <c r="ZX215">
        <v>0.13</v>
      </c>
      <c r="ZY215">
        <v>0</v>
      </c>
    </row>
    <row r="216" spans="1:701"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8" t="s">
        <v>397</v>
      </c>
      <c r="HF216" s="48">
        <v>0</v>
      </c>
      <c r="HG216" s="48">
        <v>0</v>
      </c>
      <c r="HH216" s="48">
        <v>0</v>
      </c>
      <c r="HI216" s="48">
        <v>0</v>
      </c>
      <c r="HL216" s="48" t="s">
        <v>397</v>
      </c>
      <c r="HM216" s="48">
        <v>0</v>
      </c>
      <c r="HN216" s="48">
        <v>0</v>
      </c>
      <c r="HO216" s="48">
        <v>0</v>
      </c>
      <c r="HP216" s="48">
        <v>0</v>
      </c>
      <c r="HS216" s="48" t="s">
        <v>397</v>
      </c>
      <c r="HT216" s="48">
        <v>0.03</v>
      </c>
      <c r="HU216" s="48">
        <v>0</v>
      </c>
      <c r="HV216" s="48">
        <v>0</v>
      </c>
      <c r="HW216" s="48">
        <v>0</v>
      </c>
      <c r="HZ216" s="48" t="s">
        <v>397</v>
      </c>
      <c r="IA216">
        <v>0</v>
      </c>
      <c r="IB216">
        <v>0</v>
      </c>
      <c r="IC216">
        <v>0</v>
      </c>
      <c r="ID216">
        <v>0</v>
      </c>
      <c r="IG216" s="48" t="s">
        <v>397</v>
      </c>
      <c r="IH216" s="48">
        <v>0</v>
      </c>
      <c r="II216" s="48">
        <v>0</v>
      </c>
      <c r="IJ216" s="48">
        <v>0</v>
      </c>
      <c r="IK216" s="48">
        <v>0</v>
      </c>
      <c r="IN216" s="48" t="s">
        <v>397</v>
      </c>
      <c r="IO216" s="48">
        <v>0</v>
      </c>
      <c r="IP216" s="48">
        <v>0</v>
      </c>
      <c r="IQ216" s="48">
        <v>0</v>
      </c>
      <c r="IR216" s="48">
        <v>0</v>
      </c>
      <c r="IU216" s="48" t="s">
        <v>397</v>
      </c>
      <c r="IV216" s="48">
        <v>0</v>
      </c>
      <c r="IW216" s="48">
        <v>0</v>
      </c>
      <c r="IX216" s="48">
        <v>0</v>
      </c>
      <c r="IY216" s="48">
        <v>0</v>
      </c>
      <c r="JB216" s="48" t="s">
        <v>397</v>
      </c>
      <c r="JC216">
        <v>0</v>
      </c>
      <c r="JD216">
        <v>0</v>
      </c>
      <c r="JE216">
        <v>0</v>
      </c>
      <c r="JF216">
        <v>0</v>
      </c>
      <c r="JI216" s="48" t="s">
        <v>397</v>
      </c>
      <c r="JJ216" s="48">
        <v>0</v>
      </c>
      <c r="JK216" s="48">
        <v>0</v>
      </c>
      <c r="JL216" s="48">
        <v>0</v>
      </c>
      <c r="JM216" s="48">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c r="ZT216" t="s">
        <v>397</v>
      </c>
      <c r="ZU216">
        <v>0</v>
      </c>
      <c r="ZV216">
        <v>0</v>
      </c>
      <c r="ZW216">
        <v>0</v>
      </c>
      <c r="ZX216">
        <v>0</v>
      </c>
      <c r="ZY216">
        <v>0</v>
      </c>
    </row>
    <row r="217" spans="1:701"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8" t="s">
        <v>398</v>
      </c>
      <c r="HF217" s="48">
        <v>0</v>
      </c>
      <c r="HG217" s="48">
        <v>0</v>
      </c>
      <c r="HH217" s="48">
        <v>0</v>
      </c>
      <c r="HI217" s="48">
        <v>0</v>
      </c>
      <c r="HL217" s="48" t="s">
        <v>398</v>
      </c>
      <c r="HM217" s="48">
        <v>0</v>
      </c>
      <c r="HN217" s="48">
        <v>0</v>
      </c>
      <c r="HO217" s="48">
        <v>0</v>
      </c>
      <c r="HP217" s="48">
        <v>0</v>
      </c>
      <c r="HS217" s="48" t="s">
        <v>398</v>
      </c>
      <c r="HT217" s="48">
        <v>0</v>
      </c>
      <c r="HU217" s="48">
        <v>0</v>
      </c>
      <c r="HV217" s="48">
        <v>0</v>
      </c>
      <c r="HW217" s="48">
        <v>0</v>
      </c>
      <c r="HZ217" s="48" t="s">
        <v>398</v>
      </c>
      <c r="IA217">
        <v>0</v>
      </c>
      <c r="IB217">
        <v>0</v>
      </c>
      <c r="IC217">
        <v>0</v>
      </c>
      <c r="ID217">
        <v>0</v>
      </c>
      <c r="IG217" s="48" t="s">
        <v>398</v>
      </c>
      <c r="IH217" s="48">
        <v>0</v>
      </c>
      <c r="II217" s="48">
        <v>0</v>
      </c>
      <c r="IJ217" s="48">
        <v>0</v>
      </c>
      <c r="IK217" s="48">
        <v>0</v>
      </c>
      <c r="IN217" s="48" t="s">
        <v>398</v>
      </c>
      <c r="IO217" s="48">
        <v>0</v>
      </c>
      <c r="IP217" s="48">
        <v>0</v>
      </c>
      <c r="IQ217" s="48">
        <v>0</v>
      </c>
      <c r="IR217" s="48">
        <v>0</v>
      </c>
      <c r="IU217" s="48" t="s">
        <v>398</v>
      </c>
      <c r="IV217" s="48">
        <v>0</v>
      </c>
      <c r="IW217" s="48">
        <v>0</v>
      </c>
      <c r="IX217" s="48">
        <v>0</v>
      </c>
      <c r="IY217" s="48">
        <v>0</v>
      </c>
      <c r="JB217" s="48" t="s">
        <v>398</v>
      </c>
      <c r="JC217">
        <v>0</v>
      </c>
      <c r="JD217">
        <v>0</v>
      </c>
      <c r="JE217">
        <v>0</v>
      </c>
      <c r="JF217">
        <v>0</v>
      </c>
      <c r="JI217" s="48" t="s">
        <v>398</v>
      </c>
      <c r="JJ217" s="48">
        <v>0</v>
      </c>
      <c r="JK217" s="48">
        <v>0</v>
      </c>
      <c r="JL217" s="48">
        <v>0</v>
      </c>
      <c r="JM217" s="48">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c r="ZT217" t="s">
        <v>398</v>
      </c>
      <c r="ZU217">
        <v>0.06</v>
      </c>
      <c r="ZV217">
        <v>0</v>
      </c>
      <c r="ZW217">
        <v>0.08</v>
      </c>
      <c r="ZX217">
        <v>0.1</v>
      </c>
      <c r="ZY217">
        <v>0</v>
      </c>
    </row>
    <row r="218" spans="1:701"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8" t="s">
        <v>399</v>
      </c>
      <c r="HF218" s="48">
        <v>0</v>
      </c>
      <c r="HG218" s="48">
        <v>0</v>
      </c>
      <c r="HH218" s="48">
        <v>0</v>
      </c>
      <c r="HI218" s="48">
        <v>0</v>
      </c>
      <c r="HL218" s="48" t="s">
        <v>399</v>
      </c>
      <c r="HM218" s="48">
        <v>0</v>
      </c>
      <c r="HN218" s="48">
        <v>0</v>
      </c>
      <c r="HO218" s="48">
        <v>0</v>
      </c>
      <c r="HP218" s="48">
        <v>0</v>
      </c>
      <c r="HS218" s="48" t="s">
        <v>399</v>
      </c>
      <c r="HT218" s="48">
        <v>0</v>
      </c>
      <c r="HU218" s="48">
        <v>0</v>
      </c>
      <c r="HV218" s="48">
        <v>0</v>
      </c>
      <c r="HW218" s="48">
        <v>0</v>
      </c>
      <c r="HZ218" s="48" t="s">
        <v>399</v>
      </c>
      <c r="IA218">
        <v>0</v>
      </c>
      <c r="IB218">
        <v>0</v>
      </c>
      <c r="IC218">
        <v>0</v>
      </c>
      <c r="ID218">
        <v>0</v>
      </c>
      <c r="IG218" s="48" t="s">
        <v>399</v>
      </c>
      <c r="IH218" s="48">
        <v>0</v>
      </c>
      <c r="II218" s="48">
        <v>0</v>
      </c>
      <c r="IJ218" s="48">
        <v>0</v>
      </c>
      <c r="IK218" s="48">
        <v>0</v>
      </c>
      <c r="IN218" s="48" t="s">
        <v>399</v>
      </c>
      <c r="IO218" s="48">
        <v>7.0000000000000007E-2</v>
      </c>
      <c r="IP218" s="48">
        <v>0</v>
      </c>
      <c r="IQ218" s="48">
        <v>0.13</v>
      </c>
      <c r="IR218" s="48">
        <v>0</v>
      </c>
      <c r="IU218" s="48" t="s">
        <v>399</v>
      </c>
      <c r="IV218" s="48">
        <v>0</v>
      </c>
      <c r="IW218" s="48">
        <v>0</v>
      </c>
      <c r="IX218" s="48">
        <v>0</v>
      </c>
      <c r="IY218" s="48">
        <v>0</v>
      </c>
      <c r="JB218" s="48" t="s">
        <v>399</v>
      </c>
      <c r="JC218">
        <v>0</v>
      </c>
      <c r="JD218">
        <v>0</v>
      </c>
      <c r="JE218">
        <v>0</v>
      </c>
      <c r="JF218">
        <v>0</v>
      </c>
      <c r="JI218" s="48" t="s">
        <v>399</v>
      </c>
      <c r="JJ218" s="48">
        <v>0</v>
      </c>
      <c r="JK218" s="48">
        <v>0</v>
      </c>
      <c r="JL218" s="48">
        <v>0</v>
      </c>
      <c r="JM218" s="4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c r="ZF218" t="s">
        <v>399</v>
      </c>
      <c r="ZG218">
        <v>0</v>
      </c>
      <c r="ZH218">
        <v>0</v>
      </c>
      <c r="ZI218">
        <v>0</v>
      </c>
      <c r="ZJ218">
        <v>0</v>
      </c>
      <c r="ZK218">
        <v>0</v>
      </c>
      <c r="ZM218" t="s">
        <v>399</v>
      </c>
      <c r="ZN218">
        <v>0.05</v>
      </c>
      <c r="ZO218">
        <v>0.2</v>
      </c>
      <c r="ZP218">
        <v>0</v>
      </c>
      <c r="ZQ218">
        <v>0</v>
      </c>
      <c r="ZR218">
        <v>0</v>
      </c>
      <c r="ZT218" t="s">
        <v>399</v>
      </c>
      <c r="ZU218">
        <v>0.24</v>
      </c>
      <c r="ZV218">
        <v>0.65</v>
      </c>
      <c r="ZW218">
        <v>0.11</v>
      </c>
      <c r="ZX218">
        <v>0.13</v>
      </c>
      <c r="ZY218">
        <v>0</v>
      </c>
    </row>
    <row r="219" spans="1:701"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8" t="s">
        <v>400</v>
      </c>
      <c r="HF219" s="48">
        <v>0</v>
      </c>
      <c r="HG219" s="48">
        <v>0</v>
      </c>
      <c r="HH219" s="48">
        <v>0</v>
      </c>
      <c r="HI219" s="48">
        <v>0</v>
      </c>
      <c r="HL219" s="48" t="s">
        <v>400</v>
      </c>
      <c r="HM219" s="48">
        <v>0</v>
      </c>
      <c r="HN219" s="48">
        <v>0</v>
      </c>
      <c r="HO219" s="48">
        <v>0</v>
      </c>
      <c r="HP219" s="48">
        <v>0</v>
      </c>
      <c r="HS219" s="48" t="s">
        <v>400</v>
      </c>
      <c r="HT219" s="48">
        <v>0</v>
      </c>
      <c r="HU219" s="48">
        <v>0</v>
      </c>
      <c r="HV219" s="48">
        <v>0</v>
      </c>
      <c r="HW219" s="48">
        <v>0</v>
      </c>
      <c r="HZ219" s="48" t="s">
        <v>400</v>
      </c>
      <c r="IA219">
        <v>0</v>
      </c>
      <c r="IB219">
        <v>0</v>
      </c>
      <c r="IC219">
        <v>0</v>
      </c>
      <c r="ID219">
        <v>0</v>
      </c>
      <c r="IG219" s="48" t="s">
        <v>400</v>
      </c>
      <c r="IH219" s="48">
        <v>0</v>
      </c>
      <c r="II219" s="48">
        <v>0</v>
      </c>
      <c r="IJ219" s="48">
        <v>0</v>
      </c>
      <c r="IK219" s="48">
        <v>0</v>
      </c>
      <c r="IN219" s="48" t="s">
        <v>400</v>
      </c>
      <c r="IO219" s="48">
        <v>0</v>
      </c>
      <c r="IP219" s="48">
        <v>0</v>
      </c>
      <c r="IQ219" s="48">
        <v>0</v>
      </c>
      <c r="IR219" s="48">
        <v>0</v>
      </c>
      <c r="IU219" s="48" t="s">
        <v>400</v>
      </c>
      <c r="IV219" s="48">
        <v>0</v>
      </c>
      <c r="IW219" s="48">
        <v>0</v>
      </c>
      <c r="IX219" s="48">
        <v>0</v>
      </c>
      <c r="IY219" s="48">
        <v>0</v>
      </c>
      <c r="JB219" s="48" t="s">
        <v>400</v>
      </c>
      <c r="JC219">
        <v>0</v>
      </c>
      <c r="JD219">
        <v>0</v>
      </c>
      <c r="JE219">
        <v>0</v>
      </c>
      <c r="JF219">
        <v>0</v>
      </c>
      <c r="JI219" s="48" t="s">
        <v>400</v>
      </c>
      <c r="JJ219" s="48">
        <v>0</v>
      </c>
      <c r="JK219" s="48">
        <v>0</v>
      </c>
      <c r="JL219" s="48">
        <v>0</v>
      </c>
      <c r="JM219" s="48">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c r="ZT219" t="s">
        <v>400</v>
      </c>
      <c r="ZU219">
        <v>0</v>
      </c>
      <c r="ZV219">
        <v>0</v>
      </c>
      <c r="ZW219">
        <v>0</v>
      </c>
      <c r="ZX219">
        <v>0</v>
      </c>
      <c r="ZY219">
        <v>0</v>
      </c>
    </row>
    <row r="220" spans="1:701"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8" t="s">
        <v>401</v>
      </c>
      <c r="HF220" s="48">
        <v>2.35</v>
      </c>
      <c r="HG220" s="48">
        <v>0.15</v>
      </c>
      <c r="HH220" s="48">
        <v>4.1399999999999997</v>
      </c>
      <c r="HI220" s="48">
        <v>0</v>
      </c>
      <c r="HL220" s="48" t="s">
        <v>401</v>
      </c>
      <c r="HM220" s="48">
        <v>3.03</v>
      </c>
      <c r="HN220" s="48">
        <v>3.22</v>
      </c>
      <c r="HO220" s="48">
        <v>3.96</v>
      </c>
      <c r="HP220" s="48">
        <v>0</v>
      </c>
      <c r="HS220" s="48" t="s">
        <v>401</v>
      </c>
      <c r="HT220" s="48">
        <v>2.75</v>
      </c>
      <c r="HU220" s="48">
        <v>2.23</v>
      </c>
      <c r="HV220" s="48">
        <v>3.71</v>
      </c>
      <c r="HW220" s="48">
        <v>0.37</v>
      </c>
      <c r="HZ220" s="48" t="s">
        <v>401</v>
      </c>
      <c r="IA220">
        <v>2.2599999999999998</v>
      </c>
      <c r="IB220">
        <v>1.45</v>
      </c>
      <c r="IC220">
        <v>3.28</v>
      </c>
      <c r="ID220">
        <v>0.51</v>
      </c>
      <c r="IG220" s="48" t="s">
        <v>401</v>
      </c>
      <c r="IH220" s="48">
        <v>2.6</v>
      </c>
      <c r="II220" s="48">
        <v>0.75</v>
      </c>
      <c r="IJ220" s="48">
        <v>3.98</v>
      </c>
      <c r="IK220" s="48">
        <v>0.3</v>
      </c>
      <c r="IN220" s="48" t="s">
        <v>401</v>
      </c>
      <c r="IO220" s="48">
        <v>2.82</v>
      </c>
      <c r="IP220" s="48">
        <v>0.96</v>
      </c>
      <c r="IQ220" s="48">
        <v>4.3099999999999996</v>
      </c>
      <c r="IR220" s="48">
        <v>0.79</v>
      </c>
      <c r="IU220" s="48" t="s">
        <v>401</v>
      </c>
      <c r="IV220" s="48">
        <v>2.23</v>
      </c>
      <c r="IW220" s="48">
        <v>0.3</v>
      </c>
      <c r="IX220" s="48">
        <v>4.01</v>
      </c>
      <c r="IY220" s="48">
        <v>0</v>
      </c>
      <c r="JB220" s="48" t="s">
        <v>401</v>
      </c>
      <c r="JC220">
        <v>1.59</v>
      </c>
      <c r="JD220">
        <v>0.33</v>
      </c>
      <c r="JE220">
        <v>2.77</v>
      </c>
      <c r="JF220">
        <v>0</v>
      </c>
      <c r="JI220" s="48" t="s">
        <v>401</v>
      </c>
      <c r="JJ220" s="48">
        <v>2.62</v>
      </c>
      <c r="JK220" s="48">
        <v>1.46</v>
      </c>
      <c r="JL220" s="48">
        <v>3.76</v>
      </c>
      <c r="JM220" s="48">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c r="ZF220" t="s">
        <v>401</v>
      </c>
      <c r="ZG220">
        <v>0.06</v>
      </c>
      <c r="ZH220">
        <v>0</v>
      </c>
      <c r="ZI220">
        <v>0.09</v>
      </c>
      <c r="ZJ220">
        <v>0.1</v>
      </c>
      <c r="ZK220">
        <v>0</v>
      </c>
      <c r="ZM220" t="s">
        <v>401</v>
      </c>
      <c r="ZN220">
        <v>0</v>
      </c>
      <c r="ZO220">
        <v>0</v>
      </c>
      <c r="ZP220">
        <v>0</v>
      </c>
      <c r="ZQ220">
        <v>0</v>
      </c>
      <c r="ZR220">
        <v>0</v>
      </c>
      <c r="ZT220" t="s">
        <v>401</v>
      </c>
      <c r="ZU220">
        <v>0</v>
      </c>
      <c r="ZV220">
        <v>0</v>
      </c>
      <c r="ZW220">
        <v>0</v>
      </c>
      <c r="ZX220">
        <v>0</v>
      </c>
      <c r="ZY220">
        <v>0</v>
      </c>
    </row>
    <row r="221" spans="1:701"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8" t="s">
        <v>402</v>
      </c>
      <c r="HF221" s="48">
        <v>0.11</v>
      </c>
      <c r="HG221" s="48">
        <v>0</v>
      </c>
      <c r="HH221" s="48">
        <v>0</v>
      </c>
      <c r="HI221" s="48">
        <v>0</v>
      </c>
      <c r="HL221" s="48" t="s">
        <v>402</v>
      </c>
      <c r="HM221" s="48">
        <v>0</v>
      </c>
      <c r="HN221" s="48">
        <v>0</v>
      </c>
      <c r="HO221" s="48">
        <v>0</v>
      </c>
      <c r="HP221" s="48">
        <v>0</v>
      </c>
      <c r="HS221" s="48" t="s">
        <v>402</v>
      </c>
      <c r="HT221" s="48">
        <v>0</v>
      </c>
      <c r="HU221" s="48">
        <v>0</v>
      </c>
      <c r="HV221" s="48">
        <v>0</v>
      </c>
      <c r="HW221" s="48">
        <v>0</v>
      </c>
      <c r="HZ221" s="48" t="s">
        <v>402</v>
      </c>
      <c r="IA221">
        <v>0</v>
      </c>
      <c r="IB221">
        <v>0</v>
      </c>
      <c r="IC221">
        <v>0</v>
      </c>
      <c r="ID221">
        <v>0</v>
      </c>
      <c r="IG221" s="48" t="s">
        <v>402</v>
      </c>
      <c r="IH221" s="48">
        <v>0</v>
      </c>
      <c r="II221" s="48">
        <v>0</v>
      </c>
      <c r="IJ221" s="48">
        <v>0</v>
      </c>
      <c r="IK221" s="48">
        <v>0</v>
      </c>
      <c r="IN221" s="48" t="s">
        <v>402</v>
      </c>
      <c r="IO221" s="48">
        <v>0</v>
      </c>
      <c r="IP221" s="48">
        <v>0</v>
      </c>
      <c r="IQ221" s="48">
        <v>0</v>
      </c>
      <c r="IR221" s="48">
        <v>0</v>
      </c>
      <c r="IU221" s="48" t="s">
        <v>402</v>
      </c>
      <c r="IV221" s="48">
        <v>0.04</v>
      </c>
      <c r="IW221" s="48">
        <v>0.15</v>
      </c>
      <c r="IX221" s="48">
        <v>0</v>
      </c>
      <c r="IY221" s="48">
        <v>0</v>
      </c>
      <c r="JB221" s="48" t="s">
        <v>402</v>
      </c>
      <c r="JC221">
        <v>0</v>
      </c>
      <c r="JD221">
        <v>0</v>
      </c>
      <c r="JE221">
        <v>0</v>
      </c>
      <c r="JF221">
        <v>0</v>
      </c>
      <c r="JI221" s="48" t="s">
        <v>402</v>
      </c>
      <c r="JJ221" s="48">
        <v>0.09</v>
      </c>
      <c r="JK221" s="48">
        <v>0</v>
      </c>
      <c r="JL221" s="48">
        <v>0.17</v>
      </c>
      <c r="JM221" s="48">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c r="ZT221" t="s">
        <v>402</v>
      </c>
      <c r="ZU221">
        <v>0</v>
      </c>
      <c r="ZV221">
        <v>0</v>
      </c>
      <c r="ZW221">
        <v>0</v>
      </c>
      <c r="ZX221">
        <v>0</v>
      </c>
      <c r="ZY221">
        <v>0</v>
      </c>
    </row>
    <row r="222" spans="1:701"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8" t="s">
        <v>403</v>
      </c>
      <c r="HF222" s="48">
        <v>0</v>
      </c>
      <c r="HG222" s="48">
        <v>0</v>
      </c>
      <c r="HH222" s="48">
        <v>0</v>
      </c>
      <c r="HI222" s="48">
        <v>0</v>
      </c>
      <c r="HL222" s="48" t="s">
        <v>403</v>
      </c>
      <c r="HM222" s="48">
        <v>0</v>
      </c>
      <c r="HN222" s="48">
        <v>0</v>
      </c>
      <c r="HO222" s="48">
        <v>0</v>
      </c>
      <c r="HP222" s="48">
        <v>0</v>
      </c>
      <c r="HS222" s="48" t="s">
        <v>403</v>
      </c>
      <c r="HT222" s="48">
        <v>0</v>
      </c>
      <c r="HU222" s="48">
        <v>0</v>
      </c>
      <c r="HV222" s="48">
        <v>0</v>
      </c>
      <c r="HW222" s="48">
        <v>0</v>
      </c>
      <c r="HZ222" s="48" t="s">
        <v>403</v>
      </c>
      <c r="IA222">
        <v>0</v>
      </c>
      <c r="IB222">
        <v>0</v>
      </c>
      <c r="IC222">
        <v>0</v>
      </c>
      <c r="ID222">
        <v>0</v>
      </c>
      <c r="IG222" s="48" t="s">
        <v>403</v>
      </c>
      <c r="IH222" s="48">
        <v>0</v>
      </c>
      <c r="II222" s="48">
        <v>0</v>
      </c>
      <c r="IJ222" s="48">
        <v>0</v>
      </c>
      <c r="IK222" s="48">
        <v>0</v>
      </c>
      <c r="IN222" s="48" t="s">
        <v>403</v>
      </c>
      <c r="IO222" s="48">
        <v>0</v>
      </c>
      <c r="IP222" s="48">
        <v>0</v>
      </c>
      <c r="IQ222" s="48">
        <v>0</v>
      </c>
      <c r="IR222" s="48">
        <v>0</v>
      </c>
      <c r="IU222" s="48" t="s">
        <v>403</v>
      </c>
      <c r="IV222" s="48">
        <v>0</v>
      </c>
      <c r="IW222" s="48">
        <v>0</v>
      </c>
      <c r="IX222" s="48">
        <v>0</v>
      </c>
      <c r="IY222" s="48">
        <v>0</v>
      </c>
      <c r="JB222" s="48" t="s">
        <v>403</v>
      </c>
      <c r="JC222">
        <v>0</v>
      </c>
      <c r="JD222">
        <v>0</v>
      </c>
      <c r="JE222">
        <v>0</v>
      </c>
      <c r="JF222">
        <v>0</v>
      </c>
      <c r="JI222" s="48" t="s">
        <v>403</v>
      </c>
      <c r="JJ222" s="48">
        <v>0</v>
      </c>
      <c r="JK222" s="48">
        <v>0</v>
      </c>
      <c r="JL222" s="48">
        <v>0</v>
      </c>
      <c r="JM222" s="48">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c r="ZT222" t="s">
        <v>403</v>
      </c>
      <c r="ZU222">
        <v>0</v>
      </c>
      <c r="ZV222">
        <v>0</v>
      </c>
      <c r="ZW222">
        <v>0</v>
      </c>
      <c r="ZX222">
        <v>0</v>
      </c>
      <c r="ZY222">
        <v>0</v>
      </c>
    </row>
    <row r="223" spans="1:701"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8" t="s">
        <v>404</v>
      </c>
      <c r="HF223" s="48">
        <v>0</v>
      </c>
      <c r="HG223" s="48">
        <v>0</v>
      </c>
      <c r="HH223" s="48">
        <v>0</v>
      </c>
      <c r="HI223" s="48">
        <v>0</v>
      </c>
      <c r="HL223" s="48" t="s">
        <v>404</v>
      </c>
      <c r="HM223" s="48">
        <v>0</v>
      </c>
      <c r="HN223" s="48">
        <v>0</v>
      </c>
      <c r="HO223" s="48">
        <v>0</v>
      </c>
      <c r="HP223" s="48">
        <v>0</v>
      </c>
      <c r="HS223" s="48" t="s">
        <v>404</v>
      </c>
      <c r="HT223" s="48">
        <v>0</v>
      </c>
      <c r="HU223" s="48">
        <v>0</v>
      </c>
      <c r="HV223" s="48">
        <v>0</v>
      </c>
      <c r="HW223" s="48">
        <v>0</v>
      </c>
      <c r="HZ223" s="48" t="s">
        <v>404</v>
      </c>
      <c r="IA223">
        <v>0</v>
      </c>
      <c r="IB223">
        <v>0</v>
      </c>
      <c r="IC223">
        <v>0</v>
      </c>
      <c r="ID223">
        <v>0</v>
      </c>
      <c r="IG223" s="48" t="s">
        <v>404</v>
      </c>
      <c r="IH223" s="48">
        <v>0</v>
      </c>
      <c r="II223" s="48">
        <v>0</v>
      </c>
      <c r="IJ223" s="48">
        <v>0</v>
      </c>
      <c r="IK223" s="48">
        <v>0</v>
      </c>
      <c r="IN223" s="48" t="s">
        <v>404</v>
      </c>
      <c r="IO223" s="48">
        <v>0</v>
      </c>
      <c r="IP223" s="48">
        <v>0</v>
      </c>
      <c r="IQ223" s="48">
        <v>0</v>
      </c>
      <c r="IR223" s="48">
        <v>0</v>
      </c>
      <c r="IU223" s="48" t="s">
        <v>404</v>
      </c>
      <c r="IV223" s="48">
        <v>0</v>
      </c>
      <c r="IW223" s="48">
        <v>0</v>
      </c>
      <c r="IX223" s="48">
        <v>0</v>
      </c>
      <c r="IY223" s="48">
        <v>0</v>
      </c>
      <c r="JB223" s="48" t="s">
        <v>404</v>
      </c>
      <c r="JC223">
        <v>0</v>
      </c>
      <c r="JD223">
        <v>0</v>
      </c>
      <c r="JE223">
        <v>0</v>
      </c>
      <c r="JF223">
        <v>0</v>
      </c>
      <c r="JI223" s="48" t="s">
        <v>404</v>
      </c>
      <c r="JJ223" s="48">
        <v>0</v>
      </c>
      <c r="JK223" s="48">
        <v>0</v>
      </c>
      <c r="JL223" s="48">
        <v>0</v>
      </c>
      <c r="JM223" s="48">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c r="ZF223" t="s">
        <v>404</v>
      </c>
      <c r="ZG223">
        <v>0.28000000000000003</v>
      </c>
      <c r="ZH223">
        <v>0</v>
      </c>
      <c r="ZI223">
        <v>0.41</v>
      </c>
      <c r="ZJ223">
        <v>0.51</v>
      </c>
      <c r="ZK223">
        <v>0</v>
      </c>
      <c r="ZM223" t="s">
        <v>404</v>
      </c>
      <c r="ZN223">
        <v>0.04</v>
      </c>
      <c r="ZO223">
        <v>0</v>
      </c>
      <c r="ZP223">
        <v>0.05</v>
      </c>
      <c r="ZQ223">
        <v>0.06</v>
      </c>
      <c r="ZR223">
        <v>0</v>
      </c>
      <c r="ZT223" t="s">
        <v>404</v>
      </c>
      <c r="ZU223">
        <v>0</v>
      </c>
      <c r="ZV223">
        <v>0</v>
      </c>
      <c r="ZW223">
        <v>0</v>
      </c>
      <c r="ZX223">
        <v>0</v>
      </c>
      <c r="ZY223">
        <v>0</v>
      </c>
    </row>
    <row r="224" spans="1:701"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8" t="s">
        <v>405</v>
      </c>
      <c r="HF224" s="48">
        <v>0</v>
      </c>
      <c r="HG224" s="48">
        <v>0</v>
      </c>
      <c r="HH224" s="48">
        <v>0</v>
      </c>
      <c r="HI224" s="48">
        <v>0</v>
      </c>
      <c r="HL224" s="48" t="s">
        <v>405</v>
      </c>
      <c r="HM224" s="48">
        <v>0</v>
      </c>
      <c r="HN224" s="48">
        <v>0</v>
      </c>
      <c r="HO224" s="48">
        <v>0</v>
      </c>
      <c r="HP224" s="48">
        <v>0</v>
      </c>
      <c r="HS224" s="48" t="s">
        <v>405</v>
      </c>
      <c r="HT224" s="48">
        <v>0</v>
      </c>
      <c r="HU224" s="48">
        <v>0</v>
      </c>
      <c r="HV224" s="48">
        <v>0</v>
      </c>
      <c r="HW224" s="48">
        <v>0</v>
      </c>
      <c r="HZ224" s="48" t="s">
        <v>405</v>
      </c>
      <c r="IA224">
        <v>0</v>
      </c>
      <c r="IB224">
        <v>0</v>
      </c>
      <c r="IC224">
        <v>0</v>
      </c>
      <c r="ID224">
        <v>0</v>
      </c>
      <c r="IG224" s="48" t="s">
        <v>405</v>
      </c>
      <c r="IH224" s="48">
        <v>0</v>
      </c>
      <c r="II224" s="48">
        <v>0</v>
      </c>
      <c r="IJ224" s="48">
        <v>0</v>
      </c>
      <c r="IK224" s="48">
        <v>0</v>
      </c>
      <c r="IN224" s="48" t="s">
        <v>405</v>
      </c>
      <c r="IO224" s="48">
        <v>0</v>
      </c>
      <c r="IP224" s="48">
        <v>0</v>
      </c>
      <c r="IQ224" s="48">
        <v>0</v>
      </c>
      <c r="IR224" s="48">
        <v>0</v>
      </c>
      <c r="IU224" s="48" t="s">
        <v>405</v>
      </c>
      <c r="IV224" s="48">
        <v>0</v>
      </c>
      <c r="IW224" s="48">
        <v>0</v>
      </c>
      <c r="IX224" s="48">
        <v>0</v>
      </c>
      <c r="IY224" s="48">
        <v>0</v>
      </c>
      <c r="JB224" s="48" t="s">
        <v>405</v>
      </c>
      <c r="JC224">
        <v>0</v>
      </c>
      <c r="JD224">
        <v>0</v>
      </c>
      <c r="JE224">
        <v>0</v>
      </c>
      <c r="JF224">
        <v>0</v>
      </c>
      <c r="JI224" s="48" t="s">
        <v>405</v>
      </c>
      <c r="JJ224" s="48">
        <v>0</v>
      </c>
      <c r="JK224" s="48">
        <v>0</v>
      </c>
      <c r="JL224" s="48">
        <v>0</v>
      </c>
      <c r="JM224" s="48">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0.1</v>
      </c>
      <c r="ZO224">
        <v>0</v>
      </c>
      <c r="ZP224">
        <v>0.14000000000000001</v>
      </c>
      <c r="ZQ224">
        <v>0</v>
      </c>
      <c r="ZR224">
        <v>0.82</v>
      </c>
      <c r="ZT224" t="s">
        <v>405</v>
      </c>
      <c r="ZU224">
        <v>0.22</v>
      </c>
      <c r="ZV224">
        <v>0</v>
      </c>
      <c r="ZW224">
        <v>0.31</v>
      </c>
      <c r="ZX224">
        <v>0</v>
      </c>
      <c r="ZY224">
        <v>1.64</v>
      </c>
    </row>
    <row r="225" spans="1:701"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8" t="s">
        <v>406</v>
      </c>
      <c r="HF225" s="48">
        <v>0.04</v>
      </c>
      <c r="HG225" s="48">
        <v>0</v>
      </c>
      <c r="HH225" s="48">
        <v>0</v>
      </c>
      <c r="HI225" s="48">
        <v>0</v>
      </c>
      <c r="HL225" s="48" t="s">
        <v>406</v>
      </c>
      <c r="HM225" s="48">
        <v>0</v>
      </c>
      <c r="HN225" s="48">
        <v>0</v>
      </c>
      <c r="HO225" s="48">
        <v>0</v>
      </c>
      <c r="HP225" s="48">
        <v>0</v>
      </c>
      <c r="HS225" s="48" t="s">
        <v>406</v>
      </c>
      <c r="HT225" s="48">
        <v>7.0000000000000007E-2</v>
      </c>
      <c r="HU225" s="48">
        <v>0.24</v>
      </c>
      <c r="HV225" s="48">
        <v>0</v>
      </c>
      <c r="HW225" s="48">
        <v>0</v>
      </c>
      <c r="HZ225" s="48" t="s">
        <v>406</v>
      </c>
      <c r="IA225">
        <v>0</v>
      </c>
      <c r="IB225">
        <v>0</v>
      </c>
      <c r="IC225">
        <v>0</v>
      </c>
      <c r="ID225">
        <v>0</v>
      </c>
      <c r="IG225" s="48" t="s">
        <v>406</v>
      </c>
      <c r="IH225" s="48">
        <v>0</v>
      </c>
      <c r="II225" s="48">
        <v>0</v>
      </c>
      <c r="IJ225" s="48">
        <v>0</v>
      </c>
      <c r="IK225" s="48">
        <v>0</v>
      </c>
      <c r="IN225" s="48" t="s">
        <v>406</v>
      </c>
      <c r="IO225" s="48">
        <v>0</v>
      </c>
      <c r="IP225" s="48">
        <v>0</v>
      </c>
      <c r="IQ225" s="48">
        <v>0</v>
      </c>
      <c r="IR225" s="48">
        <v>0</v>
      </c>
      <c r="IU225" s="48" t="s">
        <v>406</v>
      </c>
      <c r="IV225" s="48">
        <v>0.05</v>
      </c>
      <c r="IW225" s="48">
        <v>0.17</v>
      </c>
      <c r="IX225" s="48">
        <v>0</v>
      </c>
      <c r="IY225" s="48">
        <v>0</v>
      </c>
      <c r="JB225" s="48" t="s">
        <v>406</v>
      </c>
      <c r="JC225">
        <v>0</v>
      </c>
      <c r="JD225">
        <v>0</v>
      </c>
      <c r="JE225">
        <v>0</v>
      </c>
      <c r="JF225">
        <v>0</v>
      </c>
      <c r="JI225" s="48" t="s">
        <v>406</v>
      </c>
      <c r="JJ225" s="48">
        <v>0</v>
      </c>
      <c r="JK225" s="48">
        <v>0</v>
      </c>
      <c r="JL225" s="48">
        <v>0</v>
      </c>
      <c r="JM225" s="48">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c r="ZF225" t="s">
        <v>406</v>
      </c>
      <c r="ZG225">
        <v>0.1</v>
      </c>
      <c r="ZH225">
        <v>0</v>
      </c>
      <c r="ZI225">
        <v>0.14000000000000001</v>
      </c>
      <c r="ZJ225">
        <v>0.08</v>
      </c>
      <c r="ZK225">
        <v>0.41</v>
      </c>
      <c r="ZM225" t="s">
        <v>406</v>
      </c>
      <c r="ZN225">
        <v>0.17</v>
      </c>
      <c r="ZO225">
        <v>0</v>
      </c>
      <c r="ZP225">
        <v>0.15</v>
      </c>
      <c r="ZQ225">
        <v>0</v>
      </c>
      <c r="ZR225">
        <v>0.88</v>
      </c>
      <c r="ZT225" t="s">
        <v>406</v>
      </c>
      <c r="ZU225">
        <v>0.06</v>
      </c>
      <c r="ZV225">
        <v>0</v>
      </c>
      <c r="ZW225">
        <v>0.09</v>
      </c>
      <c r="ZX225">
        <v>0</v>
      </c>
      <c r="ZY225">
        <v>0.49</v>
      </c>
    </row>
    <row r="226" spans="1:701"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8" t="s">
        <v>407</v>
      </c>
      <c r="HF226" s="48">
        <v>0</v>
      </c>
      <c r="HG226" s="48">
        <v>0</v>
      </c>
      <c r="HH226" s="48">
        <v>0</v>
      </c>
      <c r="HI226" s="48">
        <v>0</v>
      </c>
      <c r="HL226" s="48" t="s">
        <v>407</v>
      </c>
      <c r="HM226" s="48">
        <v>0</v>
      </c>
      <c r="HN226" s="48">
        <v>0</v>
      </c>
      <c r="HO226" s="48">
        <v>0</v>
      </c>
      <c r="HP226" s="48">
        <v>0</v>
      </c>
      <c r="HS226" s="48" t="s">
        <v>407</v>
      </c>
      <c r="HT226" s="48">
        <v>0</v>
      </c>
      <c r="HU226" s="48">
        <v>0</v>
      </c>
      <c r="HV226" s="48">
        <v>0</v>
      </c>
      <c r="HW226" s="48">
        <v>0</v>
      </c>
      <c r="HZ226" s="48" t="s">
        <v>407</v>
      </c>
      <c r="IA226">
        <v>0</v>
      </c>
      <c r="IB226">
        <v>0</v>
      </c>
      <c r="IC226">
        <v>0</v>
      </c>
      <c r="ID226">
        <v>0</v>
      </c>
      <c r="IG226" s="48" t="s">
        <v>407</v>
      </c>
      <c r="IH226" s="48">
        <v>0</v>
      </c>
      <c r="II226" s="48">
        <v>0</v>
      </c>
      <c r="IJ226" s="48">
        <v>0</v>
      </c>
      <c r="IK226" s="48">
        <v>0</v>
      </c>
      <c r="IN226" s="48" t="s">
        <v>407</v>
      </c>
      <c r="IO226" s="48">
        <v>0</v>
      </c>
      <c r="IP226" s="48">
        <v>0</v>
      </c>
      <c r="IQ226" s="48">
        <v>0</v>
      </c>
      <c r="IR226" s="48">
        <v>0</v>
      </c>
      <c r="IU226" s="48" t="s">
        <v>407</v>
      </c>
      <c r="IV226" s="48">
        <v>0</v>
      </c>
      <c r="IW226" s="48">
        <v>0</v>
      </c>
      <c r="IX226" s="48">
        <v>0</v>
      </c>
      <c r="IY226" s="48">
        <v>0</v>
      </c>
      <c r="JB226" s="48" t="s">
        <v>407</v>
      </c>
      <c r="JC226">
        <v>0</v>
      </c>
      <c r="JD226">
        <v>0</v>
      </c>
      <c r="JE226">
        <v>0</v>
      </c>
      <c r="JF226">
        <v>0</v>
      </c>
      <c r="JI226" s="48" t="s">
        <v>407</v>
      </c>
      <c r="JJ226" s="48">
        <v>0.17</v>
      </c>
      <c r="JK226" s="48">
        <v>0</v>
      </c>
      <c r="JL226" s="48">
        <v>0.32</v>
      </c>
      <c r="JM226" s="48">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c r="ZF226" t="s">
        <v>407</v>
      </c>
      <c r="ZG226">
        <v>0</v>
      </c>
      <c r="ZH226">
        <v>0</v>
      </c>
      <c r="ZI226">
        <v>0</v>
      </c>
      <c r="ZJ226">
        <v>0</v>
      </c>
      <c r="ZK226">
        <v>0</v>
      </c>
      <c r="ZM226" t="s">
        <v>407</v>
      </c>
      <c r="ZN226">
        <v>0.06</v>
      </c>
      <c r="ZO226">
        <v>0.25</v>
      </c>
      <c r="ZP226">
        <v>0</v>
      </c>
      <c r="ZQ226">
        <v>0</v>
      </c>
      <c r="ZR226">
        <v>0</v>
      </c>
      <c r="ZT226" t="s">
        <v>407</v>
      </c>
      <c r="ZU226">
        <v>0.05</v>
      </c>
      <c r="ZV226">
        <v>0</v>
      </c>
      <c r="ZW226">
        <v>7.0000000000000007E-2</v>
      </c>
      <c r="ZX226">
        <v>0.09</v>
      </c>
      <c r="ZY226">
        <v>0</v>
      </c>
    </row>
    <row r="227" spans="1:701"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8" t="s">
        <v>408</v>
      </c>
      <c r="HF227" s="48">
        <v>0.1</v>
      </c>
      <c r="HG227" s="48">
        <v>0</v>
      </c>
      <c r="HH227" s="48">
        <v>0.18</v>
      </c>
      <c r="HI227" s="48">
        <v>0</v>
      </c>
      <c r="HL227" s="48" t="s">
        <v>408</v>
      </c>
      <c r="HM227" s="48">
        <v>0.09</v>
      </c>
      <c r="HN227" s="48">
        <v>0.27</v>
      </c>
      <c r="HO227" s="48">
        <v>0</v>
      </c>
      <c r="HP227" s="48">
        <v>0</v>
      </c>
      <c r="HS227" s="48" t="s">
        <v>408</v>
      </c>
      <c r="HT227" s="48">
        <v>0.09</v>
      </c>
      <c r="HU227" s="48">
        <v>0.28999999999999998</v>
      </c>
      <c r="HV227" s="48">
        <v>0</v>
      </c>
      <c r="HW227" s="48">
        <v>0</v>
      </c>
      <c r="HZ227" s="48" t="s">
        <v>408</v>
      </c>
      <c r="IA227">
        <v>0.17</v>
      </c>
      <c r="IB227">
        <v>0.32</v>
      </c>
      <c r="IC227">
        <v>0.16</v>
      </c>
      <c r="ID227">
        <v>0</v>
      </c>
      <c r="IG227" s="48" t="s">
        <v>408</v>
      </c>
      <c r="IH227" s="48">
        <v>0</v>
      </c>
      <c r="II227" s="48">
        <v>0</v>
      </c>
      <c r="IJ227" s="48">
        <v>0</v>
      </c>
      <c r="IK227" s="48">
        <v>0</v>
      </c>
      <c r="IN227" s="48" t="s">
        <v>408</v>
      </c>
      <c r="IO227" s="48">
        <v>0.11</v>
      </c>
      <c r="IP227" s="48">
        <v>0</v>
      </c>
      <c r="IQ227" s="48">
        <v>0.21</v>
      </c>
      <c r="IR227" s="48">
        <v>0</v>
      </c>
      <c r="IU227" s="48" t="s">
        <v>408</v>
      </c>
      <c r="IV227" s="48">
        <v>0.09</v>
      </c>
      <c r="IW227" s="48">
        <v>0.17</v>
      </c>
      <c r="IX227" s="48">
        <v>0.08</v>
      </c>
      <c r="IY227" s="48">
        <v>0</v>
      </c>
      <c r="JB227" s="48" t="s">
        <v>408</v>
      </c>
      <c r="JC227">
        <v>0</v>
      </c>
      <c r="JD227">
        <v>0</v>
      </c>
      <c r="JE227">
        <v>0</v>
      </c>
      <c r="JF227">
        <v>0</v>
      </c>
      <c r="JI227" s="48" t="s">
        <v>408</v>
      </c>
      <c r="JJ227" s="48">
        <v>7.0000000000000007E-2</v>
      </c>
      <c r="JK227" s="48">
        <v>0.24</v>
      </c>
      <c r="JL227" s="48">
        <v>0</v>
      </c>
      <c r="JM227" s="48">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c r="ZF227" t="s">
        <v>408</v>
      </c>
      <c r="ZG227">
        <v>0.16</v>
      </c>
      <c r="ZH227">
        <v>0.52</v>
      </c>
      <c r="ZI227">
        <v>0.04</v>
      </c>
      <c r="ZJ227">
        <v>0.05</v>
      </c>
      <c r="ZK227">
        <v>0</v>
      </c>
      <c r="ZM227" t="s">
        <v>408</v>
      </c>
      <c r="ZN227">
        <v>0</v>
      </c>
      <c r="ZO227">
        <v>0</v>
      </c>
      <c r="ZP227">
        <v>0</v>
      </c>
      <c r="ZQ227">
        <v>0</v>
      </c>
      <c r="ZR227">
        <v>0</v>
      </c>
      <c r="ZT227" t="s">
        <v>408</v>
      </c>
      <c r="ZU227">
        <v>0</v>
      </c>
      <c r="ZV227">
        <v>0</v>
      </c>
      <c r="ZW227">
        <v>0</v>
      </c>
      <c r="ZX227">
        <v>0</v>
      </c>
      <c r="ZY227">
        <v>0</v>
      </c>
    </row>
    <row r="228" spans="1:701"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8" t="s">
        <v>409</v>
      </c>
      <c r="HF228" s="48">
        <v>0</v>
      </c>
      <c r="HG228" s="48">
        <v>0</v>
      </c>
      <c r="HH228" s="48">
        <v>0</v>
      </c>
      <c r="HI228" s="48">
        <v>0</v>
      </c>
      <c r="HL228" s="48" t="s">
        <v>409</v>
      </c>
      <c r="HM228" s="48">
        <v>0</v>
      </c>
      <c r="HN228" s="48">
        <v>0</v>
      </c>
      <c r="HO228" s="48">
        <v>0</v>
      </c>
      <c r="HP228" s="48">
        <v>0</v>
      </c>
      <c r="HS228" s="48" t="s">
        <v>409</v>
      </c>
      <c r="HT228" s="48">
        <v>0</v>
      </c>
      <c r="HU228" s="48">
        <v>0</v>
      </c>
      <c r="HV228" s="48">
        <v>0</v>
      </c>
      <c r="HW228" s="48">
        <v>0</v>
      </c>
      <c r="HZ228" s="48" t="s">
        <v>409</v>
      </c>
      <c r="IA228">
        <v>0</v>
      </c>
      <c r="IB228">
        <v>0</v>
      </c>
      <c r="IC228">
        <v>0</v>
      </c>
      <c r="ID228">
        <v>0</v>
      </c>
      <c r="IG228" s="48" t="s">
        <v>409</v>
      </c>
      <c r="IH228" s="48">
        <v>0</v>
      </c>
      <c r="II228" s="48">
        <v>0</v>
      </c>
      <c r="IJ228" s="48">
        <v>0</v>
      </c>
      <c r="IK228" s="48">
        <v>0</v>
      </c>
      <c r="IN228" s="48" t="s">
        <v>409</v>
      </c>
      <c r="IO228" s="48">
        <v>0</v>
      </c>
      <c r="IP228" s="48">
        <v>0</v>
      </c>
      <c r="IQ228" s="48">
        <v>0</v>
      </c>
      <c r="IR228" s="48">
        <v>0</v>
      </c>
      <c r="IU228" s="48" t="s">
        <v>409</v>
      </c>
      <c r="IV228" s="48">
        <v>0</v>
      </c>
      <c r="IW228" s="48">
        <v>0</v>
      </c>
      <c r="IX228" s="48">
        <v>0</v>
      </c>
      <c r="IY228" s="48">
        <v>0</v>
      </c>
      <c r="JB228" s="48" t="s">
        <v>409</v>
      </c>
      <c r="JC228">
        <v>0</v>
      </c>
      <c r="JD228">
        <v>0</v>
      </c>
      <c r="JE228">
        <v>0</v>
      </c>
      <c r="JF228">
        <v>0</v>
      </c>
      <c r="JI228" s="48" t="s">
        <v>409</v>
      </c>
      <c r="JJ228" s="48">
        <v>0</v>
      </c>
      <c r="JK228" s="48">
        <v>0</v>
      </c>
      <c r="JL228" s="48">
        <v>0</v>
      </c>
      <c r="JM228" s="4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c r="ZT228" t="s">
        <v>409</v>
      </c>
      <c r="ZU228">
        <v>0</v>
      </c>
      <c r="ZV228">
        <v>0</v>
      </c>
      <c r="ZW228">
        <v>0</v>
      </c>
      <c r="ZX228">
        <v>0</v>
      </c>
      <c r="ZY228">
        <v>0</v>
      </c>
    </row>
    <row r="229" spans="1:701"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8" t="s">
        <v>410</v>
      </c>
      <c r="HF229" s="48">
        <v>0</v>
      </c>
      <c r="HG229" s="48">
        <v>0</v>
      </c>
      <c r="HH229" s="48">
        <v>0</v>
      </c>
      <c r="HI229" s="48">
        <v>0</v>
      </c>
      <c r="HL229" s="48" t="s">
        <v>410</v>
      </c>
      <c r="HM229" s="48">
        <v>0</v>
      </c>
      <c r="HN229" s="48">
        <v>0</v>
      </c>
      <c r="HO229" s="48">
        <v>0</v>
      </c>
      <c r="HP229" s="48">
        <v>0</v>
      </c>
      <c r="HS229" s="48" t="s">
        <v>410</v>
      </c>
      <c r="HT229" s="48">
        <v>0</v>
      </c>
      <c r="HU229" s="48">
        <v>0</v>
      </c>
      <c r="HV229" s="48">
        <v>0</v>
      </c>
      <c r="HW229" s="48">
        <v>0</v>
      </c>
      <c r="HZ229" s="48" t="s">
        <v>410</v>
      </c>
      <c r="IA229">
        <v>0</v>
      </c>
      <c r="IB229">
        <v>0</v>
      </c>
      <c r="IC229">
        <v>0</v>
      </c>
      <c r="ID229">
        <v>0</v>
      </c>
      <c r="IG229" s="48" t="s">
        <v>410</v>
      </c>
      <c r="IH229" s="48">
        <v>0</v>
      </c>
      <c r="II229" s="48">
        <v>0</v>
      </c>
      <c r="IJ229" s="48">
        <v>0</v>
      </c>
      <c r="IK229" s="48">
        <v>0</v>
      </c>
      <c r="IN229" s="48" t="s">
        <v>410</v>
      </c>
      <c r="IO229" s="48">
        <v>0</v>
      </c>
      <c r="IP229" s="48">
        <v>0</v>
      </c>
      <c r="IQ229" s="48">
        <v>0</v>
      </c>
      <c r="IR229" s="48">
        <v>0</v>
      </c>
      <c r="IU229" s="48" t="s">
        <v>410</v>
      </c>
      <c r="IV229" s="48">
        <v>0</v>
      </c>
      <c r="IW229" s="48">
        <v>0</v>
      </c>
      <c r="IX229" s="48">
        <v>0</v>
      </c>
      <c r="IY229" s="48">
        <v>0</v>
      </c>
      <c r="JB229" s="48" t="s">
        <v>410</v>
      </c>
      <c r="JC229">
        <v>0</v>
      </c>
      <c r="JD229">
        <v>0</v>
      </c>
      <c r="JE229">
        <v>0</v>
      </c>
      <c r="JF229">
        <v>0</v>
      </c>
      <c r="JI229" s="48" t="s">
        <v>410</v>
      </c>
      <c r="JJ229" s="48">
        <v>0</v>
      </c>
      <c r="JK229" s="48">
        <v>0</v>
      </c>
      <c r="JL229" s="48">
        <v>0</v>
      </c>
      <c r="JM229" s="48">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c r="ZT229" t="s">
        <v>410</v>
      </c>
      <c r="ZU229">
        <v>0.06</v>
      </c>
      <c r="ZV229">
        <v>0</v>
      </c>
      <c r="ZW229">
        <v>0.09</v>
      </c>
      <c r="ZX229">
        <v>0.11</v>
      </c>
      <c r="ZY229">
        <v>0</v>
      </c>
    </row>
    <row r="230" spans="1:701"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8" t="s">
        <v>411</v>
      </c>
      <c r="HF230" s="48">
        <v>0</v>
      </c>
      <c r="HG230" s="48">
        <v>0</v>
      </c>
      <c r="HH230" s="48">
        <v>0</v>
      </c>
      <c r="HI230" s="48">
        <v>0</v>
      </c>
      <c r="HL230" s="48" t="s">
        <v>411</v>
      </c>
      <c r="HM230" s="48">
        <v>0</v>
      </c>
      <c r="HN230" s="48">
        <v>0</v>
      </c>
      <c r="HO230" s="48">
        <v>0</v>
      </c>
      <c r="HP230" s="48">
        <v>0</v>
      </c>
      <c r="HS230" s="48" t="s">
        <v>411</v>
      </c>
      <c r="HT230" s="48">
        <v>0</v>
      </c>
      <c r="HU230" s="48">
        <v>0</v>
      </c>
      <c r="HV230" s="48">
        <v>0</v>
      </c>
      <c r="HW230" s="48">
        <v>0</v>
      </c>
      <c r="HZ230" s="48" t="s">
        <v>411</v>
      </c>
      <c r="IA230">
        <v>0</v>
      </c>
      <c r="IB230">
        <v>0</v>
      </c>
      <c r="IC230">
        <v>0</v>
      </c>
      <c r="ID230">
        <v>0</v>
      </c>
      <c r="IG230" s="48" t="s">
        <v>411</v>
      </c>
      <c r="IH230" s="48">
        <v>0</v>
      </c>
      <c r="II230" s="48">
        <v>0</v>
      </c>
      <c r="IJ230" s="48">
        <v>0</v>
      </c>
      <c r="IK230" s="48">
        <v>0</v>
      </c>
      <c r="IN230" s="48" t="s">
        <v>411</v>
      </c>
      <c r="IO230" s="48">
        <v>0</v>
      </c>
      <c r="IP230" s="48">
        <v>0</v>
      </c>
      <c r="IQ230" s="48">
        <v>0</v>
      </c>
      <c r="IR230" s="48">
        <v>0</v>
      </c>
      <c r="IU230" s="48" t="s">
        <v>411</v>
      </c>
      <c r="IV230" s="48">
        <v>0</v>
      </c>
      <c r="IW230" s="48">
        <v>0</v>
      </c>
      <c r="IX230" s="48">
        <v>0</v>
      </c>
      <c r="IY230" s="48">
        <v>0</v>
      </c>
      <c r="JB230" s="48" t="s">
        <v>411</v>
      </c>
      <c r="JC230">
        <v>0</v>
      </c>
      <c r="JD230">
        <v>0</v>
      </c>
      <c r="JE230">
        <v>0</v>
      </c>
      <c r="JF230">
        <v>0</v>
      </c>
      <c r="JI230" s="48" t="s">
        <v>411</v>
      </c>
      <c r="JJ230" s="48">
        <v>0</v>
      </c>
      <c r="JK230" s="48">
        <v>0</v>
      </c>
      <c r="JL230" s="48">
        <v>0</v>
      </c>
      <c r="JM230" s="48">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c r="ZT230" t="s">
        <v>411</v>
      </c>
      <c r="ZU230">
        <v>0</v>
      </c>
      <c r="ZV230">
        <v>0</v>
      </c>
      <c r="ZW230">
        <v>0</v>
      </c>
      <c r="ZX230">
        <v>0</v>
      </c>
      <c r="ZY230">
        <v>0</v>
      </c>
    </row>
    <row r="231" spans="1:701"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8" t="s">
        <v>412</v>
      </c>
      <c r="HF231" s="48">
        <v>0</v>
      </c>
      <c r="HG231" s="48">
        <v>0</v>
      </c>
      <c r="HH231" s="48">
        <v>0</v>
      </c>
      <c r="HI231" s="48">
        <v>0</v>
      </c>
      <c r="HL231" s="48" t="s">
        <v>412</v>
      </c>
      <c r="HM231" s="48">
        <v>0</v>
      </c>
      <c r="HN231" s="48">
        <v>0</v>
      </c>
      <c r="HO231" s="48">
        <v>0</v>
      </c>
      <c r="HP231" s="48">
        <v>0</v>
      </c>
      <c r="HS231" s="48" t="s">
        <v>412</v>
      </c>
      <c r="HT231" s="48">
        <v>0</v>
      </c>
      <c r="HU231" s="48">
        <v>0</v>
      </c>
      <c r="HV231" s="48">
        <v>0</v>
      </c>
      <c r="HW231" s="48">
        <v>0</v>
      </c>
      <c r="HZ231" s="48" t="s">
        <v>412</v>
      </c>
      <c r="IA231">
        <v>0</v>
      </c>
      <c r="IB231">
        <v>0</v>
      </c>
      <c r="IC231">
        <v>0</v>
      </c>
      <c r="ID231">
        <v>0</v>
      </c>
      <c r="IG231" s="48" t="s">
        <v>412</v>
      </c>
      <c r="IH231" s="48">
        <v>0</v>
      </c>
      <c r="II231" s="48">
        <v>0</v>
      </c>
      <c r="IJ231" s="48">
        <v>0</v>
      </c>
      <c r="IK231" s="48">
        <v>0</v>
      </c>
      <c r="IN231" s="48" t="s">
        <v>412</v>
      </c>
      <c r="IO231" s="48">
        <v>0</v>
      </c>
      <c r="IP231" s="48">
        <v>0</v>
      </c>
      <c r="IQ231" s="48">
        <v>0</v>
      </c>
      <c r="IR231" s="48">
        <v>0</v>
      </c>
      <c r="IU231" s="48" t="s">
        <v>412</v>
      </c>
      <c r="IV231" s="48">
        <v>0</v>
      </c>
      <c r="IW231" s="48">
        <v>0</v>
      </c>
      <c r="IX231" s="48">
        <v>0</v>
      </c>
      <c r="IY231" s="48">
        <v>0</v>
      </c>
      <c r="JB231" s="48" t="s">
        <v>412</v>
      </c>
      <c r="JC231">
        <v>0</v>
      </c>
      <c r="JD231">
        <v>0</v>
      </c>
      <c r="JE231">
        <v>0</v>
      </c>
      <c r="JF231">
        <v>0</v>
      </c>
      <c r="JI231" s="48" t="s">
        <v>412</v>
      </c>
      <c r="JJ231" s="48">
        <v>0</v>
      </c>
      <c r="JK231" s="48">
        <v>0</v>
      </c>
      <c r="JL231" s="48">
        <v>0</v>
      </c>
      <c r="JM231" s="48">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c r="ZT231" t="s">
        <v>412</v>
      </c>
      <c r="ZU231">
        <v>0</v>
      </c>
      <c r="ZV231">
        <v>0</v>
      </c>
      <c r="ZW231">
        <v>0</v>
      </c>
      <c r="ZX231">
        <v>0</v>
      </c>
      <c r="ZY231">
        <v>0</v>
      </c>
    </row>
    <row r="232" spans="1:701"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8" t="s">
        <v>413</v>
      </c>
      <c r="HF232" s="48">
        <v>0</v>
      </c>
      <c r="HG232" s="48">
        <v>0</v>
      </c>
      <c r="HH232" s="48">
        <v>0</v>
      </c>
      <c r="HI232" s="48">
        <v>0</v>
      </c>
      <c r="HL232" s="48" t="s">
        <v>413</v>
      </c>
      <c r="HM232" s="48">
        <v>0</v>
      </c>
      <c r="HN232" s="48">
        <v>0</v>
      </c>
      <c r="HO232" s="48">
        <v>0</v>
      </c>
      <c r="HP232" s="48">
        <v>0</v>
      </c>
      <c r="HS232" s="48" t="s">
        <v>413</v>
      </c>
      <c r="HT232" s="48">
        <v>0</v>
      </c>
      <c r="HU232" s="48">
        <v>0</v>
      </c>
      <c r="HV232" s="48">
        <v>0</v>
      </c>
      <c r="HW232" s="48">
        <v>0</v>
      </c>
      <c r="HZ232" s="48" t="s">
        <v>413</v>
      </c>
      <c r="IA232">
        <v>0.06</v>
      </c>
      <c r="IB232">
        <v>0</v>
      </c>
      <c r="IC232">
        <v>0</v>
      </c>
      <c r="ID232">
        <v>0</v>
      </c>
      <c r="IG232" s="48" t="s">
        <v>413</v>
      </c>
      <c r="IH232" s="48">
        <v>0</v>
      </c>
      <c r="II232" s="48">
        <v>0</v>
      </c>
      <c r="IJ232" s="48">
        <v>0</v>
      </c>
      <c r="IK232" s="48">
        <v>0</v>
      </c>
      <c r="IN232" s="48" t="s">
        <v>413</v>
      </c>
      <c r="IO232" s="48">
        <v>0</v>
      </c>
      <c r="IP232" s="48">
        <v>0</v>
      </c>
      <c r="IQ232" s="48">
        <v>0</v>
      </c>
      <c r="IR232" s="48">
        <v>0</v>
      </c>
      <c r="IU232" s="48" t="s">
        <v>413</v>
      </c>
      <c r="IV232" s="48">
        <v>0</v>
      </c>
      <c r="IW232" s="48">
        <v>0</v>
      </c>
      <c r="IX232" s="48">
        <v>0</v>
      </c>
      <c r="IY232" s="48">
        <v>0</v>
      </c>
      <c r="JB232" s="48" t="s">
        <v>413</v>
      </c>
      <c r="JC232">
        <v>0</v>
      </c>
      <c r="JD232">
        <v>0</v>
      </c>
      <c r="JE232">
        <v>0</v>
      </c>
      <c r="JF232">
        <v>0</v>
      </c>
      <c r="JI232" s="48" t="s">
        <v>413</v>
      </c>
      <c r="JJ232" s="48">
        <v>0</v>
      </c>
      <c r="JK232" s="48">
        <v>0</v>
      </c>
      <c r="JL232" s="48">
        <v>0</v>
      </c>
      <c r="JM232" s="48">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c r="ZT232" t="s">
        <v>413</v>
      </c>
      <c r="ZU232">
        <v>0</v>
      </c>
      <c r="ZV232">
        <v>0</v>
      </c>
      <c r="ZW232">
        <v>0</v>
      </c>
      <c r="ZX232">
        <v>0</v>
      </c>
      <c r="ZY232">
        <v>0</v>
      </c>
    </row>
    <row r="233" spans="1:701"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8" t="s">
        <v>414</v>
      </c>
      <c r="HF233" s="48">
        <v>0</v>
      </c>
      <c r="HG233" s="48">
        <v>0</v>
      </c>
      <c r="HH233" s="48">
        <v>0</v>
      </c>
      <c r="HI233" s="48">
        <v>0</v>
      </c>
      <c r="HL233" s="48" t="s">
        <v>414</v>
      </c>
      <c r="HM233" s="48">
        <v>0</v>
      </c>
      <c r="HN233" s="48">
        <v>0</v>
      </c>
      <c r="HO233" s="48">
        <v>0</v>
      </c>
      <c r="HP233" s="48">
        <v>0</v>
      </c>
      <c r="HS233" s="48" t="s">
        <v>414</v>
      </c>
      <c r="HT233" s="48">
        <v>0</v>
      </c>
      <c r="HU233" s="48">
        <v>0</v>
      </c>
      <c r="HV233" s="48">
        <v>0</v>
      </c>
      <c r="HW233" s="48">
        <v>0</v>
      </c>
      <c r="HZ233" s="48" t="s">
        <v>414</v>
      </c>
      <c r="IA233">
        <v>0</v>
      </c>
      <c r="IB233">
        <v>0</v>
      </c>
      <c r="IC233">
        <v>0</v>
      </c>
      <c r="ID233">
        <v>0</v>
      </c>
      <c r="IG233" s="48" t="s">
        <v>414</v>
      </c>
      <c r="IH233" s="48">
        <v>0</v>
      </c>
      <c r="II233" s="48">
        <v>0</v>
      </c>
      <c r="IJ233" s="48">
        <v>0</v>
      </c>
      <c r="IK233" s="48">
        <v>0</v>
      </c>
      <c r="IN233" s="48" t="s">
        <v>414</v>
      </c>
      <c r="IO233" s="48">
        <v>0.12</v>
      </c>
      <c r="IP233" s="48">
        <v>0.49</v>
      </c>
      <c r="IQ233" s="48">
        <v>0</v>
      </c>
      <c r="IR233" s="48">
        <v>0</v>
      </c>
      <c r="IU233" s="48" t="s">
        <v>414</v>
      </c>
      <c r="IV233" s="48">
        <v>0</v>
      </c>
      <c r="IW233" s="48">
        <v>0</v>
      </c>
      <c r="IX233" s="48">
        <v>0</v>
      </c>
      <c r="IY233" s="48">
        <v>0</v>
      </c>
      <c r="JB233" s="48" t="s">
        <v>414</v>
      </c>
      <c r="JC233">
        <v>0</v>
      </c>
      <c r="JD233">
        <v>0</v>
      </c>
      <c r="JE233">
        <v>0</v>
      </c>
      <c r="JF233">
        <v>0</v>
      </c>
      <c r="JI233" s="48" t="s">
        <v>414</v>
      </c>
      <c r="JJ233" s="48">
        <v>0</v>
      </c>
      <c r="JK233" s="48">
        <v>0</v>
      </c>
      <c r="JL233" s="48">
        <v>0</v>
      </c>
      <c r="JM233" s="48">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c r="ZF233" t="s">
        <v>414</v>
      </c>
      <c r="ZG233">
        <v>0</v>
      </c>
      <c r="ZH233">
        <v>0</v>
      </c>
      <c r="ZI233">
        <v>0</v>
      </c>
      <c r="ZJ233">
        <v>0</v>
      </c>
      <c r="ZK233">
        <v>0</v>
      </c>
      <c r="ZM233" t="s">
        <v>414</v>
      </c>
      <c r="ZN233">
        <v>0</v>
      </c>
      <c r="ZO233">
        <v>0</v>
      </c>
      <c r="ZP233">
        <v>0</v>
      </c>
      <c r="ZQ233">
        <v>0</v>
      </c>
      <c r="ZR233">
        <v>0</v>
      </c>
      <c r="ZT233" t="s">
        <v>414</v>
      </c>
      <c r="ZU233">
        <v>0.16</v>
      </c>
      <c r="ZV233">
        <v>0</v>
      </c>
      <c r="ZW233">
        <v>0.23</v>
      </c>
      <c r="ZX233">
        <v>0</v>
      </c>
      <c r="ZY233">
        <v>1.23</v>
      </c>
    </row>
    <row r="234" spans="1:701"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8" t="s">
        <v>415</v>
      </c>
      <c r="HF234" s="48">
        <v>0.03</v>
      </c>
      <c r="HG234" s="48">
        <v>0</v>
      </c>
      <c r="HH234" s="48">
        <v>0.06</v>
      </c>
      <c r="HI234" s="48">
        <v>0</v>
      </c>
      <c r="HL234" s="48" t="s">
        <v>415</v>
      </c>
      <c r="HM234" s="48">
        <v>0.04</v>
      </c>
      <c r="HN234" s="48">
        <v>0</v>
      </c>
      <c r="HO234" s="48">
        <v>0</v>
      </c>
      <c r="HP234" s="48">
        <v>0</v>
      </c>
      <c r="HS234" s="48" t="s">
        <v>415</v>
      </c>
      <c r="HT234" s="48">
        <v>0.08</v>
      </c>
      <c r="HU234" s="48">
        <v>0.09</v>
      </c>
      <c r="HV234" s="48">
        <v>0.09</v>
      </c>
      <c r="HW234" s="48">
        <v>0</v>
      </c>
      <c r="HZ234" s="48" t="s">
        <v>415</v>
      </c>
      <c r="IA234">
        <v>0.43</v>
      </c>
      <c r="IB234">
        <v>0</v>
      </c>
      <c r="IC234">
        <v>0.76</v>
      </c>
      <c r="ID234">
        <v>0</v>
      </c>
      <c r="IG234" s="48" t="s">
        <v>415</v>
      </c>
      <c r="IH234" s="48">
        <v>0.14000000000000001</v>
      </c>
      <c r="II234" s="48">
        <v>0.1</v>
      </c>
      <c r="IJ234" s="48">
        <v>0.21</v>
      </c>
      <c r="IK234" s="48">
        <v>0</v>
      </c>
      <c r="IN234" s="48" t="s">
        <v>415</v>
      </c>
      <c r="IO234" s="48">
        <v>0</v>
      </c>
      <c r="IP234" s="48">
        <v>0</v>
      </c>
      <c r="IQ234" s="48">
        <v>0</v>
      </c>
      <c r="IR234" s="48">
        <v>0</v>
      </c>
      <c r="IU234" s="48" t="s">
        <v>415</v>
      </c>
      <c r="IV234" s="48">
        <v>0.24</v>
      </c>
      <c r="IW234" s="48">
        <v>0.2</v>
      </c>
      <c r="IX234" s="48">
        <v>0.34</v>
      </c>
      <c r="IY234" s="48">
        <v>0</v>
      </c>
      <c r="JB234" s="48" t="s">
        <v>415</v>
      </c>
      <c r="JC234">
        <v>0.08</v>
      </c>
      <c r="JD234">
        <v>0</v>
      </c>
      <c r="JE234">
        <v>0.08</v>
      </c>
      <c r="JF234">
        <v>0</v>
      </c>
      <c r="JI234" s="48" t="s">
        <v>415</v>
      </c>
      <c r="JJ234" s="48">
        <v>0.09</v>
      </c>
      <c r="JK234" s="48">
        <v>0</v>
      </c>
      <c r="JL234" s="48">
        <v>0.16</v>
      </c>
      <c r="JM234" s="48">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c r="ZT234" t="s">
        <v>415</v>
      </c>
      <c r="ZU234">
        <v>0</v>
      </c>
      <c r="ZV234">
        <v>0</v>
      </c>
      <c r="ZW234">
        <v>0</v>
      </c>
      <c r="ZX234">
        <v>0</v>
      </c>
      <c r="ZY234">
        <v>0</v>
      </c>
    </row>
    <row r="235" spans="1:701"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8" t="s">
        <v>416</v>
      </c>
      <c r="HF235" s="48">
        <v>0</v>
      </c>
      <c r="HG235" s="48">
        <v>0</v>
      </c>
      <c r="HH235" s="48">
        <v>0</v>
      </c>
      <c r="HI235" s="48">
        <v>0</v>
      </c>
      <c r="HL235" s="48" t="s">
        <v>416</v>
      </c>
      <c r="HM235" s="48">
        <v>0</v>
      </c>
      <c r="HN235" s="48">
        <v>0</v>
      </c>
      <c r="HO235" s="48">
        <v>0</v>
      </c>
      <c r="HP235" s="48">
        <v>0</v>
      </c>
      <c r="HS235" s="48" t="s">
        <v>416</v>
      </c>
      <c r="HT235" s="48">
        <v>0</v>
      </c>
      <c r="HU235" s="48">
        <v>0</v>
      </c>
      <c r="HV235" s="48">
        <v>0</v>
      </c>
      <c r="HW235" s="48">
        <v>0</v>
      </c>
      <c r="HZ235" s="48" t="s">
        <v>416</v>
      </c>
      <c r="IA235">
        <v>0</v>
      </c>
      <c r="IB235">
        <v>0</v>
      </c>
      <c r="IC235">
        <v>0</v>
      </c>
      <c r="ID235">
        <v>0</v>
      </c>
      <c r="IG235" s="48" t="s">
        <v>416</v>
      </c>
      <c r="IH235" s="48">
        <v>0</v>
      </c>
      <c r="II235" s="48">
        <v>0</v>
      </c>
      <c r="IJ235" s="48">
        <v>0</v>
      </c>
      <c r="IK235" s="48">
        <v>0</v>
      </c>
      <c r="IN235" s="48" t="s">
        <v>416</v>
      </c>
      <c r="IO235" s="48">
        <v>0</v>
      </c>
      <c r="IP235" s="48">
        <v>0</v>
      </c>
      <c r="IQ235" s="48">
        <v>0</v>
      </c>
      <c r="IR235" s="48">
        <v>0</v>
      </c>
      <c r="IU235" s="48" t="s">
        <v>416</v>
      </c>
      <c r="IV235" s="48">
        <v>0</v>
      </c>
      <c r="IW235" s="48">
        <v>0</v>
      </c>
      <c r="IX235" s="48">
        <v>0</v>
      </c>
      <c r="IY235" s="48">
        <v>0</v>
      </c>
      <c r="JB235" s="48" t="s">
        <v>416</v>
      </c>
      <c r="JC235">
        <v>0</v>
      </c>
      <c r="JD235">
        <v>0</v>
      </c>
      <c r="JE235">
        <v>0</v>
      </c>
      <c r="JF235">
        <v>0</v>
      </c>
      <c r="JI235" s="48" t="s">
        <v>416</v>
      </c>
      <c r="JJ235" s="48">
        <v>0</v>
      </c>
      <c r="JK235" s="48">
        <v>0</v>
      </c>
      <c r="JL235" s="48">
        <v>0</v>
      </c>
      <c r="JM235" s="48">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c r="ZT235" t="s">
        <v>416</v>
      </c>
      <c r="ZU235">
        <v>0</v>
      </c>
      <c r="ZV235">
        <v>0</v>
      </c>
      <c r="ZW235">
        <v>0</v>
      </c>
      <c r="ZX235">
        <v>0</v>
      </c>
      <c r="ZY235">
        <v>0</v>
      </c>
    </row>
    <row r="236" spans="1:701"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8" t="s">
        <v>417</v>
      </c>
      <c r="HF236" s="48">
        <v>0</v>
      </c>
      <c r="HG236" s="48">
        <v>0</v>
      </c>
      <c r="HH236" s="48">
        <v>0</v>
      </c>
      <c r="HI236" s="48">
        <v>0</v>
      </c>
      <c r="HL236" s="48" t="s">
        <v>417</v>
      </c>
      <c r="HM236" s="48">
        <v>0</v>
      </c>
      <c r="HN236" s="48">
        <v>0</v>
      </c>
      <c r="HO236" s="48">
        <v>0</v>
      </c>
      <c r="HP236" s="48">
        <v>0</v>
      </c>
      <c r="HS236" s="48" t="s">
        <v>417</v>
      </c>
      <c r="HT236" s="48">
        <v>0</v>
      </c>
      <c r="HU236" s="48">
        <v>0</v>
      </c>
      <c r="HV236" s="48">
        <v>0</v>
      </c>
      <c r="HW236" s="48">
        <v>0</v>
      </c>
      <c r="HZ236" s="48" t="s">
        <v>417</v>
      </c>
      <c r="IA236">
        <v>0</v>
      </c>
      <c r="IB236">
        <v>0</v>
      </c>
      <c r="IC236">
        <v>0</v>
      </c>
      <c r="ID236">
        <v>0</v>
      </c>
      <c r="IG236" s="48" t="s">
        <v>417</v>
      </c>
      <c r="IH236" s="48">
        <v>0</v>
      </c>
      <c r="II236" s="48">
        <v>0</v>
      </c>
      <c r="IJ236" s="48">
        <v>0</v>
      </c>
      <c r="IK236" s="48">
        <v>0</v>
      </c>
      <c r="IN236" s="48" t="s">
        <v>417</v>
      </c>
      <c r="IO236" s="48">
        <v>0</v>
      </c>
      <c r="IP236" s="48">
        <v>0</v>
      </c>
      <c r="IQ236" s="48">
        <v>0</v>
      </c>
      <c r="IR236" s="48">
        <v>0</v>
      </c>
      <c r="IU236" s="48" t="s">
        <v>417</v>
      </c>
      <c r="IV236" s="48">
        <v>0</v>
      </c>
      <c r="IW236" s="48">
        <v>0</v>
      </c>
      <c r="IX236" s="48">
        <v>0</v>
      </c>
      <c r="IY236" s="48">
        <v>0</v>
      </c>
      <c r="JB236" s="48" t="s">
        <v>417</v>
      </c>
      <c r="JC236">
        <v>0</v>
      </c>
      <c r="JD236">
        <v>0</v>
      </c>
      <c r="JE236">
        <v>0</v>
      </c>
      <c r="JF236">
        <v>0</v>
      </c>
      <c r="JI236" s="48" t="s">
        <v>417</v>
      </c>
      <c r="JJ236" s="48">
        <v>0</v>
      </c>
      <c r="JK236" s="48">
        <v>0</v>
      </c>
      <c r="JL236" s="48">
        <v>0</v>
      </c>
      <c r="JM236" s="48">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c r="ZT236" t="s">
        <v>417</v>
      </c>
      <c r="ZU236">
        <v>0</v>
      </c>
      <c r="ZV236">
        <v>0</v>
      </c>
      <c r="ZW236">
        <v>0</v>
      </c>
      <c r="ZX236">
        <v>0</v>
      </c>
      <c r="ZY236">
        <v>0</v>
      </c>
    </row>
    <row r="237" spans="1:701"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8" t="s">
        <v>418</v>
      </c>
      <c r="HF237" s="48">
        <v>0.04</v>
      </c>
      <c r="HG237" s="48">
        <v>0</v>
      </c>
      <c r="HH237" s="48">
        <v>0.08</v>
      </c>
      <c r="HI237" s="48">
        <v>0</v>
      </c>
      <c r="HL237" s="48" t="s">
        <v>418</v>
      </c>
      <c r="HM237" s="48">
        <v>0</v>
      </c>
      <c r="HN237" s="48">
        <v>0</v>
      </c>
      <c r="HO237" s="48">
        <v>0</v>
      </c>
      <c r="HP237" s="48">
        <v>0</v>
      </c>
      <c r="HS237" s="48" t="s">
        <v>418</v>
      </c>
      <c r="HT237" s="48">
        <v>0</v>
      </c>
      <c r="HU237" s="48">
        <v>0</v>
      </c>
      <c r="HV237" s="48">
        <v>0</v>
      </c>
      <c r="HW237" s="48">
        <v>0</v>
      </c>
      <c r="HZ237" s="48" t="s">
        <v>418</v>
      </c>
      <c r="IA237">
        <v>0</v>
      </c>
      <c r="IB237">
        <v>0</v>
      </c>
      <c r="IC237">
        <v>0</v>
      </c>
      <c r="ID237">
        <v>0</v>
      </c>
      <c r="IG237" s="48" t="s">
        <v>418</v>
      </c>
      <c r="IH237" s="48">
        <v>0</v>
      </c>
      <c r="II237" s="48">
        <v>0</v>
      </c>
      <c r="IJ237" s="48">
        <v>0</v>
      </c>
      <c r="IK237" s="48">
        <v>0</v>
      </c>
      <c r="IN237" s="48" t="s">
        <v>418</v>
      </c>
      <c r="IO237" s="48">
        <v>0</v>
      </c>
      <c r="IP237" s="48">
        <v>0</v>
      </c>
      <c r="IQ237" s="48">
        <v>0</v>
      </c>
      <c r="IR237" s="48">
        <v>0</v>
      </c>
      <c r="IU237" s="48" t="s">
        <v>418</v>
      </c>
      <c r="IV237" s="48">
        <v>0</v>
      </c>
      <c r="IW237" s="48">
        <v>0</v>
      </c>
      <c r="IX237" s="48">
        <v>0</v>
      </c>
      <c r="IY237" s="48">
        <v>0</v>
      </c>
      <c r="JB237" s="48" t="s">
        <v>418</v>
      </c>
      <c r="JC237">
        <v>0.09</v>
      </c>
      <c r="JD237">
        <v>0.34</v>
      </c>
      <c r="JE237">
        <v>0</v>
      </c>
      <c r="JF237">
        <v>0</v>
      </c>
      <c r="JI237" s="48" t="s">
        <v>418</v>
      </c>
      <c r="JJ237" s="48">
        <v>0</v>
      </c>
      <c r="JK237" s="48">
        <v>0</v>
      </c>
      <c r="JL237" s="48">
        <v>0</v>
      </c>
      <c r="JM237" s="48">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c r="ZT237" t="s">
        <v>418</v>
      </c>
      <c r="ZU237">
        <v>0</v>
      </c>
      <c r="ZV237">
        <v>0</v>
      </c>
      <c r="ZW237">
        <v>0</v>
      </c>
      <c r="ZX237">
        <v>0</v>
      </c>
      <c r="ZY237">
        <v>0</v>
      </c>
    </row>
    <row r="238" spans="1:701"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8" t="s">
        <v>419</v>
      </c>
      <c r="HF238" s="48">
        <v>0</v>
      </c>
      <c r="HG238" s="48">
        <v>0</v>
      </c>
      <c r="HH238" s="48">
        <v>0</v>
      </c>
      <c r="HI238" s="48">
        <v>0</v>
      </c>
      <c r="HL238" s="48" t="s">
        <v>419</v>
      </c>
      <c r="HM238" s="48">
        <v>0</v>
      </c>
      <c r="HN238" s="48">
        <v>0</v>
      </c>
      <c r="HO238" s="48">
        <v>0</v>
      </c>
      <c r="HP238" s="48">
        <v>0</v>
      </c>
      <c r="HS238" s="48" t="s">
        <v>419</v>
      </c>
      <c r="HT238" s="48">
        <v>0</v>
      </c>
      <c r="HU238" s="48">
        <v>0</v>
      </c>
      <c r="HV238" s="48">
        <v>0</v>
      </c>
      <c r="HW238" s="48">
        <v>0</v>
      </c>
      <c r="HZ238" s="48" t="s">
        <v>419</v>
      </c>
      <c r="IA238">
        <v>0</v>
      </c>
      <c r="IB238">
        <v>0</v>
      </c>
      <c r="IC238">
        <v>0</v>
      </c>
      <c r="ID238">
        <v>0</v>
      </c>
      <c r="IG238" s="48" t="s">
        <v>419</v>
      </c>
      <c r="IH238" s="48">
        <v>0</v>
      </c>
      <c r="II238" s="48">
        <v>0</v>
      </c>
      <c r="IJ238" s="48">
        <v>0</v>
      </c>
      <c r="IK238" s="48">
        <v>0</v>
      </c>
      <c r="IN238" s="48" t="s">
        <v>419</v>
      </c>
      <c r="IO238" s="48">
        <v>0</v>
      </c>
      <c r="IP238" s="48">
        <v>0</v>
      </c>
      <c r="IQ238" s="48">
        <v>0</v>
      </c>
      <c r="IR238" s="48">
        <v>0</v>
      </c>
      <c r="IU238" s="48" t="s">
        <v>419</v>
      </c>
      <c r="IV238" s="48">
        <v>0</v>
      </c>
      <c r="IW238" s="48">
        <v>0</v>
      </c>
      <c r="IX238" s="48">
        <v>0</v>
      </c>
      <c r="IY238" s="48">
        <v>0</v>
      </c>
      <c r="JB238" s="48" t="s">
        <v>419</v>
      </c>
      <c r="JC238">
        <v>0</v>
      </c>
      <c r="JD238">
        <v>0</v>
      </c>
      <c r="JE238">
        <v>0</v>
      </c>
      <c r="JF238">
        <v>0</v>
      </c>
      <c r="JI238" s="48" t="s">
        <v>419</v>
      </c>
      <c r="JJ238" s="48">
        <v>0</v>
      </c>
      <c r="JK238" s="48">
        <v>0</v>
      </c>
      <c r="JL238" s="48">
        <v>0</v>
      </c>
      <c r="JM238" s="4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c r="ZT238" t="s">
        <v>419</v>
      </c>
      <c r="ZU238">
        <v>0</v>
      </c>
      <c r="ZV238">
        <v>0</v>
      </c>
      <c r="ZW238">
        <v>0</v>
      </c>
      <c r="ZX238">
        <v>0</v>
      </c>
      <c r="ZY238">
        <v>0</v>
      </c>
    </row>
    <row r="239" spans="1:701"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8" t="s">
        <v>420</v>
      </c>
      <c r="HF239" s="48">
        <v>0</v>
      </c>
      <c r="HG239" s="48">
        <v>0</v>
      </c>
      <c r="HH239" s="48">
        <v>0</v>
      </c>
      <c r="HI239" s="48">
        <v>0</v>
      </c>
      <c r="HL239" s="48" t="s">
        <v>420</v>
      </c>
      <c r="HM239" s="48">
        <v>0</v>
      </c>
      <c r="HN239" s="48">
        <v>0</v>
      </c>
      <c r="HO239" s="48">
        <v>0</v>
      </c>
      <c r="HP239" s="48">
        <v>0</v>
      </c>
      <c r="HS239" s="48" t="s">
        <v>420</v>
      </c>
      <c r="HT239" s="48">
        <v>0</v>
      </c>
      <c r="HU239" s="48">
        <v>0</v>
      </c>
      <c r="HV239" s="48">
        <v>0</v>
      </c>
      <c r="HW239" s="48">
        <v>0</v>
      </c>
      <c r="HZ239" s="48" t="s">
        <v>420</v>
      </c>
      <c r="IA239">
        <v>0.18</v>
      </c>
      <c r="IB239">
        <v>0</v>
      </c>
      <c r="IC239">
        <v>0</v>
      </c>
      <c r="ID239">
        <v>0</v>
      </c>
      <c r="IG239" s="48" t="s">
        <v>420</v>
      </c>
      <c r="IH239" s="48">
        <v>0</v>
      </c>
      <c r="II239" s="48">
        <v>0</v>
      </c>
      <c r="IJ239" s="48">
        <v>0</v>
      </c>
      <c r="IK239" s="48">
        <v>0</v>
      </c>
      <c r="IN239" s="48" t="s">
        <v>420</v>
      </c>
      <c r="IO239" s="48">
        <v>0</v>
      </c>
      <c r="IP239" s="48">
        <v>0</v>
      </c>
      <c r="IQ239" s="48">
        <v>0</v>
      </c>
      <c r="IR239" s="48">
        <v>0</v>
      </c>
      <c r="IU239" s="48" t="s">
        <v>420</v>
      </c>
      <c r="IV239" s="48">
        <v>0</v>
      </c>
      <c r="IW239" s="48">
        <v>0</v>
      </c>
      <c r="IX239" s="48">
        <v>0</v>
      </c>
      <c r="IY239" s="48">
        <v>0</v>
      </c>
      <c r="JB239" s="48" t="s">
        <v>420</v>
      </c>
      <c r="JC239">
        <v>0.19</v>
      </c>
      <c r="JD239">
        <v>0</v>
      </c>
      <c r="JE239">
        <v>0</v>
      </c>
      <c r="JF239">
        <v>0</v>
      </c>
      <c r="JI239" s="48" t="s">
        <v>420</v>
      </c>
      <c r="JJ239" s="48">
        <v>0</v>
      </c>
      <c r="JK239" s="48">
        <v>0</v>
      </c>
      <c r="JL239" s="48">
        <v>0</v>
      </c>
      <c r="JM239" s="48">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c r="ZT239" t="s">
        <v>420</v>
      </c>
      <c r="ZU239">
        <v>7.0000000000000007E-2</v>
      </c>
      <c r="ZV239">
        <v>0</v>
      </c>
      <c r="ZW239">
        <v>0.1</v>
      </c>
      <c r="ZX239">
        <v>0</v>
      </c>
      <c r="ZY239">
        <v>0.51</v>
      </c>
    </row>
    <row r="240" spans="1:701"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8" t="s">
        <v>421</v>
      </c>
      <c r="HF240" s="48">
        <v>0</v>
      </c>
      <c r="HG240" s="48">
        <v>0</v>
      </c>
      <c r="HH240" s="48">
        <v>0</v>
      </c>
      <c r="HI240" s="48">
        <v>0</v>
      </c>
      <c r="HL240" s="48" t="s">
        <v>421</v>
      </c>
      <c r="HM240" s="48">
        <v>0</v>
      </c>
      <c r="HN240" s="48">
        <v>0</v>
      </c>
      <c r="HO240" s="48">
        <v>0</v>
      </c>
      <c r="HP240" s="48">
        <v>0</v>
      </c>
      <c r="HS240" s="48" t="s">
        <v>421</v>
      </c>
      <c r="HT240" s="48">
        <v>0</v>
      </c>
      <c r="HU240" s="48">
        <v>0</v>
      </c>
      <c r="HV240" s="48">
        <v>0</v>
      </c>
      <c r="HW240" s="48">
        <v>0</v>
      </c>
      <c r="HZ240" s="48" t="s">
        <v>421</v>
      </c>
      <c r="IA240">
        <v>0.06</v>
      </c>
      <c r="IB240">
        <v>0</v>
      </c>
      <c r="IC240">
        <v>0</v>
      </c>
      <c r="ID240">
        <v>0</v>
      </c>
      <c r="IG240" s="48" t="s">
        <v>421</v>
      </c>
      <c r="IH240" s="48">
        <v>0</v>
      </c>
      <c r="II240" s="48">
        <v>0</v>
      </c>
      <c r="IJ240" s="48">
        <v>0</v>
      </c>
      <c r="IK240" s="48">
        <v>0</v>
      </c>
      <c r="IN240" s="48" t="s">
        <v>421</v>
      </c>
      <c r="IO240" s="48">
        <v>0</v>
      </c>
      <c r="IP240" s="48">
        <v>0</v>
      </c>
      <c r="IQ240" s="48">
        <v>0</v>
      </c>
      <c r="IR240" s="48">
        <v>0</v>
      </c>
      <c r="IU240" s="48" t="s">
        <v>421</v>
      </c>
      <c r="IV240" s="48">
        <v>0</v>
      </c>
      <c r="IW240" s="48">
        <v>0</v>
      </c>
      <c r="IX240" s="48">
        <v>0</v>
      </c>
      <c r="IY240" s="48">
        <v>0</v>
      </c>
      <c r="JB240" s="48" t="s">
        <v>421</v>
      </c>
      <c r="JC240">
        <v>0</v>
      </c>
      <c r="JD240">
        <v>0</v>
      </c>
      <c r="JE240">
        <v>0</v>
      </c>
      <c r="JF240">
        <v>0</v>
      </c>
      <c r="JI240" s="48" t="s">
        <v>421</v>
      </c>
      <c r="JJ240" s="48">
        <v>0</v>
      </c>
      <c r="JK240" s="48">
        <v>0</v>
      </c>
      <c r="JL240" s="48">
        <v>0</v>
      </c>
      <c r="JM240" s="48">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c r="ZF240" t="s">
        <v>421</v>
      </c>
      <c r="ZG240">
        <v>0</v>
      </c>
      <c r="ZH240">
        <v>0</v>
      </c>
      <c r="ZI240">
        <v>0</v>
      </c>
      <c r="ZJ240">
        <v>0</v>
      </c>
      <c r="ZK240">
        <v>0</v>
      </c>
      <c r="ZM240" t="s">
        <v>421</v>
      </c>
      <c r="ZN240">
        <v>0</v>
      </c>
      <c r="ZO240">
        <v>0</v>
      </c>
      <c r="ZP240">
        <v>0</v>
      </c>
      <c r="ZQ240">
        <v>0</v>
      </c>
      <c r="ZR240">
        <v>0</v>
      </c>
      <c r="ZT240" t="s">
        <v>421</v>
      </c>
      <c r="ZU240">
        <v>0</v>
      </c>
      <c r="ZV240">
        <v>0</v>
      </c>
      <c r="ZW240">
        <v>0</v>
      </c>
      <c r="ZX240">
        <v>0</v>
      </c>
      <c r="ZY240">
        <v>0</v>
      </c>
    </row>
    <row r="241" spans="1:701"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8" t="s">
        <v>422</v>
      </c>
      <c r="HF241" s="48">
        <v>0</v>
      </c>
      <c r="HG241" s="48">
        <v>0</v>
      </c>
      <c r="HH241" s="48">
        <v>0</v>
      </c>
      <c r="HI241" s="48">
        <v>0</v>
      </c>
      <c r="HL241" s="48" t="s">
        <v>422</v>
      </c>
      <c r="HM241" s="48">
        <v>0</v>
      </c>
      <c r="HN241" s="48">
        <v>0</v>
      </c>
      <c r="HO241" s="48">
        <v>0</v>
      </c>
      <c r="HP241" s="48">
        <v>0</v>
      </c>
      <c r="HS241" s="48" t="s">
        <v>422</v>
      </c>
      <c r="HT241" s="48">
        <v>0</v>
      </c>
      <c r="HU241" s="48">
        <v>0</v>
      </c>
      <c r="HV241" s="48">
        <v>0</v>
      </c>
      <c r="HW241" s="48">
        <v>0</v>
      </c>
      <c r="HZ241" s="48" t="s">
        <v>422</v>
      </c>
      <c r="IA241">
        <v>0</v>
      </c>
      <c r="IB241">
        <v>0</v>
      </c>
      <c r="IC241">
        <v>0</v>
      </c>
      <c r="ID241">
        <v>0</v>
      </c>
      <c r="IG241" s="48" t="s">
        <v>422</v>
      </c>
      <c r="IH241" s="48">
        <v>0</v>
      </c>
      <c r="II241" s="48">
        <v>0</v>
      </c>
      <c r="IJ241" s="48">
        <v>0</v>
      </c>
      <c r="IK241" s="48">
        <v>0</v>
      </c>
      <c r="IN241" s="48" t="s">
        <v>422</v>
      </c>
      <c r="IO241" s="48">
        <v>0</v>
      </c>
      <c r="IP241" s="48">
        <v>0</v>
      </c>
      <c r="IQ241" s="48">
        <v>0</v>
      </c>
      <c r="IR241" s="48">
        <v>0</v>
      </c>
      <c r="IU241" s="48" t="s">
        <v>422</v>
      </c>
      <c r="IV241" s="48">
        <v>0</v>
      </c>
      <c r="IW241" s="48">
        <v>0</v>
      </c>
      <c r="IX241" s="48">
        <v>0</v>
      </c>
      <c r="IY241" s="48">
        <v>0</v>
      </c>
      <c r="JB241" s="48" t="s">
        <v>422</v>
      </c>
      <c r="JC241">
        <v>0</v>
      </c>
      <c r="JD241">
        <v>0</v>
      </c>
      <c r="JE241">
        <v>0</v>
      </c>
      <c r="JF241">
        <v>0</v>
      </c>
      <c r="JI241" s="48" t="s">
        <v>422</v>
      </c>
      <c r="JJ241" s="48">
        <v>0</v>
      </c>
      <c r="JK241" s="48">
        <v>0</v>
      </c>
      <c r="JL241" s="48">
        <v>0</v>
      </c>
      <c r="JM241" s="48">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c r="ZF241" t="s">
        <v>422</v>
      </c>
      <c r="ZG241">
        <v>0</v>
      </c>
      <c r="ZH241">
        <v>0</v>
      </c>
      <c r="ZI241">
        <v>0</v>
      </c>
      <c r="ZJ241">
        <v>0</v>
      </c>
      <c r="ZK241">
        <v>0</v>
      </c>
      <c r="ZM241" t="s">
        <v>422</v>
      </c>
      <c r="ZN241">
        <v>0.05</v>
      </c>
      <c r="ZO241">
        <v>0.19</v>
      </c>
      <c r="ZP241">
        <v>0</v>
      </c>
      <c r="ZQ241">
        <v>0</v>
      </c>
      <c r="ZR241">
        <v>0</v>
      </c>
      <c r="ZT241" t="s">
        <v>422</v>
      </c>
      <c r="ZU241">
        <v>0</v>
      </c>
      <c r="ZV241">
        <v>0</v>
      </c>
      <c r="ZW241">
        <v>0</v>
      </c>
      <c r="ZX241">
        <v>0</v>
      </c>
      <c r="ZY241">
        <v>0</v>
      </c>
    </row>
    <row r="242" spans="1:701"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8" t="s">
        <v>423</v>
      </c>
      <c r="HF242" s="48">
        <v>0</v>
      </c>
      <c r="HG242" s="48">
        <v>0</v>
      </c>
      <c r="HH242" s="48">
        <v>0</v>
      </c>
      <c r="HI242" s="48">
        <v>0</v>
      </c>
      <c r="HL242" s="48" t="s">
        <v>423</v>
      </c>
      <c r="HM242" s="48">
        <v>0</v>
      </c>
      <c r="HN242" s="48">
        <v>0</v>
      </c>
      <c r="HO242" s="48">
        <v>0</v>
      </c>
      <c r="HP242" s="48">
        <v>0</v>
      </c>
      <c r="HS242" s="48" t="s">
        <v>423</v>
      </c>
      <c r="HT242" s="48">
        <v>0</v>
      </c>
      <c r="HU242" s="48">
        <v>0</v>
      </c>
      <c r="HV242" s="48">
        <v>0</v>
      </c>
      <c r="HW242" s="48">
        <v>0</v>
      </c>
      <c r="HZ242" s="48" t="s">
        <v>423</v>
      </c>
      <c r="IA242">
        <v>0</v>
      </c>
      <c r="IB242">
        <v>0</v>
      </c>
      <c r="IC242">
        <v>0</v>
      </c>
      <c r="ID242">
        <v>0</v>
      </c>
      <c r="IG242" s="48" t="s">
        <v>423</v>
      </c>
      <c r="IH242" s="48">
        <v>0</v>
      </c>
      <c r="II242" s="48">
        <v>0</v>
      </c>
      <c r="IJ242" s="48">
        <v>0</v>
      </c>
      <c r="IK242" s="48">
        <v>0</v>
      </c>
      <c r="IN242" s="48" t="s">
        <v>423</v>
      </c>
      <c r="IO242" s="48">
        <v>0</v>
      </c>
      <c r="IP242" s="48">
        <v>0</v>
      </c>
      <c r="IQ242" s="48">
        <v>0</v>
      </c>
      <c r="IR242" s="48">
        <v>0</v>
      </c>
      <c r="IU242" s="48" t="s">
        <v>423</v>
      </c>
      <c r="IV242" s="48">
        <v>0</v>
      </c>
      <c r="IW242" s="48">
        <v>0</v>
      </c>
      <c r="IX242" s="48">
        <v>0</v>
      </c>
      <c r="IY242" s="48">
        <v>0</v>
      </c>
      <c r="JB242" s="48" t="s">
        <v>423</v>
      </c>
      <c r="JC242">
        <v>0</v>
      </c>
      <c r="JD242">
        <v>0</v>
      </c>
      <c r="JE242">
        <v>0</v>
      </c>
      <c r="JF242">
        <v>0</v>
      </c>
      <c r="JI242" s="48" t="s">
        <v>423</v>
      </c>
      <c r="JJ242" s="48">
        <v>0</v>
      </c>
      <c r="JK242" s="48">
        <v>0</v>
      </c>
      <c r="JL242" s="48">
        <v>0</v>
      </c>
      <c r="JM242" s="48">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c r="ZT242" t="s">
        <v>423</v>
      </c>
      <c r="ZU242">
        <v>0</v>
      </c>
      <c r="ZV242">
        <v>0</v>
      </c>
      <c r="ZW242">
        <v>0</v>
      </c>
      <c r="ZX242">
        <v>0</v>
      </c>
      <c r="ZY242">
        <v>0</v>
      </c>
    </row>
    <row r="243" spans="1:701"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8" t="s">
        <v>424</v>
      </c>
      <c r="HF243" s="48">
        <v>0.11</v>
      </c>
      <c r="HG243" s="48">
        <v>0</v>
      </c>
      <c r="HH243" s="48">
        <v>0</v>
      </c>
      <c r="HI243" s="48">
        <v>0</v>
      </c>
      <c r="HL243" s="48" t="s">
        <v>424</v>
      </c>
      <c r="HM243" s="48">
        <v>0</v>
      </c>
      <c r="HN243" s="48">
        <v>0</v>
      </c>
      <c r="HO243" s="48">
        <v>0</v>
      </c>
      <c r="HP243" s="48">
        <v>0</v>
      </c>
      <c r="HS243" s="48" t="s">
        <v>424</v>
      </c>
      <c r="HT243" s="48">
        <v>0</v>
      </c>
      <c r="HU243" s="48">
        <v>0</v>
      </c>
      <c r="HV243" s="48">
        <v>0</v>
      </c>
      <c r="HW243" s="48">
        <v>0</v>
      </c>
      <c r="HZ243" s="48" t="s">
        <v>424</v>
      </c>
      <c r="IA243">
        <v>0</v>
      </c>
      <c r="IB243">
        <v>0</v>
      </c>
      <c r="IC243">
        <v>0</v>
      </c>
      <c r="ID243">
        <v>0</v>
      </c>
      <c r="IG243" s="48" t="s">
        <v>424</v>
      </c>
      <c r="IH243" s="48">
        <v>0</v>
      </c>
      <c r="II243" s="48">
        <v>0</v>
      </c>
      <c r="IJ243" s="48">
        <v>0</v>
      </c>
      <c r="IK243" s="48">
        <v>0</v>
      </c>
      <c r="IN243" s="48" t="s">
        <v>424</v>
      </c>
      <c r="IO243" s="48">
        <v>0</v>
      </c>
      <c r="IP243" s="48">
        <v>0</v>
      </c>
      <c r="IQ243" s="48">
        <v>0</v>
      </c>
      <c r="IR243" s="48">
        <v>0</v>
      </c>
      <c r="IU243" s="48" t="s">
        <v>424</v>
      </c>
      <c r="IV243" s="48">
        <v>0</v>
      </c>
      <c r="IW243" s="48">
        <v>0</v>
      </c>
      <c r="IX243" s="48">
        <v>0</v>
      </c>
      <c r="IY243" s="48">
        <v>0</v>
      </c>
      <c r="JB243" s="48" t="s">
        <v>424</v>
      </c>
      <c r="JC243">
        <v>0</v>
      </c>
      <c r="JD243">
        <v>0</v>
      </c>
      <c r="JE243">
        <v>0</v>
      </c>
      <c r="JF243">
        <v>0</v>
      </c>
      <c r="JI243" s="48" t="s">
        <v>424</v>
      </c>
      <c r="JJ243" s="48">
        <v>0</v>
      </c>
      <c r="JK243" s="48">
        <v>0</v>
      </c>
      <c r="JL243" s="48">
        <v>0</v>
      </c>
      <c r="JM243" s="48">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c r="ZF243" t="s">
        <v>424</v>
      </c>
      <c r="ZG243">
        <v>0</v>
      </c>
      <c r="ZH243">
        <v>0</v>
      </c>
      <c r="ZI243">
        <v>0</v>
      </c>
      <c r="ZJ243">
        <v>0</v>
      </c>
      <c r="ZK243">
        <v>0</v>
      </c>
      <c r="ZM243" t="s">
        <v>424</v>
      </c>
      <c r="ZN243">
        <v>0.15</v>
      </c>
      <c r="ZO243">
        <v>0</v>
      </c>
      <c r="ZP243">
        <v>0</v>
      </c>
      <c r="ZQ243">
        <v>0</v>
      </c>
      <c r="ZR243">
        <v>0</v>
      </c>
      <c r="ZT243" t="s">
        <v>424</v>
      </c>
      <c r="ZU243">
        <v>0.09</v>
      </c>
      <c r="ZV243">
        <v>0</v>
      </c>
      <c r="ZW243">
        <v>0.13</v>
      </c>
      <c r="ZX243">
        <v>0.16</v>
      </c>
      <c r="ZY243">
        <v>0</v>
      </c>
    </row>
    <row r="244" spans="1:701"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8" t="s">
        <v>425</v>
      </c>
      <c r="HF244" s="48">
        <v>0.43</v>
      </c>
      <c r="HG244" s="48">
        <v>0</v>
      </c>
      <c r="HH244" s="48">
        <v>0</v>
      </c>
      <c r="HI244" s="48">
        <v>2.41</v>
      </c>
      <c r="HL244" s="48" t="s">
        <v>425</v>
      </c>
      <c r="HM244" s="48">
        <v>0</v>
      </c>
      <c r="HN244" s="48">
        <v>0</v>
      </c>
      <c r="HO244" s="48">
        <v>0</v>
      </c>
      <c r="HP244" s="48">
        <v>0</v>
      </c>
      <c r="HS244" s="48" t="s">
        <v>425</v>
      </c>
      <c r="HT244" s="48">
        <v>0.03</v>
      </c>
      <c r="HU244" s="48">
        <v>0</v>
      </c>
      <c r="HV244" s="48">
        <v>0.06</v>
      </c>
      <c r="HW244" s="48">
        <v>0</v>
      </c>
      <c r="HZ244" s="48" t="s">
        <v>425</v>
      </c>
      <c r="IA244">
        <v>0.04</v>
      </c>
      <c r="IB244">
        <v>0.19</v>
      </c>
      <c r="IC244">
        <v>0</v>
      </c>
      <c r="ID244">
        <v>0</v>
      </c>
      <c r="IG244" s="48" t="s">
        <v>425</v>
      </c>
      <c r="IH244" s="48">
        <v>0</v>
      </c>
      <c r="II244" s="48">
        <v>0</v>
      </c>
      <c r="IJ244" s="48">
        <v>0</v>
      </c>
      <c r="IK244" s="48">
        <v>0</v>
      </c>
      <c r="IN244" s="48" t="s">
        <v>425</v>
      </c>
      <c r="IO244" s="48">
        <v>7.0000000000000007E-2</v>
      </c>
      <c r="IP244" s="48">
        <v>0.28000000000000003</v>
      </c>
      <c r="IQ244" s="48">
        <v>0</v>
      </c>
      <c r="IR244" s="48">
        <v>0</v>
      </c>
      <c r="IU244" s="48" t="s">
        <v>425</v>
      </c>
      <c r="IV244" s="48">
        <v>0</v>
      </c>
      <c r="IW244" s="48">
        <v>0</v>
      </c>
      <c r="IX244" s="48">
        <v>0</v>
      </c>
      <c r="IY244" s="48">
        <v>0</v>
      </c>
      <c r="JB244" s="48" t="s">
        <v>425</v>
      </c>
      <c r="JC244">
        <v>0</v>
      </c>
      <c r="JD244">
        <v>0</v>
      </c>
      <c r="JE244">
        <v>0</v>
      </c>
      <c r="JF244">
        <v>0</v>
      </c>
      <c r="JI244" s="48" t="s">
        <v>425</v>
      </c>
      <c r="JJ244" s="48">
        <v>0</v>
      </c>
      <c r="JK244" s="48">
        <v>0</v>
      </c>
      <c r="JL244" s="48">
        <v>0</v>
      </c>
      <c r="JM244" s="48">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c r="ZF244" t="s">
        <v>425</v>
      </c>
      <c r="ZG244">
        <v>0.11</v>
      </c>
      <c r="ZH244">
        <v>0</v>
      </c>
      <c r="ZI244">
        <v>0.06</v>
      </c>
      <c r="ZJ244">
        <v>0.08</v>
      </c>
      <c r="ZK244">
        <v>0</v>
      </c>
      <c r="ZM244" t="s">
        <v>425</v>
      </c>
      <c r="ZN244">
        <v>0.21</v>
      </c>
      <c r="ZO244">
        <v>0.51</v>
      </c>
      <c r="ZP244">
        <v>0.12</v>
      </c>
      <c r="ZQ244">
        <v>0.15</v>
      </c>
      <c r="ZR244">
        <v>0</v>
      </c>
      <c r="ZT244" t="s">
        <v>425</v>
      </c>
      <c r="ZU244">
        <v>0.09</v>
      </c>
      <c r="ZV244">
        <v>0</v>
      </c>
      <c r="ZW244">
        <v>0.13</v>
      </c>
      <c r="ZX244">
        <v>0.16</v>
      </c>
      <c r="ZY244">
        <v>0</v>
      </c>
    </row>
    <row r="245" spans="1:701"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8" t="s">
        <v>426</v>
      </c>
      <c r="HF245" s="48">
        <v>0.56999999999999995</v>
      </c>
      <c r="HG245" s="48">
        <v>0</v>
      </c>
      <c r="HH245" s="48">
        <v>0.11</v>
      </c>
      <c r="HI245" s="48">
        <v>0</v>
      </c>
      <c r="HL245" s="48" t="s">
        <v>426</v>
      </c>
      <c r="HM245" s="48">
        <v>0</v>
      </c>
      <c r="HN245" s="48">
        <v>0</v>
      </c>
      <c r="HO245" s="48">
        <v>0</v>
      </c>
      <c r="HP245" s="48">
        <v>0</v>
      </c>
      <c r="HS245" s="48" t="s">
        <v>426</v>
      </c>
      <c r="HT245" s="48">
        <v>0</v>
      </c>
      <c r="HU245" s="48">
        <v>0</v>
      </c>
      <c r="HV245" s="48">
        <v>0</v>
      </c>
      <c r="HW245" s="48">
        <v>0</v>
      </c>
      <c r="HZ245" s="48" t="s">
        <v>426</v>
      </c>
      <c r="IA245">
        <v>0</v>
      </c>
      <c r="IB245">
        <v>0</v>
      </c>
      <c r="IC245">
        <v>0</v>
      </c>
      <c r="ID245">
        <v>0</v>
      </c>
      <c r="IG245" s="48" t="s">
        <v>426</v>
      </c>
      <c r="IH245" s="48">
        <v>0</v>
      </c>
      <c r="II245" s="48">
        <v>0</v>
      </c>
      <c r="IJ245" s="48">
        <v>0</v>
      </c>
      <c r="IK245" s="48">
        <v>0</v>
      </c>
      <c r="IN245" s="48" t="s">
        <v>426</v>
      </c>
      <c r="IO245" s="48">
        <v>0</v>
      </c>
      <c r="IP245" s="48">
        <v>0</v>
      </c>
      <c r="IQ245" s="48">
        <v>0</v>
      </c>
      <c r="IR245" s="48">
        <v>0</v>
      </c>
      <c r="IU245" s="48" t="s">
        <v>426</v>
      </c>
      <c r="IV245" s="48">
        <v>0</v>
      </c>
      <c r="IW245" s="48">
        <v>0</v>
      </c>
      <c r="IX245" s="48">
        <v>0</v>
      </c>
      <c r="IY245" s="48">
        <v>0</v>
      </c>
      <c r="JB245" s="48" t="s">
        <v>426</v>
      </c>
      <c r="JC245">
        <v>0</v>
      </c>
      <c r="JD245">
        <v>0</v>
      </c>
      <c r="JE245">
        <v>0</v>
      </c>
      <c r="JF245">
        <v>0</v>
      </c>
      <c r="JI245" s="48" t="s">
        <v>426</v>
      </c>
      <c r="JJ245" s="48">
        <v>0</v>
      </c>
      <c r="JK245" s="48">
        <v>0</v>
      </c>
      <c r="JL245" s="48">
        <v>0</v>
      </c>
      <c r="JM245" s="48">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c r="ZF245" t="s">
        <v>426</v>
      </c>
      <c r="ZG245">
        <v>0.06</v>
      </c>
      <c r="ZH245">
        <v>0</v>
      </c>
      <c r="ZI245">
        <v>0</v>
      </c>
      <c r="ZJ245">
        <v>0</v>
      </c>
      <c r="ZK245">
        <v>0</v>
      </c>
      <c r="ZM245" t="s">
        <v>426</v>
      </c>
      <c r="ZN245">
        <v>0.1</v>
      </c>
      <c r="ZO245">
        <v>0</v>
      </c>
      <c r="ZP245">
        <v>0.15</v>
      </c>
      <c r="ZQ245">
        <v>0.18</v>
      </c>
      <c r="ZR245">
        <v>0</v>
      </c>
      <c r="ZT245" t="s">
        <v>426</v>
      </c>
      <c r="ZU245">
        <v>0</v>
      </c>
      <c r="ZV245">
        <v>0</v>
      </c>
      <c r="ZW245">
        <v>0</v>
      </c>
      <c r="ZX245">
        <v>0</v>
      </c>
      <c r="ZY245">
        <v>0</v>
      </c>
    </row>
    <row r="246" spans="1:701"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8" t="s">
        <v>427</v>
      </c>
      <c r="HF246" s="48">
        <v>0</v>
      </c>
      <c r="HG246" s="48">
        <v>0</v>
      </c>
      <c r="HH246" s="48">
        <v>0</v>
      </c>
      <c r="HI246" s="48">
        <v>0</v>
      </c>
      <c r="HL246" s="48" t="s">
        <v>427</v>
      </c>
      <c r="HM246" s="48">
        <v>0</v>
      </c>
      <c r="HN246" s="48">
        <v>0</v>
      </c>
      <c r="HO246" s="48">
        <v>0</v>
      </c>
      <c r="HP246" s="48">
        <v>0</v>
      </c>
      <c r="HS246" s="48" t="s">
        <v>427</v>
      </c>
      <c r="HT246" s="48">
        <v>0</v>
      </c>
      <c r="HU246" s="48">
        <v>0</v>
      </c>
      <c r="HV246" s="48">
        <v>0</v>
      </c>
      <c r="HW246" s="48">
        <v>0</v>
      </c>
      <c r="HZ246" s="48" t="s">
        <v>427</v>
      </c>
      <c r="IA246">
        <v>0</v>
      </c>
      <c r="IB246">
        <v>0</v>
      </c>
      <c r="IC246">
        <v>0</v>
      </c>
      <c r="ID246">
        <v>0</v>
      </c>
      <c r="IG246" s="48" t="s">
        <v>427</v>
      </c>
      <c r="IH246" s="48">
        <v>0</v>
      </c>
      <c r="II246" s="48">
        <v>0</v>
      </c>
      <c r="IJ246" s="48">
        <v>0</v>
      </c>
      <c r="IK246" s="48">
        <v>0</v>
      </c>
      <c r="IN246" s="48" t="s">
        <v>427</v>
      </c>
      <c r="IO246" s="48">
        <v>0</v>
      </c>
      <c r="IP246" s="48">
        <v>0</v>
      </c>
      <c r="IQ246" s="48">
        <v>0</v>
      </c>
      <c r="IR246" s="48">
        <v>0</v>
      </c>
      <c r="IU246" s="48" t="s">
        <v>427</v>
      </c>
      <c r="IV246" s="48">
        <v>0</v>
      </c>
      <c r="IW246" s="48">
        <v>0</v>
      </c>
      <c r="IX246" s="48">
        <v>0</v>
      </c>
      <c r="IY246" s="48">
        <v>0</v>
      </c>
      <c r="JB246" s="48" t="s">
        <v>427</v>
      </c>
      <c r="JC246">
        <v>0</v>
      </c>
      <c r="JD246">
        <v>0</v>
      </c>
      <c r="JE246">
        <v>0</v>
      </c>
      <c r="JF246">
        <v>0</v>
      </c>
      <c r="JI246" s="48" t="s">
        <v>427</v>
      </c>
      <c r="JJ246" s="48">
        <v>0</v>
      </c>
      <c r="JK246" s="48">
        <v>0</v>
      </c>
      <c r="JL246" s="48">
        <v>0</v>
      </c>
      <c r="JM246" s="48">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c r="ZT246" t="s">
        <v>427</v>
      </c>
      <c r="ZU246">
        <v>0</v>
      </c>
      <c r="ZV246">
        <v>0</v>
      </c>
      <c r="ZW246">
        <v>0</v>
      </c>
      <c r="ZX246">
        <v>0</v>
      </c>
      <c r="ZY246">
        <v>0</v>
      </c>
    </row>
    <row r="247" spans="1:701"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8" t="s">
        <v>428</v>
      </c>
      <c r="HF247" s="48">
        <v>0</v>
      </c>
      <c r="HG247" s="48">
        <v>0</v>
      </c>
      <c r="HH247" s="48">
        <v>0</v>
      </c>
      <c r="HI247" s="48">
        <v>0</v>
      </c>
      <c r="HL247" s="48" t="s">
        <v>428</v>
      </c>
      <c r="HM247" s="48">
        <v>0</v>
      </c>
      <c r="HN247" s="48">
        <v>0</v>
      </c>
      <c r="HO247" s="48">
        <v>0</v>
      </c>
      <c r="HP247" s="48">
        <v>0</v>
      </c>
      <c r="HS247" s="48" t="s">
        <v>428</v>
      </c>
      <c r="HT247" s="48">
        <v>0</v>
      </c>
      <c r="HU247" s="48">
        <v>0</v>
      </c>
      <c r="HV247" s="48">
        <v>0</v>
      </c>
      <c r="HW247" s="48">
        <v>0</v>
      </c>
      <c r="HZ247" s="48" t="s">
        <v>428</v>
      </c>
      <c r="IA247">
        <v>0</v>
      </c>
      <c r="IB247">
        <v>0</v>
      </c>
      <c r="IC247">
        <v>0</v>
      </c>
      <c r="ID247">
        <v>0</v>
      </c>
      <c r="IG247" s="48" t="s">
        <v>428</v>
      </c>
      <c r="IH247" s="48">
        <v>0</v>
      </c>
      <c r="II247" s="48">
        <v>0</v>
      </c>
      <c r="IJ247" s="48">
        <v>0</v>
      </c>
      <c r="IK247" s="48">
        <v>0</v>
      </c>
      <c r="IN247" s="48" t="s">
        <v>428</v>
      </c>
      <c r="IO247" s="48">
        <v>0</v>
      </c>
      <c r="IP247" s="48">
        <v>0</v>
      </c>
      <c r="IQ247" s="48">
        <v>0</v>
      </c>
      <c r="IR247" s="48">
        <v>0</v>
      </c>
      <c r="IU247" s="48" t="s">
        <v>428</v>
      </c>
      <c r="IV247" s="48">
        <v>0</v>
      </c>
      <c r="IW247" s="48">
        <v>0</v>
      </c>
      <c r="IX247" s="48">
        <v>0</v>
      </c>
      <c r="IY247" s="48">
        <v>0</v>
      </c>
      <c r="JB247" s="48" t="s">
        <v>428</v>
      </c>
      <c r="JC247">
        <v>0</v>
      </c>
      <c r="JD247">
        <v>0</v>
      </c>
      <c r="JE247">
        <v>0</v>
      </c>
      <c r="JF247">
        <v>0</v>
      </c>
      <c r="JI247" s="48" t="s">
        <v>428</v>
      </c>
      <c r="JJ247" s="48">
        <v>0</v>
      </c>
      <c r="JK247" s="48">
        <v>0</v>
      </c>
      <c r="JL247" s="48">
        <v>0</v>
      </c>
      <c r="JM247" s="48">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c r="ZT247" t="s">
        <v>428</v>
      </c>
      <c r="ZU247">
        <v>0</v>
      </c>
      <c r="ZV247">
        <v>0</v>
      </c>
      <c r="ZW247">
        <v>0</v>
      </c>
      <c r="ZX247">
        <v>0</v>
      </c>
      <c r="ZY247">
        <v>0</v>
      </c>
    </row>
    <row r="248" spans="1:701"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8" t="s">
        <v>429</v>
      </c>
      <c r="HF248" s="48">
        <v>0</v>
      </c>
      <c r="HG248" s="48">
        <v>0</v>
      </c>
      <c r="HH248" s="48">
        <v>0</v>
      </c>
      <c r="HI248" s="48">
        <v>0</v>
      </c>
      <c r="HL248" s="48" t="s">
        <v>429</v>
      </c>
      <c r="HM248" s="48">
        <v>0</v>
      </c>
      <c r="HN248" s="48">
        <v>0</v>
      </c>
      <c r="HO248" s="48">
        <v>0</v>
      </c>
      <c r="HP248" s="48">
        <v>0</v>
      </c>
      <c r="HS248" s="48" t="s">
        <v>429</v>
      </c>
      <c r="HT248" s="48">
        <v>0</v>
      </c>
      <c r="HU248" s="48">
        <v>0</v>
      </c>
      <c r="HV248" s="48">
        <v>0</v>
      </c>
      <c r="HW248" s="48">
        <v>0</v>
      </c>
      <c r="HZ248" s="48" t="s">
        <v>429</v>
      </c>
      <c r="IA248">
        <v>0</v>
      </c>
      <c r="IB248">
        <v>0</v>
      </c>
      <c r="IC248">
        <v>0</v>
      </c>
      <c r="ID248">
        <v>0</v>
      </c>
      <c r="IG248" s="48" t="s">
        <v>429</v>
      </c>
      <c r="IH248" s="48">
        <v>0</v>
      </c>
      <c r="II248" s="48">
        <v>0</v>
      </c>
      <c r="IJ248" s="48">
        <v>0</v>
      </c>
      <c r="IK248" s="48">
        <v>0</v>
      </c>
      <c r="IN248" s="48" t="s">
        <v>429</v>
      </c>
      <c r="IO248" s="48">
        <v>0</v>
      </c>
      <c r="IP248" s="48">
        <v>0</v>
      </c>
      <c r="IQ248" s="48">
        <v>0</v>
      </c>
      <c r="IR248" s="48">
        <v>0</v>
      </c>
      <c r="IU248" s="48" t="s">
        <v>429</v>
      </c>
      <c r="IV248" s="48">
        <v>0</v>
      </c>
      <c r="IW248" s="48">
        <v>0</v>
      </c>
      <c r="IX248" s="48">
        <v>0</v>
      </c>
      <c r="IY248" s="48">
        <v>0</v>
      </c>
      <c r="JB248" s="48" t="s">
        <v>429</v>
      </c>
      <c r="JC248">
        <v>0</v>
      </c>
      <c r="JD248">
        <v>0</v>
      </c>
      <c r="JE248">
        <v>0</v>
      </c>
      <c r="JF248">
        <v>0</v>
      </c>
      <c r="JI248" s="48" t="s">
        <v>429</v>
      </c>
      <c r="JJ248" s="48">
        <v>0</v>
      </c>
      <c r="JK248" s="48">
        <v>0</v>
      </c>
      <c r="JL248" s="48">
        <v>0</v>
      </c>
      <c r="JM248" s="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c r="ZT248" t="s">
        <v>429</v>
      </c>
      <c r="ZU248">
        <v>0</v>
      </c>
      <c r="ZV248">
        <v>0</v>
      </c>
      <c r="ZW248">
        <v>0</v>
      </c>
      <c r="ZX248">
        <v>0</v>
      </c>
      <c r="ZY248">
        <v>0</v>
      </c>
    </row>
    <row r="249" spans="1:701"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8" t="s">
        <v>430</v>
      </c>
      <c r="HF249" s="48">
        <v>0</v>
      </c>
      <c r="HG249" s="48">
        <v>0</v>
      </c>
      <c r="HH249" s="48">
        <v>0</v>
      </c>
      <c r="HI249" s="48">
        <v>0</v>
      </c>
      <c r="HL249" s="48" t="s">
        <v>430</v>
      </c>
      <c r="HM249" s="48">
        <v>0</v>
      </c>
      <c r="HN249" s="48">
        <v>0</v>
      </c>
      <c r="HO249" s="48">
        <v>0</v>
      </c>
      <c r="HP249" s="48">
        <v>0</v>
      </c>
      <c r="HS249" s="48" t="s">
        <v>430</v>
      </c>
      <c r="HT249" s="48">
        <v>0</v>
      </c>
      <c r="HU249" s="48">
        <v>0</v>
      </c>
      <c r="HV249" s="48">
        <v>0</v>
      </c>
      <c r="HW249" s="48">
        <v>0</v>
      </c>
      <c r="HZ249" s="48" t="s">
        <v>430</v>
      </c>
      <c r="IA249">
        <v>0</v>
      </c>
      <c r="IB249">
        <v>0</v>
      </c>
      <c r="IC249">
        <v>0</v>
      </c>
      <c r="ID249">
        <v>0</v>
      </c>
      <c r="IG249" s="48" t="s">
        <v>430</v>
      </c>
      <c r="IH249" s="48">
        <v>0</v>
      </c>
      <c r="II249" s="48">
        <v>0</v>
      </c>
      <c r="IJ249" s="48">
        <v>0</v>
      </c>
      <c r="IK249" s="48">
        <v>0</v>
      </c>
      <c r="IN249" s="48" t="s">
        <v>430</v>
      </c>
      <c r="IO249" s="48">
        <v>0.09</v>
      </c>
      <c r="IP249" s="48">
        <v>0</v>
      </c>
      <c r="IQ249" s="48">
        <v>0.16</v>
      </c>
      <c r="IR249" s="48">
        <v>0</v>
      </c>
      <c r="IU249" s="48" t="s">
        <v>430</v>
      </c>
      <c r="IV249" s="48">
        <v>0</v>
      </c>
      <c r="IW249" s="48">
        <v>0</v>
      </c>
      <c r="IX249" s="48">
        <v>0</v>
      </c>
      <c r="IY249" s="48">
        <v>0</v>
      </c>
      <c r="JB249" s="48" t="s">
        <v>430</v>
      </c>
      <c r="JC249">
        <v>0</v>
      </c>
      <c r="JD249">
        <v>0</v>
      </c>
      <c r="JE249">
        <v>0</v>
      </c>
      <c r="JF249">
        <v>0</v>
      </c>
      <c r="JI249" s="48" t="s">
        <v>430</v>
      </c>
      <c r="JJ249" s="48">
        <v>0</v>
      </c>
      <c r="JK249" s="48">
        <v>0</v>
      </c>
      <c r="JL249" s="48">
        <v>0</v>
      </c>
      <c r="JM249" s="48">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c r="ZT249" t="s">
        <v>430</v>
      </c>
      <c r="ZU249">
        <v>0</v>
      </c>
      <c r="ZV249">
        <v>0</v>
      </c>
      <c r="ZW249">
        <v>0</v>
      </c>
      <c r="ZX249">
        <v>0</v>
      </c>
      <c r="ZY249">
        <v>0</v>
      </c>
    </row>
    <row r="250" spans="1:701"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8" t="s">
        <v>431</v>
      </c>
      <c r="HF250" s="48">
        <v>0</v>
      </c>
      <c r="HG250" s="48">
        <v>0</v>
      </c>
      <c r="HH250" s="48">
        <v>0</v>
      </c>
      <c r="HI250" s="48">
        <v>0</v>
      </c>
      <c r="HL250" s="48" t="s">
        <v>431</v>
      </c>
      <c r="HM250" s="48">
        <v>0</v>
      </c>
      <c r="HN250" s="48">
        <v>0</v>
      </c>
      <c r="HO250" s="48">
        <v>0</v>
      </c>
      <c r="HP250" s="48">
        <v>0</v>
      </c>
      <c r="HS250" s="48" t="s">
        <v>431</v>
      </c>
      <c r="HT250" s="48">
        <v>0</v>
      </c>
      <c r="HU250" s="48">
        <v>0</v>
      </c>
      <c r="HV250" s="48">
        <v>0</v>
      </c>
      <c r="HW250" s="48">
        <v>0</v>
      </c>
      <c r="HZ250" s="48" t="s">
        <v>431</v>
      </c>
      <c r="IA250">
        <v>0</v>
      </c>
      <c r="IB250">
        <v>0</v>
      </c>
      <c r="IC250">
        <v>0</v>
      </c>
      <c r="ID250">
        <v>0</v>
      </c>
      <c r="IG250" s="48" t="s">
        <v>431</v>
      </c>
      <c r="IH250" s="48">
        <v>0</v>
      </c>
      <c r="II250" s="48">
        <v>0</v>
      </c>
      <c r="IJ250" s="48">
        <v>0</v>
      </c>
      <c r="IK250" s="48">
        <v>0</v>
      </c>
      <c r="IN250" s="48" t="s">
        <v>431</v>
      </c>
      <c r="IO250" s="48">
        <v>0</v>
      </c>
      <c r="IP250" s="48">
        <v>0</v>
      </c>
      <c r="IQ250" s="48">
        <v>0</v>
      </c>
      <c r="IR250" s="48">
        <v>0</v>
      </c>
      <c r="IU250" s="48" t="s">
        <v>431</v>
      </c>
      <c r="IV250" s="48">
        <v>0</v>
      </c>
      <c r="IW250" s="48">
        <v>0</v>
      </c>
      <c r="IX250" s="48">
        <v>0</v>
      </c>
      <c r="IY250" s="48">
        <v>0</v>
      </c>
      <c r="JB250" s="48" t="s">
        <v>431</v>
      </c>
      <c r="JC250">
        <v>0</v>
      </c>
      <c r="JD250">
        <v>0</v>
      </c>
      <c r="JE250">
        <v>0</v>
      </c>
      <c r="JF250">
        <v>0</v>
      </c>
      <c r="JI250" s="48" t="s">
        <v>431</v>
      </c>
      <c r="JJ250" s="48">
        <v>0</v>
      </c>
      <c r="JK250" s="48">
        <v>0</v>
      </c>
      <c r="JL250" s="48">
        <v>0</v>
      </c>
      <c r="JM250" s="48">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c r="ZF250" t="s">
        <v>431</v>
      </c>
      <c r="ZG250">
        <v>0</v>
      </c>
      <c r="ZH250">
        <v>0</v>
      </c>
      <c r="ZI250">
        <v>0</v>
      </c>
      <c r="ZJ250">
        <v>0</v>
      </c>
      <c r="ZK250">
        <v>0</v>
      </c>
      <c r="ZM250" t="s">
        <v>431</v>
      </c>
      <c r="ZN250">
        <v>0.11</v>
      </c>
      <c r="ZO250">
        <v>0</v>
      </c>
      <c r="ZP250">
        <v>0.15</v>
      </c>
      <c r="ZQ250">
        <v>0.19</v>
      </c>
      <c r="ZR250">
        <v>0</v>
      </c>
      <c r="ZT250" t="s">
        <v>431</v>
      </c>
      <c r="ZU250">
        <v>0</v>
      </c>
      <c r="ZV250">
        <v>0</v>
      </c>
      <c r="ZW250">
        <v>0</v>
      </c>
      <c r="ZX250">
        <v>0</v>
      </c>
      <c r="ZY250">
        <v>0</v>
      </c>
    </row>
    <row r="251" spans="1:701"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8" t="s">
        <v>432</v>
      </c>
      <c r="HF251" s="48">
        <v>0</v>
      </c>
      <c r="HG251" s="48">
        <v>0</v>
      </c>
      <c r="HH251" s="48">
        <v>0</v>
      </c>
      <c r="HI251" s="48">
        <v>0</v>
      </c>
      <c r="HL251" s="48" t="s">
        <v>432</v>
      </c>
      <c r="HM251" s="48">
        <v>0</v>
      </c>
      <c r="HN251" s="48">
        <v>0</v>
      </c>
      <c r="HO251" s="48">
        <v>0</v>
      </c>
      <c r="HP251" s="48">
        <v>0</v>
      </c>
      <c r="HS251" s="48" t="s">
        <v>432</v>
      </c>
      <c r="HT251" s="48">
        <v>0</v>
      </c>
      <c r="HU251" s="48">
        <v>0</v>
      </c>
      <c r="HV251" s="48">
        <v>0</v>
      </c>
      <c r="HW251" s="48">
        <v>0</v>
      </c>
      <c r="HZ251" s="48" t="s">
        <v>432</v>
      </c>
      <c r="IA251">
        <v>0</v>
      </c>
      <c r="IB251">
        <v>0</v>
      </c>
      <c r="IC251">
        <v>0</v>
      </c>
      <c r="ID251">
        <v>0</v>
      </c>
      <c r="IG251" s="48" t="s">
        <v>432</v>
      </c>
      <c r="IH251" s="48">
        <v>0</v>
      </c>
      <c r="II251" s="48">
        <v>0</v>
      </c>
      <c r="IJ251" s="48">
        <v>0</v>
      </c>
      <c r="IK251" s="48">
        <v>0</v>
      </c>
      <c r="IN251" s="48" t="s">
        <v>432</v>
      </c>
      <c r="IO251" s="48">
        <v>0</v>
      </c>
      <c r="IP251" s="48">
        <v>0</v>
      </c>
      <c r="IQ251" s="48">
        <v>0</v>
      </c>
      <c r="IR251" s="48">
        <v>0</v>
      </c>
      <c r="IU251" s="48" t="s">
        <v>432</v>
      </c>
      <c r="IV251" s="48">
        <v>0</v>
      </c>
      <c r="IW251" s="48">
        <v>0</v>
      </c>
      <c r="IX251" s="48">
        <v>0</v>
      </c>
      <c r="IY251" s="48">
        <v>0</v>
      </c>
      <c r="JB251" s="48" t="s">
        <v>432</v>
      </c>
      <c r="JC251">
        <v>0</v>
      </c>
      <c r="JD251">
        <v>0</v>
      </c>
      <c r="JE251">
        <v>0</v>
      </c>
      <c r="JF251">
        <v>0</v>
      </c>
      <c r="JI251" s="48" t="s">
        <v>432</v>
      </c>
      <c r="JJ251" s="48">
        <v>0</v>
      </c>
      <c r="JK251" s="48">
        <v>0</v>
      </c>
      <c r="JL251" s="48">
        <v>0</v>
      </c>
      <c r="JM251" s="48">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c r="ZF251" t="s">
        <v>432</v>
      </c>
      <c r="ZG251">
        <v>0.14000000000000001</v>
      </c>
      <c r="ZH251">
        <v>0</v>
      </c>
      <c r="ZI251">
        <v>0</v>
      </c>
      <c r="ZJ251">
        <v>0</v>
      </c>
      <c r="ZK251">
        <v>0</v>
      </c>
      <c r="ZM251" t="s">
        <v>432</v>
      </c>
      <c r="ZN251">
        <v>0.1</v>
      </c>
      <c r="ZO251">
        <v>0</v>
      </c>
      <c r="ZP251">
        <v>0</v>
      </c>
      <c r="ZQ251">
        <v>0</v>
      </c>
      <c r="ZR251">
        <v>0</v>
      </c>
      <c r="ZT251" t="s">
        <v>432</v>
      </c>
      <c r="ZU251">
        <v>0.08</v>
      </c>
      <c r="ZV251">
        <v>0</v>
      </c>
      <c r="ZW251">
        <v>0</v>
      </c>
      <c r="ZX251">
        <v>0</v>
      </c>
      <c r="ZY251">
        <v>0</v>
      </c>
    </row>
    <row r="252" spans="1:701"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8" t="s">
        <v>433</v>
      </c>
      <c r="HF252" s="48">
        <v>0</v>
      </c>
      <c r="HG252" s="48">
        <v>0</v>
      </c>
      <c r="HH252" s="48">
        <v>0</v>
      </c>
      <c r="HI252" s="48">
        <v>0</v>
      </c>
      <c r="HL252" s="48" t="s">
        <v>433</v>
      </c>
      <c r="HM252" s="48">
        <v>0</v>
      </c>
      <c r="HN252" s="48">
        <v>0</v>
      </c>
      <c r="HO252" s="48">
        <v>0</v>
      </c>
      <c r="HP252" s="48">
        <v>0</v>
      </c>
      <c r="HS252" s="48" t="s">
        <v>433</v>
      </c>
      <c r="HT252" s="48">
        <v>0</v>
      </c>
      <c r="HU252" s="48">
        <v>0</v>
      </c>
      <c r="HV252" s="48">
        <v>0</v>
      </c>
      <c r="HW252" s="48">
        <v>0</v>
      </c>
      <c r="HZ252" s="48" t="s">
        <v>433</v>
      </c>
      <c r="IA252">
        <v>0</v>
      </c>
      <c r="IB252">
        <v>0</v>
      </c>
      <c r="IC252">
        <v>0</v>
      </c>
      <c r="ID252">
        <v>0</v>
      </c>
      <c r="IG252" s="48" t="s">
        <v>433</v>
      </c>
      <c r="IH252" s="48">
        <v>0</v>
      </c>
      <c r="II252" s="48">
        <v>0</v>
      </c>
      <c r="IJ252" s="48">
        <v>0</v>
      </c>
      <c r="IK252" s="48">
        <v>0</v>
      </c>
      <c r="IN252" s="48" t="s">
        <v>433</v>
      </c>
      <c r="IO252" s="48">
        <v>0</v>
      </c>
      <c r="IP252" s="48">
        <v>0</v>
      </c>
      <c r="IQ252" s="48">
        <v>0</v>
      </c>
      <c r="IR252" s="48">
        <v>0</v>
      </c>
      <c r="IU252" s="48" t="s">
        <v>433</v>
      </c>
      <c r="IV252" s="48">
        <v>0</v>
      </c>
      <c r="IW252" s="48">
        <v>0</v>
      </c>
      <c r="IX252" s="48">
        <v>0</v>
      </c>
      <c r="IY252" s="48">
        <v>0</v>
      </c>
      <c r="JB252" s="48" t="s">
        <v>433</v>
      </c>
      <c r="JC252">
        <v>0</v>
      </c>
      <c r="JD252">
        <v>0</v>
      </c>
      <c r="JE252">
        <v>0</v>
      </c>
      <c r="JF252">
        <v>0</v>
      </c>
      <c r="JI252" s="48" t="s">
        <v>433</v>
      </c>
      <c r="JJ252" s="48">
        <v>0</v>
      </c>
      <c r="JK252" s="48">
        <v>0</v>
      </c>
      <c r="JL252" s="48">
        <v>0</v>
      </c>
      <c r="JM252" s="48">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c r="ZT252" t="s">
        <v>433</v>
      </c>
      <c r="ZU252">
        <v>0</v>
      </c>
      <c r="ZV252">
        <v>0</v>
      </c>
      <c r="ZW252">
        <v>0</v>
      </c>
      <c r="ZX252">
        <v>0</v>
      </c>
      <c r="ZY252">
        <v>0</v>
      </c>
    </row>
    <row r="253" spans="1:701"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8" t="s">
        <v>434</v>
      </c>
      <c r="HF253" s="48">
        <v>0.2</v>
      </c>
      <c r="HG253" s="48">
        <v>0</v>
      </c>
      <c r="HH253" s="48">
        <v>0</v>
      </c>
      <c r="HI253" s="48">
        <v>0</v>
      </c>
      <c r="HL253" s="48" t="s">
        <v>434</v>
      </c>
      <c r="HM253" s="48">
        <v>0</v>
      </c>
      <c r="HN253" s="48">
        <v>0</v>
      </c>
      <c r="HO253" s="48">
        <v>0</v>
      </c>
      <c r="HP253" s="48">
        <v>0</v>
      </c>
      <c r="HS253" s="48" t="s">
        <v>434</v>
      </c>
      <c r="HT253" s="48">
        <v>0</v>
      </c>
      <c r="HU253" s="48">
        <v>0</v>
      </c>
      <c r="HV253" s="48">
        <v>0</v>
      </c>
      <c r="HW253" s="48">
        <v>0</v>
      </c>
      <c r="HZ253" s="48" t="s">
        <v>434</v>
      </c>
      <c r="IA253">
        <v>0</v>
      </c>
      <c r="IB253">
        <v>0</v>
      </c>
      <c r="IC253">
        <v>0</v>
      </c>
      <c r="ID253">
        <v>0</v>
      </c>
      <c r="IG253" s="48" t="s">
        <v>434</v>
      </c>
      <c r="IH253" s="48">
        <v>0</v>
      </c>
      <c r="II253" s="48">
        <v>0</v>
      </c>
      <c r="IJ253" s="48">
        <v>0</v>
      </c>
      <c r="IK253" s="48">
        <v>0</v>
      </c>
      <c r="IN253" s="48" t="s">
        <v>434</v>
      </c>
      <c r="IO253" s="48">
        <v>0</v>
      </c>
      <c r="IP253" s="48">
        <v>0</v>
      </c>
      <c r="IQ253" s="48">
        <v>0</v>
      </c>
      <c r="IR253" s="48">
        <v>0</v>
      </c>
      <c r="IU253" s="48" t="s">
        <v>434</v>
      </c>
      <c r="IV253" s="48">
        <v>0</v>
      </c>
      <c r="IW253" s="48">
        <v>0</v>
      </c>
      <c r="IX253" s="48">
        <v>0</v>
      </c>
      <c r="IY253" s="48">
        <v>0</v>
      </c>
      <c r="JB253" s="48" t="s">
        <v>434</v>
      </c>
      <c r="JC253">
        <v>0</v>
      </c>
      <c r="JD253">
        <v>0</v>
      </c>
      <c r="JE253">
        <v>0</v>
      </c>
      <c r="JF253">
        <v>0</v>
      </c>
      <c r="JI253" s="48" t="s">
        <v>434</v>
      </c>
      <c r="JJ253" s="48">
        <v>0</v>
      </c>
      <c r="JK253" s="48">
        <v>0</v>
      </c>
      <c r="JL253" s="48">
        <v>0</v>
      </c>
      <c r="JM253" s="48">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c r="ZT253" t="s">
        <v>434</v>
      </c>
      <c r="ZU253">
        <v>0</v>
      </c>
      <c r="ZV253">
        <v>0</v>
      </c>
      <c r="ZW253">
        <v>0</v>
      </c>
      <c r="ZX253">
        <v>0</v>
      </c>
      <c r="ZY253">
        <v>0</v>
      </c>
    </row>
    <row r="254" spans="1:701"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8" t="s">
        <v>435</v>
      </c>
      <c r="HF254" s="48">
        <v>0.09</v>
      </c>
      <c r="HG254" s="48">
        <v>0</v>
      </c>
      <c r="HH254" s="48">
        <v>0</v>
      </c>
      <c r="HI254" s="48">
        <v>0</v>
      </c>
      <c r="HL254" s="48" t="s">
        <v>435</v>
      </c>
      <c r="HM254" s="48">
        <v>0.14000000000000001</v>
      </c>
      <c r="HN254" s="48">
        <v>0.18</v>
      </c>
      <c r="HO254" s="48">
        <v>0</v>
      </c>
      <c r="HP254" s="48">
        <v>0</v>
      </c>
      <c r="HS254" s="48" t="s">
        <v>435</v>
      </c>
      <c r="HT254" s="48">
        <v>0.21</v>
      </c>
      <c r="HU254" s="48">
        <v>0</v>
      </c>
      <c r="HV254" s="48">
        <v>0.13</v>
      </c>
      <c r="HW254" s="48">
        <v>0</v>
      </c>
      <c r="HZ254" s="48" t="s">
        <v>435</v>
      </c>
      <c r="IA254">
        <v>0</v>
      </c>
      <c r="IB254">
        <v>0</v>
      </c>
      <c r="IC254">
        <v>0</v>
      </c>
      <c r="ID254">
        <v>0</v>
      </c>
      <c r="IG254" s="48" t="s">
        <v>435</v>
      </c>
      <c r="IH254" s="48">
        <v>0.12</v>
      </c>
      <c r="II254" s="48">
        <v>0</v>
      </c>
      <c r="IJ254" s="48">
        <v>0</v>
      </c>
      <c r="IK254" s="48">
        <v>0</v>
      </c>
      <c r="IN254" s="48" t="s">
        <v>435</v>
      </c>
      <c r="IO254" s="48">
        <v>0.11</v>
      </c>
      <c r="IP254" s="48">
        <v>0</v>
      </c>
      <c r="IQ254" s="48">
        <v>0</v>
      </c>
      <c r="IR254" s="48">
        <v>0</v>
      </c>
      <c r="IU254" s="48" t="s">
        <v>435</v>
      </c>
      <c r="IV254" s="48">
        <v>0.13</v>
      </c>
      <c r="IW254" s="48">
        <v>0</v>
      </c>
      <c r="IX254" s="48">
        <v>0</v>
      </c>
      <c r="IY254" s="48">
        <v>0</v>
      </c>
      <c r="JB254" s="48" t="s">
        <v>435</v>
      </c>
      <c r="JC254">
        <v>0.08</v>
      </c>
      <c r="JD254">
        <v>0</v>
      </c>
      <c r="JE254">
        <v>0</v>
      </c>
      <c r="JF254">
        <v>0</v>
      </c>
      <c r="JI254" s="48" t="s">
        <v>435</v>
      </c>
      <c r="JJ254" s="48">
        <v>0</v>
      </c>
      <c r="JK254" s="48">
        <v>0</v>
      </c>
      <c r="JL254" s="48">
        <v>0</v>
      </c>
      <c r="JM254" s="48">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c r="ZF254" t="s">
        <v>435</v>
      </c>
      <c r="ZG254">
        <v>0</v>
      </c>
      <c r="ZH254">
        <v>0</v>
      </c>
      <c r="ZI254">
        <v>0</v>
      </c>
      <c r="ZJ254">
        <v>0</v>
      </c>
      <c r="ZK254">
        <v>0</v>
      </c>
      <c r="ZM254" t="s">
        <v>435</v>
      </c>
      <c r="ZN254">
        <v>7.0000000000000007E-2</v>
      </c>
      <c r="ZO254">
        <v>0</v>
      </c>
      <c r="ZP254">
        <v>0.11</v>
      </c>
      <c r="ZQ254">
        <v>0.13</v>
      </c>
      <c r="ZR254">
        <v>0</v>
      </c>
      <c r="ZT254" t="s">
        <v>435</v>
      </c>
      <c r="ZU254">
        <v>0.03</v>
      </c>
      <c r="ZV254">
        <v>0</v>
      </c>
      <c r="ZW254">
        <v>0.05</v>
      </c>
      <c r="ZX254">
        <v>0.06</v>
      </c>
      <c r="ZY254">
        <v>0</v>
      </c>
    </row>
    <row r="255" spans="1:701"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8" t="s">
        <v>436</v>
      </c>
      <c r="HF255" s="48">
        <v>0</v>
      </c>
      <c r="HG255" s="48">
        <v>0</v>
      </c>
      <c r="HH255" s="48">
        <v>0</v>
      </c>
      <c r="HI255" s="48">
        <v>0</v>
      </c>
      <c r="HL255" s="48" t="s">
        <v>436</v>
      </c>
      <c r="HM255" s="48">
        <v>0</v>
      </c>
      <c r="HN255" s="48">
        <v>0</v>
      </c>
      <c r="HO255" s="48">
        <v>0</v>
      </c>
      <c r="HP255" s="48">
        <v>0</v>
      </c>
      <c r="HS255" s="48" t="s">
        <v>436</v>
      </c>
      <c r="HT255" s="48">
        <v>0</v>
      </c>
      <c r="HU255" s="48">
        <v>0</v>
      </c>
      <c r="HV255" s="48">
        <v>0</v>
      </c>
      <c r="HW255" s="48">
        <v>0</v>
      </c>
      <c r="HZ255" s="48" t="s">
        <v>436</v>
      </c>
      <c r="IA255">
        <v>0</v>
      </c>
      <c r="IB255">
        <v>0</v>
      </c>
      <c r="IC255">
        <v>0</v>
      </c>
      <c r="ID255">
        <v>0</v>
      </c>
      <c r="IG255" s="48" t="s">
        <v>436</v>
      </c>
      <c r="IH255" s="48">
        <v>0</v>
      </c>
      <c r="II255" s="48">
        <v>0</v>
      </c>
      <c r="IJ255" s="48">
        <v>0</v>
      </c>
      <c r="IK255" s="48">
        <v>0</v>
      </c>
      <c r="IN255" s="48" t="s">
        <v>436</v>
      </c>
      <c r="IO255" s="48">
        <v>0</v>
      </c>
      <c r="IP255" s="48">
        <v>0</v>
      </c>
      <c r="IQ255" s="48">
        <v>0</v>
      </c>
      <c r="IR255" s="48">
        <v>0</v>
      </c>
      <c r="IU255" s="48" t="s">
        <v>436</v>
      </c>
      <c r="IV255" s="48">
        <v>0</v>
      </c>
      <c r="IW255" s="48">
        <v>0</v>
      </c>
      <c r="IX255" s="48">
        <v>0</v>
      </c>
      <c r="IY255" s="48">
        <v>0</v>
      </c>
      <c r="JB255" s="48" t="s">
        <v>436</v>
      </c>
      <c r="JC255">
        <v>0.06</v>
      </c>
      <c r="JD255">
        <v>0</v>
      </c>
      <c r="JE255">
        <v>0.12</v>
      </c>
      <c r="JF255">
        <v>0</v>
      </c>
      <c r="JI255" s="48" t="s">
        <v>436</v>
      </c>
      <c r="JJ255" s="48">
        <v>0</v>
      </c>
      <c r="JK255" s="48">
        <v>0</v>
      </c>
      <c r="JL255" s="48">
        <v>0</v>
      </c>
      <c r="JM255" s="48">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c r="ZF255" t="s">
        <v>436</v>
      </c>
      <c r="ZG255">
        <v>0.14000000000000001</v>
      </c>
      <c r="ZH255">
        <v>0.53</v>
      </c>
      <c r="ZI255">
        <v>0</v>
      </c>
      <c r="ZJ255">
        <v>0</v>
      </c>
      <c r="ZK255">
        <v>0</v>
      </c>
      <c r="ZM255" t="s">
        <v>436</v>
      </c>
      <c r="ZN255">
        <v>0</v>
      </c>
      <c r="ZO255">
        <v>0</v>
      </c>
      <c r="ZP255">
        <v>0</v>
      </c>
      <c r="ZQ255">
        <v>0</v>
      </c>
      <c r="ZR255">
        <v>0</v>
      </c>
      <c r="ZT255" t="s">
        <v>436</v>
      </c>
      <c r="ZU255">
        <v>0</v>
      </c>
      <c r="ZV255">
        <v>0</v>
      </c>
      <c r="ZW255">
        <v>0</v>
      </c>
      <c r="ZX255">
        <v>0</v>
      </c>
      <c r="ZY255">
        <v>0</v>
      </c>
    </row>
    <row r="256" spans="1:701"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8" t="s">
        <v>437</v>
      </c>
      <c r="HF256" s="48">
        <v>0</v>
      </c>
      <c r="HG256" s="48">
        <v>0</v>
      </c>
      <c r="HH256" s="48">
        <v>0</v>
      </c>
      <c r="HI256" s="48">
        <v>0</v>
      </c>
      <c r="HL256" s="48" t="s">
        <v>437</v>
      </c>
      <c r="HM256" s="48">
        <v>0</v>
      </c>
      <c r="HN256" s="48">
        <v>0</v>
      </c>
      <c r="HO256" s="48">
        <v>0</v>
      </c>
      <c r="HP256" s="48">
        <v>0</v>
      </c>
      <c r="HS256" s="48" t="s">
        <v>437</v>
      </c>
      <c r="HT256" s="48">
        <v>0</v>
      </c>
      <c r="HU256" s="48">
        <v>0</v>
      </c>
      <c r="HV256" s="48">
        <v>0</v>
      </c>
      <c r="HW256" s="48">
        <v>0</v>
      </c>
      <c r="HZ256" s="48" t="s">
        <v>437</v>
      </c>
      <c r="IA256">
        <v>0</v>
      </c>
      <c r="IB256">
        <v>0</v>
      </c>
      <c r="IC256">
        <v>0</v>
      </c>
      <c r="ID256">
        <v>0</v>
      </c>
      <c r="IG256" s="48" t="s">
        <v>437</v>
      </c>
      <c r="IH256" s="48">
        <v>0</v>
      </c>
      <c r="II256" s="48">
        <v>0</v>
      </c>
      <c r="IJ256" s="48">
        <v>0</v>
      </c>
      <c r="IK256" s="48">
        <v>0</v>
      </c>
      <c r="IN256" s="48" t="s">
        <v>437</v>
      </c>
      <c r="IO256" s="48">
        <v>0</v>
      </c>
      <c r="IP256" s="48">
        <v>0</v>
      </c>
      <c r="IQ256" s="48">
        <v>0</v>
      </c>
      <c r="IR256" s="48">
        <v>0</v>
      </c>
      <c r="IU256" s="48" t="s">
        <v>437</v>
      </c>
      <c r="IV256" s="48">
        <v>0</v>
      </c>
      <c r="IW256" s="48">
        <v>0</v>
      </c>
      <c r="IX256" s="48">
        <v>0</v>
      </c>
      <c r="IY256" s="48">
        <v>0</v>
      </c>
      <c r="JB256" s="48" t="s">
        <v>437</v>
      </c>
      <c r="JC256">
        <v>0</v>
      </c>
      <c r="JD256">
        <v>0</v>
      </c>
      <c r="JE256">
        <v>0</v>
      </c>
      <c r="JF256">
        <v>0</v>
      </c>
      <c r="JI256" s="48" t="s">
        <v>437</v>
      </c>
      <c r="JJ256" s="48">
        <v>0</v>
      </c>
      <c r="JK256" s="48">
        <v>0</v>
      </c>
      <c r="JL256" s="48">
        <v>0</v>
      </c>
      <c r="JM256" s="48">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c r="ZT256" t="s">
        <v>437</v>
      </c>
      <c r="ZU256">
        <v>0</v>
      </c>
      <c r="ZV256">
        <v>0</v>
      </c>
      <c r="ZW256">
        <v>0</v>
      </c>
      <c r="ZX256">
        <v>0</v>
      </c>
      <c r="ZY256">
        <v>0</v>
      </c>
    </row>
    <row r="257" spans="1:701"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8" t="s">
        <v>438</v>
      </c>
      <c r="HF257" s="48">
        <v>1.96</v>
      </c>
      <c r="HG257" s="48">
        <v>1.17</v>
      </c>
      <c r="HH257" s="48">
        <v>1.46</v>
      </c>
      <c r="HI257" s="48">
        <v>0</v>
      </c>
      <c r="HL257" s="48" t="s">
        <v>438</v>
      </c>
      <c r="HM257" s="48">
        <v>1.97</v>
      </c>
      <c r="HN257" s="48">
        <v>0.5</v>
      </c>
      <c r="HO257" s="48">
        <v>2.2000000000000002</v>
      </c>
      <c r="HP257" s="48">
        <v>1</v>
      </c>
      <c r="HS257" s="48" t="s">
        <v>438</v>
      </c>
      <c r="HT257" s="48">
        <v>2.59</v>
      </c>
      <c r="HU257" s="48">
        <v>2.2799999999999998</v>
      </c>
      <c r="HV257" s="48">
        <v>3.37</v>
      </c>
      <c r="HW257" s="48">
        <v>0</v>
      </c>
      <c r="HZ257" s="48" t="s">
        <v>438</v>
      </c>
      <c r="IA257">
        <v>1.1599999999999999</v>
      </c>
      <c r="IB257">
        <v>1.35</v>
      </c>
      <c r="IC257">
        <v>1.03</v>
      </c>
      <c r="ID257">
        <v>0</v>
      </c>
      <c r="IG257" s="48" t="s">
        <v>438</v>
      </c>
      <c r="IH257" s="48">
        <v>1.4</v>
      </c>
      <c r="II257" s="48">
        <v>0.53</v>
      </c>
      <c r="IJ257" s="48">
        <v>1.56</v>
      </c>
      <c r="IK257" s="48">
        <v>0.88</v>
      </c>
      <c r="IN257" s="48" t="s">
        <v>438</v>
      </c>
      <c r="IO257" s="48">
        <v>1.17</v>
      </c>
      <c r="IP257" s="48">
        <v>0.13</v>
      </c>
      <c r="IQ257" s="48">
        <v>1.45</v>
      </c>
      <c r="IR257" s="48">
        <v>0.18</v>
      </c>
      <c r="IU257" s="48" t="s">
        <v>438</v>
      </c>
      <c r="IV257" s="48">
        <v>1.91</v>
      </c>
      <c r="IW257" s="48">
        <v>0.56999999999999995</v>
      </c>
      <c r="IX257" s="48">
        <v>1.97</v>
      </c>
      <c r="IY257" s="48">
        <v>0</v>
      </c>
      <c r="JB257" s="48" t="s">
        <v>438</v>
      </c>
      <c r="JC257">
        <v>2.11</v>
      </c>
      <c r="JD257">
        <v>0</v>
      </c>
      <c r="JE257">
        <v>3.04</v>
      </c>
      <c r="JF257">
        <v>0.86</v>
      </c>
      <c r="JI257" s="48" t="s">
        <v>438</v>
      </c>
      <c r="JJ257" s="48">
        <v>1.79</v>
      </c>
      <c r="JK257" s="48">
        <v>1.91</v>
      </c>
      <c r="JL257" s="48">
        <v>2.08</v>
      </c>
      <c r="JM257" s="48">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c r="ZF257" t="s">
        <v>438</v>
      </c>
      <c r="ZG257">
        <v>8.89</v>
      </c>
      <c r="ZH257">
        <v>2.3199999999999998</v>
      </c>
      <c r="ZI257">
        <v>11.24</v>
      </c>
      <c r="ZJ257">
        <v>11.44</v>
      </c>
      <c r="ZK257">
        <v>10.4</v>
      </c>
      <c r="ZM257" t="s">
        <v>438</v>
      </c>
      <c r="ZN257">
        <v>8.85</v>
      </c>
      <c r="ZO257">
        <v>5.15</v>
      </c>
      <c r="ZP257">
        <v>9.69</v>
      </c>
      <c r="ZQ257">
        <v>10.15</v>
      </c>
      <c r="ZR257">
        <v>7.52</v>
      </c>
      <c r="ZT257" t="s">
        <v>438</v>
      </c>
      <c r="ZU257">
        <v>8.49</v>
      </c>
      <c r="ZV257">
        <v>5.48</v>
      </c>
      <c r="ZW257">
        <v>8.57</v>
      </c>
      <c r="ZX257">
        <v>8.86</v>
      </c>
      <c r="ZY257">
        <v>7.33</v>
      </c>
    </row>
    <row r="258" spans="1:701" x14ac:dyDescent="0.25">
      <c r="HZ258"/>
      <c r="JB258"/>
    </row>
    <row r="259" spans="1:701"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row>
    <row r="260" spans="1:701"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row>
    <row r="261" spans="1:701"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520</v>
      </c>
      <c r="YO261" s="6" t="s">
        <v>97</v>
      </c>
      <c r="YP261" s="6" t="s">
        <v>98</v>
      </c>
      <c r="YS261" s="6" t="s">
        <v>95</v>
      </c>
      <c r="YT261" s="6" t="s">
        <v>96</v>
      </c>
      <c r="YU261" s="6" t="s">
        <v>520</v>
      </c>
      <c r="YV261" s="6" t="s">
        <v>97</v>
      </c>
      <c r="YW261" s="6" t="s">
        <v>98</v>
      </c>
      <c r="YZ261" s="6" t="s">
        <v>95</v>
      </c>
      <c r="ZA261" s="6" t="s">
        <v>96</v>
      </c>
      <c r="ZB261" s="6" t="s">
        <v>520</v>
      </c>
      <c r="ZC261" s="6" t="s">
        <v>97</v>
      </c>
      <c r="ZD261" s="6" t="s">
        <v>98</v>
      </c>
      <c r="ZG261" s="6" t="s">
        <v>95</v>
      </c>
      <c r="ZH261" s="6" t="s">
        <v>96</v>
      </c>
      <c r="ZI261" s="6" t="s">
        <v>520</v>
      </c>
      <c r="ZJ261" s="6" t="s">
        <v>97</v>
      </c>
      <c r="ZK261" s="6" t="s">
        <v>98</v>
      </c>
      <c r="ZN261" s="6" t="s">
        <v>95</v>
      </c>
      <c r="ZO261" s="6" t="s">
        <v>96</v>
      </c>
      <c r="ZP261" s="6" t="s">
        <v>520</v>
      </c>
      <c r="ZQ261" s="6" t="s">
        <v>97</v>
      </c>
      <c r="ZR261" s="6" t="s">
        <v>98</v>
      </c>
      <c r="ZU261" s="6" t="s">
        <v>95</v>
      </c>
      <c r="ZV261" s="6" t="s">
        <v>96</v>
      </c>
      <c r="ZW261" s="6" t="s">
        <v>520</v>
      </c>
      <c r="ZX261" s="6" t="s">
        <v>97</v>
      </c>
      <c r="ZY261" s="6" t="s">
        <v>98</v>
      </c>
    </row>
    <row r="262" spans="1:701" x14ac:dyDescent="0.25">
      <c r="A262" s="9">
        <f>'TAM Aceite virgen extra'!B10</f>
        <v>0</v>
      </c>
      <c r="B262" s="9">
        <f>'TAM Aceite virgen extra'!C10</f>
        <v>3</v>
      </c>
      <c r="C262" s="9"/>
      <c r="D262" s="5">
        <f>SUMIF('Aceite virgen extra'!$B6:$B257,"&lt;="&amp;$B262,'Aceite virgen extra'!D$6:D$257)</f>
        <v>3.3600000000000003</v>
      </c>
      <c r="E262" s="5">
        <f>SUMIF('Aceite virgen extra'!$B6:$B257,"&lt;="&amp;$B262,'Aceite virgen extra'!E$6:E$257)</f>
        <v>3.57</v>
      </c>
      <c r="F262" s="5">
        <f>SUMIF('Aceite virgen extra'!$B6:$B257,"&lt;="&amp;$B262,'Aceite virgen extra'!F$6:F$257)</f>
        <v>3.32</v>
      </c>
      <c r="G262" s="5">
        <f>SUMIF('Aceite virgen extra'!$B6:$B257,"&lt;="&amp;$B262,'Aceite virgen extra'!G$6:G$257)</f>
        <v>1.69</v>
      </c>
      <c r="H262" s="9"/>
      <c r="I262" s="9"/>
      <c r="J262" s="9"/>
      <c r="K262" s="5">
        <f>SUMIF('Aceite virgen extra'!$B6:$B257,"&lt;="&amp;$B262,'Aceite virgen extra'!K$6:K$257)</f>
        <v>4.1099999999999994</v>
      </c>
      <c r="L262" s="5">
        <f>SUMIF('Aceite virgen extra'!$B6:$B257,"&lt;="&amp;$B262,'Aceite virgen extra'!L$6:L$257)</f>
        <v>6.8199999999999994</v>
      </c>
      <c r="M262" s="5">
        <f>SUMIF('Aceite virgen extra'!$B6:$B257,"&lt;="&amp;$B262,'Aceite virgen extra'!M$6:M$257)</f>
        <v>3.4099999999999997</v>
      </c>
      <c r="N262" s="5">
        <f>SUMIF('Aceite virgen extra'!$B6:$B257,"&lt;="&amp;$B262,'Aceite virgen extra'!N$6:N$257)</f>
        <v>2.4699999999999998</v>
      </c>
      <c r="O262" s="9"/>
      <c r="P262" s="9"/>
      <c r="Q262" s="9"/>
      <c r="R262" s="5">
        <f>SUMIF('Aceite virgen extra'!$B6:$B257,"&lt;="&amp;$B262,'Aceite virgen extra'!R$6:R$257)</f>
        <v>3.1599999999999993</v>
      </c>
      <c r="S262" s="5">
        <f>SUMIF('Aceite virgen extra'!$B6:$B257,"&lt;="&amp;$B262,'Aceite virgen extra'!S$6:S$257)</f>
        <v>5.6300000000000008</v>
      </c>
      <c r="T262" s="5">
        <f>SUMIF('Aceite virgen extra'!$B6:$B257,"&lt;="&amp;$B262,'Aceite virgen extra'!T$6:T$257)</f>
        <v>2.0100000000000002</v>
      </c>
      <c r="U262" s="5">
        <f>SUMIF('Aceite virgen extra'!$B6:$B257,"&lt;="&amp;$B262,'Aceite virgen extra'!U$6:U$257)</f>
        <v>2.5700000000000003</v>
      </c>
      <c r="V262" s="9"/>
      <c r="W262" s="9"/>
      <c r="X262" s="9"/>
      <c r="Y262" s="5">
        <f>SUMIF('Aceite virgen extra'!$B6:$B257,"&lt;="&amp;$B262,'Aceite virgen extra'!Y$6:Y$257)</f>
        <v>2.2600000000000002</v>
      </c>
      <c r="Z262" s="5">
        <f>SUMIF('Aceite virgen extra'!$B6:$B257,"&lt;="&amp;$B262,'Aceite virgen extra'!Z$6:Z$257)</f>
        <v>2.23</v>
      </c>
      <c r="AA262" s="5">
        <f>SUMIF('Aceite virgen extra'!$B6:$B257,"&lt;="&amp;$B262,'Aceite virgen extra'!AA$6:AA$257)</f>
        <v>2.41</v>
      </c>
      <c r="AB262" s="5">
        <f>SUMIF('Aceite virgen extra'!$B6:$B257,"&lt;="&amp;$B262,'Aceite virgen extra'!AB$6:AB$257)</f>
        <v>0</v>
      </c>
      <c r="AC262" s="9"/>
      <c r="AD262" s="9"/>
      <c r="AE262" s="9"/>
      <c r="AF262" s="5">
        <f>SUMIF('Aceite virgen extra'!$B6:$B257,"&lt;="&amp;$B262,'Aceite virgen extra'!AF$6:AF$257)</f>
        <v>2.91</v>
      </c>
      <c r="AG262" s="5">
        <f>SUMIF('Aceite virgen extra'!$B6:$B257,"&lt;="&amp;$B262,'Aceite virgen extra'!AG$6:AG$257)</f>
        <v>3.36</v>
      </c>
      <c r="AH262" s="5">
        <f>SUMIF('Aceite virgen extra'!$B6:$B257,"&lt;="&amp;$B262,'Aceite virgen extra'!AH$6:AH$257)</f>
        <v>3</v>
      </c>
      <c r="AI262" s="5">
        <f>SUMIF('Aceite virgen extra'!$B6:$B257,"&lt;="&amp;$B262,'Aceite virgen extra'!AI$6:AI$257)</f>
        <v>0</v>
      </c>
      <c r="AJ262" s="9"/>
      <c r="AK262" s="9"/>
      <c r="AL262" s="9"/>
      <c r="AM262" s="5">
        <f>SUMIF('Aceite virgen extra'!$B6:$B257,"&lt;="&amp;$B262,'Aceite virgen extra'!AM$6:AM$257)</f>
        <v>1.8200000000000003</v>
      </c>
      <c r="AN262" s="5">
        <f>SUMIF('Aceite virgen extra'!$B6:$B257,"&lt;="&amp;$B262,'Aceite virgen extra'!AN$6:AN$257)</f>
        <v>1.6800000000000002</v>
      </c>
      <c r="AO262" s="5">
        <f>SUMIF('Aceite virgen extra'!$B6:$B257,"&lt;="&amp;$B262,'Aceite virgen extra'!AO$6:AO$257)</f>
        <v>1.4200000000000002</v>
      </c>
      <c r="AP262" s="5">
        <f>SUMIF('Aceite virgen extra'!$B6:$B257,"&lt;="&amp;$B262,'Aceite virgen extra'!AP$6:AP$257)</f>
        <v>0.60000000000000009</v>
      </c>
      <c r="AQ262" s="9"/>
      <c r="AR262" s="9"/>
      <c r="AT262" s="5">
        <f>SUMIF('Aceite virgen extra'!$B6:$B257,"&lt;="&amp;$B262,'Aceite virgen extra'!AT$6:AT$257)</f>
        <v>2.7199999999999998</v>
      </c>
      <c r="AU262" s="5">
        <f>SUMIF('Aceite virgen extra'!$B6:$B257,"&lt;="&amp;$B262,'Aceite virgen extra'!AU$6:AU$257)</f>
        <v>3.94</v>
      </c>
      <c r="AV262" s="5">
        <f>SUMIF('Aceite virgen extra'!$B6:$B257,"&lt;="&amp;$B262,'Aceite virgen extra'!AV$6:AV$257)</f>
        <v>1.21</v>
      </c>
      <c r="AW262" s="5">
        <f>SUMIF('Aceite virgen extra'!$B6:$B257,"&lt;="&amp;$B262,'Aceite virgen extra'!AW$6:AW$257)</f>
        <v>1.4</v>
      </c>
      <c r="BA262" s="5">
        <f>SUMIF('Aceite virgen extra'!$B6:$B257,"&lt;="&amp;$B262,'Aceite virgen extra'!BA$6:BA$257)</f>
        <v>2.1900000000000004</v>
      </c>
      <c r="BB262" s="5">
        <f>SUMIF('Aceite virgen extra'!$B6:$B257,"&lt;="&amp;$B262,'Aceite virgen extra'!BB$6:BB$257)</f>
        <v>2.94</v>
      </c>
      <c r="BC262" s="5">
        <f>SUMIF('Aceite virgen extra'!$B6:$B257,"&lt;="&amp;$B262,'Aceite virgen extra'!BC$6:BC$257)</f>
        <v>1.8399999999999996</v>
      </c>
      <c r="BD262" s="5">
        <f>SUMIF('Aceite virgen extra'!$B6:$B257,"&lt;="&amp;$B262,'Aceite virgen extra'!BD$6:BD$257)</f>
        <v>0.28999999999999998</v>
      </c>
      <c r="BH262" s="5">
        <f>SUMIF('Aceite virgen extra'!$B6:$B257,"&lt;="&amp;$B262,'Aceite virgen extra'!BH$6:BH$257)</f>
        <v>2.5500000000000003</v>
      </c>
      <c r="BI262" s="5">
        <f>SUMIF('Aceite virgen extra'!$B6:$B257,"&lt;="&amp;$B262,'Aceite virgen extra'!BI$6:BI$257)</f>
        <v>2.75</v>
      </c>
      <c r="BJ262" s="5">
        <f>SUMIF('Aceite virgen extra'!$B6:$B257,"&lt;="&amp;$B262,'Aceite virgen extra'!BJ$6:BJ$257)</f>
        <v>1.23</v>
      </c>
      <c r="BK262" s="5">
        <f>SUMIF('Aceite virgen extra'!$B6:$B257,"&lt;="&amp;$B262,'Aceite virgen extra'!BK$6:BK$257)</f>
        <v>1.5899999999999999</v>
      </c>
      <c r="BO262" s="5">
        <f>SUMIF('Aceite virgen extra'!$B6:$B257,"&lt;="&amp;$B262,'Aceite virgen extra'!BO$6:BO$257)</f>
        <v>1.7100000000000004</v>
      </c>
      <c r="BP262" s="5">
        <f>SUMIF('Aceite virgen extra'!$B6:$B257,"&lt;="&amp;$B262,'Aceite virgen extra'!BP$6:BP$257)</f>
        <v>2.64</v>
      </c>
      <c r="BQ262" s="5">
        <f>SUMIF('Aceite virgen extra'!$B6:$B257,"&lt;="&amp;$B262,'Aceite virgen extra'!BQ$6:BQ$257)</f>
        <v>0.73000000000000009</v>
      </c>
      <c r="BR262" s="5">
        <f>SUMIF('Aceite virgen extra'!$B6:$B257,"&lt;="&amp;$B262,'Aceite virgen extra'!BR$6:BR$257)</f>
        <v>0.48</v>
      </c>
      <c r="BV262" s="5">
        <f>SUMIF('Aceite virgen extra'!$B6:$B257,"&lt;="&amp;$B262,'Aceite virgen extra'!BV$6:BV$257)</f>
        <v>3.86</v>
      </c>
      <c r="BW262" s="5">
        <f>SUMIF('Aceite virgen extra'!$B6:$B257,"&lt;="&amp;$B262,'Aceite virgen extra'!BW$6:BW$257)</f>
        <v>6.08</v>
      </c>
      <c r="BX262" s="5">
        <f>SUMIF('Aceite virgen extra'!$B6:$B257,"&lt;="&amp;$B262,'Aceite virgen extra'!BX$6:BX$257)</f>
        <v>3.52</v>
      </c>
      <c r="BY262" s="5">
        <f>SUMIF('Aceite virgen extra'!$B6:$B257,"&lt;="&amp;$B262,'Aceite virgen extra'!BY$6:BY$257)</f>
        <v>1.3900000000000001</v>
      </c>
      <c r="CC262" s="5">
        <f>SUMIF('Aceite virgen extra'!$B6:$B257,"&lt;="&amp;$B262,'Aceite virgen extra'!CC$6:CC$257)</f>
        <v>2.0700000000000003</v>
      </c>
      <c r="CD262" s="5">
        <f>SUMIF('Aceite virgen extra'!$B6:$B257,"&lt;="&amp;$B262,'Aceite virgen extra'!CD$6:CD$257)</f>
        <v>2.2999999999999998</v>
      </c>
      <c r="CE262" s="5">
        <f>SUMIF('Aceite virgen extra'!$B6:$B257,"&lt;="&amp;$B262,'Aceite virgen extra'!CE$6:CE$257)</f>
        <v>2.0300000000000002</v>
      </c>
      <c r="CF262" s="5">
        <f>SUMIF('Aceite virgen extra'!$B6:$B257,"&lt;="&amp;$B262,'Aceite virgen extra'!CF$6:CF$257)</f>
        <v>0.80999999999999994</v>
      </c>
      <c r="CJ262" s="5">
        <f>SUMIF('Aceite virgen extra'!$B6:$B257,"&lt;="&amp;$B262,'Aceite virgen extra'!CJ$6:CJ$257)</f>
        <v>5.1199999999999992</v>
      </c>
      <c r="CK262" s="5">
        <f>SUMIF('Aceite virgen extra'!$B6:$B257,"&lt;="&amp;$B262,'Aceite virgen extra'!CK$6:CK$257)</f>
        <v>7.160000000000001</v>
      </c>
      <c r="CL262" s="5">
        <f>SUMIF('Aceite virgen extra'!$B6:$B257,"&lt;="&amp;$B262,'Aceite virgen extra'!CL$6:CL$257)</f>
        <v>4.6099999999999994</v>
      </c>
      <c r="CM262" s="5">
        <f>SUMIF('Aceite virgen extra'!$B6:$B257,"&lt;="&amp;$B262,'Aceite virgen extra'!CM$6:CM$257)</f>
        <v>0</v>
      </c>
      <c r="CQ262" s="5">
        <f>SUMIF('Aceite virgen extra'!$B6:$B257,"&lt;="&amp;$B262,'Aceite virgen extra'!CQ$6:CQ$257)</f>
        <v>3.41</v>
      </c>
      <c r="CR262" s="5">
        <f>SUMIF('Aceite virgen extra'!$B6:$B257,"&lt;="&amp;$B262,'Aceite virgen extra'!CR$6:CR$257)</f>
        <v>4.07</v>
      </c>
      <c r="CS262" s="5">
        <f>SUMIF('Aceite virgen extra'!$B6:$B257,"&lt;="&amp;$B262,'Aceite virgen extra'!CS$6:CS$257)</f>
        <v>3.1000000000000005</v>
      </c>
      <c r="CT262" s="5">
        <f>SUMIF('Aceite virgen extra'!$B6:$B257,"&lt;="&amp;$B262,'Aceite virgen extra'!CT$6:CT$257)</f>
        <v>0</v>
      </c>
      <c r="CX262" s="5">
        <f>SUMIF('Aceite virgen extra'!$B6:$B257,"&lt;="&amp;$B262,'Aceite virgen extra'!CX$6:CX$257)</f>
        <v>3.84</v>
      </c>
      <c r="CY262" s="5">
        <f>SUMIF('Aceite virgen extra'!$B6:$B257,"&lt;="&amp;$B262,'Aceite virgen extra'!CY$6:CY$257)</f>
        <v>7.24</v>
      </c>
      <c r="CZ262" s="5">
        <f>SUMIF('Aceite virgen extra'!$B6:$B257,"&lt;="&amp;$B262,'Aceite virgen extra'!CZ$6:CZ$257)</f>
        <v>2.8800000000000003</v>
      </c>
      <c r="DA262" s="5">
        <f>SUMIF('Aceite virgen extra'!$B6:$B257,"&lt;="&amp;$B262,'Aceite virgen extra'!DA$6:DA$257)</f>
        <v>0.32</v>
      </c>
      <c r="DE262" s="5">
        <f>SUMIF('Aceite virgen extra'!$B6:$B257,"&lt;="&amp;$B262,'Aceite virgen extra'!DE$6:DE$257)</f>
        <v>2.19</v>
      </c>
      <c r="DF262" s="5">
        <f>SUMIF('Aceite virgen extra'!$B6:$B257,"&lt;="&amp;$B262,'Aceite virgen extra'!DF$6:DF$257)</f>
        <v>2.94</v>
      </c>
      <c r="DG262" s="5">
        <f>SUMIF('Aceite virgen extra'!$B6:$B257,"&lt;="&amp;$B262,'Aceite virgen extra'!DG$6:DG$257)</f>
        <v>1.48</v>
      </c>
      <c r="DH262" s="5">
        <f>SUMIF('Aceite virgen extra'!$B6:$B257,"&lt;="&amp;$B262,'Aceite virgen extra'!DH$6:DH$257)</f>
        <v>0</v>
      </c>
      <c r="DL262" s="5">
        <f>SUMIF('Aceite virgen extra'!$B6:$B257,"&lt;="&amp;$B262,'Aceite virgen extra'!DL$6:DL$257)</f>
        <v>5.81</v>
      </c>
      <c r="DM262" s="5">
        <f>SUMIF('Aceite virgen extra'!$B6:$B257,"&lt;="&amp;$B262,'Aceite virgen extra'!DM$6:DM$257)</f>
        <v>10.44</v>
      </c>
      <c r="DN262" s="5">
        <f>SUMIF('Aceite virgen extra'!$B6:$B257,"&lt;="&amp;$B262,'Aceite virgen extra'!DN$6:DN$257)</f>
        <v>3.9799999999999995</v>
      </c>
      <c r="DO262" s="5">
        <f>SUMIF('Aceite virgen extra'!$B6:$B257,"&lt;="&amp;$B262,'Aceite virgen extra'!DO$6:DO$257)</f>
        <v>1.71</v>
      </c>
      <c r="DS262" s="5">
        <f>SUMIF('Aceite virgen extra'!$B6:$B257,"&lt;="&amp;$B262,'Aceite virgen extra'!DS$6:DS$257)</f>
        <v>5.16</v>
      </c>
      <c r="DT262" s="5">
        <f>SUMIF('Aceite virgen extra'!$B6:$B257,"&lt;="&amp;$B262,'Aceite virgen extra'!DT$6:DT$257)</f>
        <v>10.36</v>
      </c>
      <c r="DU262" s="5">
        <f>SUMIF('Aceite virgen extra'!$B6:$B257,"&lt;="&amp;$B262,'Aceite virgen extra'!DU$6:DU$257)</f>
        <v>3.18</v>
      </c>
      <c r="DV262" s="5">
        <f>SUMIF('Aceite virgen extra'!$B6:$B257,"&lt;="&amp;$B262,'Aceite virgen extra'!DV$6:DV$257)</f>
        <v>1.8800000000000001</v>
      </c>
      <c r="DZ262" s="5">
        <f>SUMIF('Aceite virgen extra'!$B6:$B257,"&lt;="&amp;$B262,'Aceite virgen extra'!DZ$6:DZ$257)</f>
        <v>3.24</v>
      </c>
      <c r="EA262" s="5">
        <f>SUMIF('Aceite virgen extra'!$B6:$B257,"&lt;="&amp;$B262,'Aceite virgen extra'!EA$6:EA$257)</f>
        <v>5.9499999999999993</v>
      </c>
      <c r="EB262" s="5">
        <f>SUMIF('Aceite virgen extra'!$B6:$B257,"&lt;="&amp;$B262,'Aceite virgen extra'!EB$6:EB$257)</f>
        <v>1.52</v>
      </c>
      <c r="EC262" s="5">
        <f>SUMIF('Aceite virgen extra'!$B6:$B257,"&lt;="&amp;$B262,'Aceite virgen extra'!EC$6:EC$257)</f>
        <v>1.0900000000000001</v>
      </c>
      <c r="EG262" s="5">
        <f>SUMIF('Aceite virgen extra'!$B6:$B257,"&lt;="&amp;$B262,'Aceite virgen extra'!EG$6:EG$257)</f>
        <v>5.98</v>
      </c>
      <c r="EH262" s="5">
        <f>SUMIF('Aceite virgen extra'!$B6:$B257,"&lt;="&amp;$B262,'Aceite virgen extra'!EH$6:EH$257)</f>
        <v>5.7999999999999989</v>
      </c>
      <c r="EI262" s="5">
        <f>SUMIF('Aceite virgen extra'!$B6:$B257,"&lt;="&amp;$B262,'Aceite virgen extra'!EI$6:EI$257)</f>
        <v>7.16</v>
      </c>
      <c r="EJ262" s="5">
        <f>SUMIF('Aceite virgen extra'!$B6:$B257,"&lt;="&amp;$B262,'Aceite virgen extra'!EJ$6:EJ$257)</f>
        <v>2.71</v>
      </c>
      <c r="EN262" s="5">
        <f>SUMIF('Aceite virgen extra'!$B6:$B257,"&lt;="&amp;$B262,'Aceite virgen extra'!EN$6:EN$257)</f>
        <v>7.59</v>
      </c>
      <c r="EO262" s="5">
        <f>SUMIF('Aceite virgen extra'!$B6:$B257,"&lt;="&amp;$B262,'Aceite virgen extra'!EO$6:EO$257)</f>
        <v>9.76</v>
      </c>
      <c r="EP262" s="5">
        <f>SUMIF('Aceite virgen extra'!$B6:$B257,"&lt;="&amp;$B262,'Aceite virgen extra'!EP$6:EP$257)</f>
        <v>7.0599999999999987</v>
      </c>
      <c r="EQ262" s="5">
        <f>SUMIF('Aceite virgen extra'!$B6:$B257,"&lt;="&amp;$B262,'Aceite virgen extra'!EQ$6:EQ$257)</f>
        <v>0.96</v>
      </c>
      <c r="EU262" s="5">
        <f>SUMIF('Aceite virgen extra'!$B6:$B257,"&lt;="&amp;$B262,'Aceite virgen extra'!EU$6:EU$257)</f>
        <v>8.5400000000000009</v>
      </c>
      <c r="EV262" s="5">
        <f>SUMIF('Aceite virgen extra'!$B6:$B257,"&lt;="&amp;$B262,'Aceite virgen extra'!EV$6:EV$257)</f>
        <v>13.010000000000002</v>
      </c>
      <c r="EW262" s="5">
        <f>SUMIF('Aceite virgen extra'!$B6:$B257,"&lt;="&amp;$B262,'Aceite virgen extra'!EW$6:EW$257)</f>
        <v>4.42</v>
      </c>
      <c r="EX262" s="5">
        <f>SUMIF('Aceite virgen extra'!$B6:$B257,"&lt;="&amp;$B262,'Aceite virgen extra'!EX$6:EX$257)</f>
        <v>10.08</v>
      </c>
      <c r="FB262" s="5">
        <f>SUMIF('Aceite virgen extra'!$B6:$B257,"&lt;="&amp;$B262,'Aceite virgen extra'!FB$6:FB$257)</f>
        <v>10.07</v>
      </c>
      <c r="FC262" s="5">
        <f>SUMIF('Aceite virgen extra'!$B6:$B257,"&lt;="&amp;$B262,'Aceite virgen extra'!FC$6:FC$257)</f>
        <v>14.040000000000001</v>
      </c>
      <c r="FD262" s="5">
        <f>SUMIF('Aceite virgen extra'!$B6:$B257,"&lt;="&amp;$B262,'Aceite virgen extra'!FD$6:FD$257)</f>
        <v>7.7900000000000009</v>
      </c>
      <c r="FE262" s="5">
        <f>SUMIF('Aceite virgen extra'!$B6:$B257,"&lt;="&amp;$B262,'Aceite virgen extra'!FE$6:FE$257)</f>
        <v>7.1</v>
      </c>
      <c r="FI262" s="5">
        <f>SUMIF('Aceite virgen extra'!$B6:$B257,"&lt;="&amp;$B262,'Aceite virgen extra'!FI$6:FI$257)</f>
        <v>13.8</v>
      </c>
      <c r="FJ262" s="5">
        <f>SUMIF('Aceite virgen extra'!$B6:$B257,"&lt;="&amp;$B262,'Aceite virgen extra'!FJ$6:FJ$257)</f>
        <v>14.960000000000003</v>
      </c>
      <c r="FK262" s="5">
        <f>SUMIF('Aceite virgen extra'!$B6:$B257,"&lt;="&amp;$B262,'Aceite virgen extra'!FK$6:FK$257)</f>
        <v>14.57</v>
      </c>
      <c r="FL262" s="5">
        <f>SUMIF('Aceite virgen extra'!$B6:$B257,"&lt;="&amp;$B262,'Aceite virgen extra'!FL$6:FL$257)</f>
        <v>8.61</v>
      </c>
      <c r="FP262" s="5">
        <f>SUMIF('Aceite virgen extra'!$B6:$B257,"&lt;="&amp;$B262,'Aceite virgen extra'!FP$6:FP$257)</f>
        <v>15.57</v>
      </c>
      <c r="FQ262" s="5">
        <f>SUMIF('Aceite virgen extra'!$B6:$B257,"&lt;="&amp;$B262,'Aceite virgen extra'!FQ$6:FQ$257)</f>
        <v>20.39</v>
      </c>
      <c r="FR262" s="5">
        <f>SUMIF('Aceite virgen extra'!$B6:$B257,"&lt;="&amp;$B262,'Aceite virgen extra'!FR$6:FR$257)</f>
        <v>15.3</v>
      </c>
      <c r="FS262" s="5">
        <f>SUMIF('Aceite virgen extra'!$B6:$B257,"&lt;="&amp;$B262,'Aceite virgen extra'!FS$6:FS$257)</f>
        <v>9.34</v>
      </c>
      <c r="FW262" s="5">
        <f>SUMIF('Aceite virgen extra'!$B6:$B257,"&lt;="&amp;$B262,'Aceite virgen extra'!FW$6:FW$257)</f>
        <v>19.670000000000002</v>
      </c>
      <c r="FX262" s="5">
        <f>SUMIF('Aceite virgen extra'!$B6:$B257,"&lt;="&amp;$B262,'Aceite virgen extra'!FX$6:FX$257)</f>
        <v>23.61</v>
      </c>
      <c r="FY262" s="5">
        <f>SUMIF('Aceite virgen extra'!$B6:$B257,"&lt;="&amp;$B262,'Aceite virgen extra'!FY$6:FY$257)</f>
        <v>18.149999999999999</v>
      </c>
      <c r="FZ262" s="5">
        <f>SUMIF('Aceite virgen extra'!$B6:$B257,"&lt;="&amp;$B262,'Aceite virgen extra'!FZ$6:FZ$257)</f>
        <v>16.37</v>
      </c>
      <c r="GD262" s="5">
        <f>SUMIF('Aceite virgen extra'!$B6:$B257,"&lt;="&amp;$B262,'Aceite virgen extra'!GD$6:GD$257)</f>
        <v>17.59</v>
      </c>
      <c r="GE262" s="5">
        <f>SUMIF('Aceite virgen extra'!$B6:$B257,"&lt;="&amp;$B262,'Aceite virgen extra'!GE$6:GE$257)</f>
        <v>18.96</v>
      </c>
      <c r="GF262" s="5">
        <f>SUMIF('Aceite virgen extra'!$B6:$B257,"&lt;="&amp;$B262,'Aceite virgen extra'!GF$6:GF$257)</f>
        <v>18.71</v>
      </c>
      <c r="GG262" s="5">
        <f>SUMIF('Aceite virgen extra'!$B6:$B257,"&lt;="&amp;$B262,'Aceite virgen extra'!GG$6:GG$257)</f>
        <v>8.8800000000000008</v>
      </c>
      <c r="GK262" s="5">
        <f>SUMIF('Aceite virgen extra'!$B6:$B257,"&lt;="&amp;$B262,'Aceite virgen extra'!GK$6:GK$257)</f>
        <v>23.35</v>
      </c>
      <c r="GL262" s="5">
        <f>SUMIF('Aceite virgen extra'!$B6:$B257,"&lt;="&amp;$B262,'Aceite virgen extra'!GL$6:GL$257)</f>
        <v>29.249999999999993</v>
      </c>
      <c r="GM262" s="5">
        <f>SUMIF('Aceite virgen extra'!$B6:$B257,"&lt;="&amp;$B262,'Aceite virgen extra'!GM$6:GM$257)</f>
        <v>20.58</v>
      </c>
      <c r="GN262" s="5">
        <f>SUMIF('Aceite virgen extra'!$B6:$B257,"&lt;="&amp;$B262,'Aceite virgen extra'!GN$6:GN$257)</f>
        <v>20.540000000000003</v>
      </c>
      <c r="GR262" s="5">
        <f>SUMIF('Aceite virgen extra'!$B6:$B257,"&lt;="&amp;$B262,'Aceite virgen extra'!GR$6:GR$257)</f>
        <v>21.119999999999997</v>
      </c>
      <c r="GS262" s="5">
        <f>SUMIF('Aceite virgen extra'!$B6:$B257,"&lt;="&amp;$B262,'Aceite virgen extra'!GS$6:GS$257)</f>
        <v>26</v>
      </c>
      <c r="GT262" s="5">
        <f>SUMIF('Aceite virgen extra'!$B6:$B257,"&lt;="&amp;$B262,'Aceite virgen extra'!GT$6:GT$257)</f>
        <v>17.79</v>
      </c>
      <c r="GU262" s="5">
        <f>SUMIF('Aceite virgen extra'!$B6:$B257,"&lt;="&amp;$B262,'Aceite virgen extra'!GU$6:GU$257)</f>
        <v>20.22</v>
      </c>
      <c r="GY262" s="5">
        <f>SUMIF('Aceite virgen extra'!$B6:$B257,"&lt;="&amp;$B262,'Aceite virgen extra'!GY$6:GY$257)</f>
        <v>17.420000000000002</v>
      </c>
      <c r="GZ262" s="5">
        <f>SUMIF('Aceite virgen extra'!$B6:$B257,"&lt;="&amp;$B262,'Aceite virgen extra'!GZ$6:GZ$257)</f>
        <v>20.450000000000003</v>
      </c>
      <c r="HA262" s="5">
        <f>SUMIF('Aceite virgen extra'!$B6:$B257,"&lt;="&amp;$B262,'Aceite virgen extra'!HA$6:HA$257)</f>
        <v>15.479999999999997</v>
      </c>
      <c r="HB262" s="5">
        <f>SUMIF('Aceite virgen extra'!$B6:$B257,"&lt;="&amp;$B262,'Aceite virgen extra'!HB$6:HB$257)</f>
        <v>10.16</v>
      </c>
      <c r="HF262" s="5">
        <f>SUMIF('Aceite virgen extra'!$B6:$B257,"&lt;="&amp;$B262,'Aceite virgen extra'!HF$6:HF$257)</f>
        <v>17.950000000000003</v>
      </c>
      <c r="HG262" s="5">
        <f>SUMIF('Aceite virgen extra'!$B6:$B257,"&lt;="&amp;$B262,'Aceite virgen extra'!HG$6:HG$257)</f>
        <v>27.69</v>
      </c>
      <c r="HH262" s="5">
        <f>SUMIF('Aceite virgen extra'!$B6:$B257,"&lt;="&amp;$B262,'Aceite virgen extra'!HH$6:HH$257)</f>
        <v>16.91</v>
      </c>
      <c r="HI262" s="5">
        <f>SUMIF('Aceite virgen extra'!$B6:$B257,"&lt;="&amp;$B262,'Aceite virgen extra'!HI$6:HI$257)</f>
        <v>7.8900000000000006</v>
      </c>
      <c r="HM262" s="5">
        <f>SUMIF('Aceite virgen extra'!$B6:$B257,"&lt;="&amp;$B262,'Aceite virgen extra'!HM$6:HM$257)</f>
        <v>22.009999999999994</v>
      </c>
      <c r="HN262" s="5">
        <f>SUMIF('Aceite virgen extra'!$B6:$B257,"&lt;="&amp;$B262,'Aceite virgen extra'!HN$6:HN$257)</f>
        <v>22.19</v>
      </c>
      <c r="HO262" s="5">
        <f>SUMIF('Aceite virgen extra'!$B6:$B257,"&lt;="&amp;$B262,'Aceite virgen extra'!HO$6:HO$257)</f>
        <v>20.520000000000003</v>
      </c>
      <c r="HP262" s="5">
        <f>SUMIF('Aceite virgen extra'!$B6:$B257,"&lt;="&amp;$B262,'Aceite virgen extra'!HP$6:HP$257)</f>
        <v>25.340000000000003</v>
      </c>
      <c r="HT262" s="5">
        <f>SUMIF('Aceite virgen extra'!$B6:$B257,"&lt;="&amp;$B262,'Aceite virgen extra'!HT$6:HT$257)</f>
        <v>22.17</v>
      </c>
      <c r="HU262" s="5">
        <f>SUMIF('Aceite virgen extra'!$B6:$B257,"&lt;="&amp;$B262,'Aceite virgen extra'!HU$6:HU$257)</f>
        <v>26.64</v>
      </c>
      <c r="HV262" s="5">
        <f>SUMIF('Aceite virgen extra'!$B6:$B257,"&lt;="&amp;$B262,'Aceite virgen extra'!HV$6:HV$257)</f>
        <v>21.02</v>
      </c>
      <c r="HW262" s="5">
        <f>SUMIF('Aceite virgen extra'!$B6:$B257,"&lt;="&amp;$B262,'Aceite virgen extra'!HW$6:HW$257)</f>
        <v>14.64</v>
      </c>
      <c r="HZ262"/>
      <c r="IA262" s="5">
        <f>SUMIF('Aceite virgen extra'!$B6:$B257,"&lt;="&amp;$B262,'Aceite virgen extra'!IA$6:IA$257)</f>
        <v>22.18</v>
      </c>
      <c r="IB262" s="5">
        <f>SUMIF('Aceite virgen extra'!$B6:$B257,"&lt;="&amp;$B262,'Aceite virgen extra'!IB$6:IB$257)</f>
        <v>24.140000000000004</v>
      </c>
      <c r="IC262" s="5">
        <f>SUMIF('Aceite virgen extra'!$B6:$B257,"&lt;="&amp;$B262,'Aceite virgen extra'!IC$6:IC$257)</f>
        <v>22.19</v>
      </c>
      <c r="ID262" s="5">
        <f>SUMIF('Aceite virgen extra'!$B6:$B257,"&lt;="&amp;$B262,'Aceite virgen extra'!ID$6:ID$257)</f>
        <v>13.68</v>
      </c>
      <c r="IH262" s="5">
        <f>SUMIF('Aceite virgen extra'!$B6:$B257,"&lt;="&amp;$B262,'Aceite virgen extra'!IH$6:IH$257)</f>
        <v>18.259999999999998</v>
      </c>
      <c r="II262" s="5">
        <f>SUMIF('Aceite virgen extra'!$B6:$B257,"&lt;="&amp;$B262,'Aceite virgen extra'!II$6:II$257)</f>
        <v>21.54</v>
      </c>
      <c r="IJ262" s="5">
        <f>SUMIF('Aceite virgen extra'!$B6:$B257,"&lt;="&amp;$B262,'Aceite virgen extra'!IJ$6:IJ$257)</f>
        <v>16.829999999999998</v>
      </c>
      <c r="IK262" s="5">
        <f>SUMIF('Aceite virgen extra'!$B6:$B257,"&lt;="&amp;$B262,'Aceite virgen extra'!IK$6:IK$257)</f>
        <v>12.469999999999999</v>
      </c>
      <c r="IO262" s="5">
        <f>SUMIF('Aceite virgen extra'!$B6:$B257,"&lt;="&amp;$B262,'Aceite virgen extra'!IO$6:IO$257)</f>
        <v>21.599999999999998</v>
      </c>
      <c r="IP262" s="5">
        <f>SUMIF('Aceite virgen extra'!$B6:$B257,"&lt;="&amp;$B262,'Aceite virgen extra'!IP$6:IP$257)</f>
        <v>26.34</v>
      </c>
      <c r="IQ262" s="5">
        <f>SUMIF('Aceite virgen extra'!$B6:$B257,"&lt;="&amp;$B262,'Aceite virgen extra'!IQ$6:IQ$257)</f>
        <v>18.95</v>
      </c>
      <c r="IR262" s="5">
        <f>SUMIF('Aceite virgen extra'!$B6:$B257,"&lt;="&amp;$B262,'Aceite virgen extra'!IR$6:IR$257)</f>
        <v>23.490000000000002</v>
      </c>
      <c r="IV262" s="5">
        <f>SUMIF('Aceite virgen extra'!$B6:$B257,"&lt;="&amp;$B262,'Aceite virgen extra'!IV$6:IV$257)</f>
        <v>21.900000000000002</v>
      </c>
      <c r="IW262" s="5">
        <f>SUMIF('Aceite virgen extra'!$B6:$B257,"&lt;="&amp;$B262,'Aceite virgen extra'!IW$6:IW$257)</f>
        <v>26.04</v>
      </c>
      <c r="IX262" s="5">
        <f>SUMIF('Aceite virgen extra'!$B6:$B257,"&lt;="&amp;$B262,'Aceite virgen extra'!IX$6:IX$257)</f>
        <v>19.589999999999996</v>
      </c>
      <c r="IY262" s="5">
        <f>SUMIF('Aceite virgen extra'!$B6:$B257,"&lt;="&amp;$B262,'Aceite virgen extra'!IY$6:IY$257)</f>
        <v>13.02</v>
      </c>
      <c r="JB262"/>
      <c r="JC262" s="5">
        <f>SUMIF('Aceite virgen extra'!$B6:$B257,"&lt;="&amp;$B262,'Aceite virgen extra'!JC$6:JC$257)</f>
        <v>25.18</v>
      </c>
      <c r="JD262" s="5">
        <f>SUMIF('Aceite virgen extra'!$B6:$B257,"&lt;="&amp;$B262,'Aceite virgen extra'!JD$6:JD$257)</f>
        <v>30.16</v>
      </c>
      <c r="JE262" s="5">
        <f>SUMIF('Aceite virgen extra'!$B6:$B257,"&lt;="&amp;$B262,'Aceite virgen extra'!JE$6:JE$257)</f>
        <v>24.830000000000002</v>
      </c>
      <c r="JF262" s="5">
        <f>SUMIF('Aceite virgen extra'!$B6:$B257,"&lt;="&amp;$B262,'Aceite virgen extra'!JF$6:JF$257)</f>
        <v>7.6999999999999993</v>
      </c>
      <c r="JJ262" s="5">
        <f>SUMIF('Aceite virgen extra'!$B6:$B257,"&lt;="&amp;$B262,'Aceite virgen extra'!JJ$6:JJ$257)</f>
        <v>26.91</v>
      </c>
      <c r="JK262" s="5">
        <f>SUMIF('Aceite virgen extra'!$B6:$B257,"&lt;="&amp;$B262,'Aceite virgen extra'!JK$6:JK$257)</f>
        <v>26.56</v>
      </c>
      <c r="JL262" s="5">
        <f>SUMIF('Aceite virgen extra'!$B6:$B257,"&lt;="&amp;$B262,'Aceite virgen extra'!JL$6:JL$257)</f>
        <v>26.73</v>
      </c>
      <c r="JM262" s="5">
        <f>SUMIF('Aceite virgen extra'!$B6:$B257,"&lt;="&amp;$B262,'Aceite virgen extra'!JM$6:JM$257)</f>
        <v>17.75</v>
      </c>
      <c r="JQ262" s="5">
        <f>SUMIF('Aceite virgen extra'!$B6:$B257,"&lt;="&amp;$B262,'Aceite virgen extra'!JQ$6:JQ$257)</f>
        <v>28.98</v>
      </c>
      <c r="JR262" s="5">
        <f>SUMIF('Aceite virgen extra'!$B6:$B257,"&lt;="&amp;$B262,'Aceite virgen extra'!JR$6:JR$257)</f>
        <v>27.82</v>
      </c>
      <c r="JS262" s="5">
        <f>SUMIF('Aceite virgen extra'!$B6:$B257,"&lt;="&amp;$B262,'Aceite virgen extra'!JS$6:JS$257)</f>
        <v>27.360000000000003</v>
      </c>
      <c r="JT262" s="5">
        <f>SUMIF('Aceite virgen extra'!$B6:$B257,"&lt;="&amp;$B262,'Aceite virgen extra'!JT$6:JT$257)</f>
        <v>34.56</v>
      </c>
      <c r="JX262" s="5">
        <f>SUMIF('Aceite virgen extra'!$B6:$B257,"&lt;="&amp;$B262,'Aceite virgen extra'!JX$6:JX$257)</f>
        <v>30.130000000000003</v>
      </c>
      <c r="JY262" s="5">
        <f>SUMIF('Aceite virgen extra'!$B6:$B257,"&lt;="&amp;$B262,'Aceite virgen extra'!JY$6:JY$257)</f>
        <v>26.400000000000002</v>
      </c>
      <c r="JZ262" s="5">
        <f>SUMIF('Aceite virgen extra'!$B6:$B257,"&lt;="&amp;$B262,'Aceite virgen extra'!JZ$6:JZ$257)</f>
        <v>28.709999999999997</v>
      </c>
      <c r="KA262" s="5">
        <f>SUMIF('Aceite virgen extra'!$B6:$B257,"&lt;="&amp;$B262,'Aceite virgen extra'!KA$6:KA$257)</f>
        <v>44.03</v>
      </c>
      <c r="KE262" s="5">
        <f>SUMIF('Aceite virgen extra'!$B6:$B257,"&lt;="&amp;$B262,'Aceite virgen extra'!KE$6:KE$257)</f>
        <v>23.88</v>
      </c>
      <c r="KF262" s="5">
        <f>SUMIF('Aceite virgen extra'!$B6:$B257,"&lt;="&amp;$B262,'Aceite virgen extra'!KF$6:KF$257)</f>
        <v>24.639999999999997</v>
      </c>
      <c r="KG262" s="5">
        <f>SUMIF('Aceite virgen extra'!$B6:$B257,"&lt;="&amp;$B262,'Aceite virgen extra'!KG$6:KG$257)</f>
        <v>22.86</v>
      </c>
      <c r="KH262" s="5">
        <f>SUMIF('Aceite virgen extra'!$B6:$B257,"&lt;="&amp;$B262,'Aceite virgen extra'!KH$6:KH$257)</f>
        <v>18.809999999999999</v>
      </c>
      <c r="KL262" s="5">
        <f>SUMIF('Aceite virgen extra'!$B6:$B257,"&lt;="&amp;$B262,'Aceite virgen extra'!KL$6:KL$257)</f>
        <v>22.820000000000004</v>
      </c>
      <c r="KM262" s="5">
        <f>SUMIF('Aceite virgen extra'!$B6:$B257,"&lt;="&amp;$B262,'Aceite virgen extra'!KM$6:KM$257)</f>
        <v>28.990000000000002</v>
      </c>
      <c r="KN262" s="5">
        <f>SUMIF('Aceite virgen extra'!$B6:$B257,"&lt;="&amp;$B262,'Aceite virgen extra'!KN$6:KN$257)</f>
        <v>24.439999999999998</v>
      </c>
      <c r="KO262" s="5">
        <f>SUMIF('Aceite virgen extra'!$B6:$B257,"&lt;="&amp;$B262,'Aceite virgen extra'!KO$6:KO$257)</f>
        <v>15.46</v>
      </c>
      <c r="KS262" s="5">
        <f>SUMIF('Aceite virgen extra'!$B6:$B257,"&lt;="&amp;$B262,'Aceite virgen extra'!KS$6:KS$257)</f>
        <v>23.680000000000003</v>
      </c>
      <c r="KT262" s="5">
        <f>SUMIF('Aceite virgen extra'!$B6:$B257,"&lt;="&amp;$B262,'Aceite virgen extra'!KT$6:KT$257)</f>
        <v>16.86</v>
      </c>
      <c r="KU262" s="5">
        <f>SUMIF('Aceite virgen extra'!$B6:$B257,"&lt;="&amp;$B262,'Aceite virgen extra'!KU$6:KU$257)</f>
        <v>21.02</v>
      </c>
      <c r="KV262" s="5">
        <f>SUMIF('Aceite virgen extra'!$B6:$B257,"&lt;="&amp;$B262,'Aceite virgen extra'!KV$6:KV$257)</f>
        <v>43.240000000000009</v>
      </c>
      <c r="KZ262" s="5">
        <f>SUMIF('Aceite virgen extra'!$B6:$B257,"&lt;="&amp;$B262,'Aceite virgen extra'!KZ$6:KZ$257)</f>
        <v>20.980000000000004</v>
      </c>
      <c r="LA262" s="5">
        <f>SUMIF('Aceite virgen extra'!$B6:$B257,"&lt;="&amp;$B262,'Aceite virgen extra'!LA$6:LA$257)</f>
        <v>19.86</v>
      </c>
      <c r="LB262" s="5">
        <f>SUMIF('Aceite virgen extra'!$B6:$B257,"&lt;="&amp;$B262,'Aceite virgen extra'!LB$6:LB$257)</f>
        <v>23.629999999999995</v>
      </c>
      <c r="LC262" s="5">
        <f>SUMIF('Aceite virgen extra'!$B6:$B257,"&lt;="&amp;$B262,'Aceite virgen extra'!LC$6:LC$257)</f>
        <v>13.22</v>
      </c>
      <c r="LG262" s="5">
        <f>SUMIF('Aceite virgen extra'!$B6:$B257,"&lt;="&amp;$B262,'Aceite virgen extra'!LG$6:LG$257)</f>
        <v>21.34</v>
      </c>
      <c r="LH262" s="5">
        <f>SUMIF('Aceite virgen extra'!$B6:$B257,"&lt;="&amp;$B262,'Aceite virgen extra'!LH$6:LH$257)</f>
        <v>21.509999999999998</v>
      </c>
      <c r="LI262" s="5">
        <f>SUMIF('Aceite virgen extra'!$B6:$B257,"&lt;="&amp;$B262,'Aceite virgen extra'!LI$6:LI$257)</f>
        <v>18.610000000000003</v>
      </c>
      <c r="LJ262" s="5">
        <f>SUMIF('Aceite virgen extra'!$B6:$B257,"&lt;="&amp;$B262,'Aceite virgen extra'!LJ$6:LJ$257)</f>
        <v>30.869999999999997</v>
      </c>
      <c r="LN262" s="5">
        <f>SUMIF('Aceite virgen extra'!$B6:$B257,"&lt;="&amp;$B262,'Aceite virgen extra'!LN$6:LN$257)</f>
        <v>14.04</v>
      </c>
      <c r="LO262" s="5">
        <f>SUMIF('Aceite virgen extra'!$B6:$B257,"&lt;="&amp;$B262,'Aceite virgen extra'!LO$6:LO$257)</f>
        <v>10.02</v>
      </c>
      <c r="LP262" s="5">
        <f>SUMIF('Aceite virgen extra'!$B6:$B257,"&lt;="&amp;$B262,'Aceite virgen extra'!LP$6:LP$257)</f>
        <v>16.07</v>
      </c>
      <c r="LQ262" s="5">
        <f>SUMIF('Aceite virgen extra'!$B6:$B257,"&lt;="&amp;$B262,'Aceite virgen extra'!LQ$6:LQ$257)</f>
        <v>13.89</v>
      </c>
      <c r="LU262" s="5">
        <f>SUMIF('Aceite virgen extra'!$B6:$B257,"&lt;="&amp;$B262,'Aceite virgen extra'!LU$6:LU$257)</f>
        <v>11.68</v>
      </c>
      <c r="LV262" s="5">
        <f>SUMIF('Aceite virgen extra'!$B6:$B257,"&lt;="&amp;$B262,'Aceite virgen extra'!LV$6:LV$257)</f>
        <v>12.83</v>
      </c>
      <c r="LW262" s="5">
        <f>SUMIF('Aceite virgen extra'!$B6:$B257,"&lt;="&amp;$B262,'Aceite virgen extra'!LW$6:LW$257)</f>
        <v>9.58</v>
      </c>
      <c r="LX262" s="5">
        <f>SUMIF('Aceite virgen extra'!$B6:$B257,"&lt;="&amp;$B262,'Aceite virgen extra'!LX$6:LX$257)</f>
        <v>15.99</v>
      </c>
      <c r="MB262" s="5">
        <f>SUMIF('Aceite virgen extra'!$B6:$B257,"&lt;="&amp;$B262,'Aceite virgen extra'!MB$6:MB$257)</f>
        <v>7.93</v>
      </c>
      <c r="MC262" s="5">
        <f>SUMIF('Aceite virgen extra'!$B6:$B257,"&lt;="&amp;$B262,'Aceite virgen extra'!MC$6:MC$257)</f>
        <v>10.75</v>
      </c>
      <c r="MD262" s="5">
        <f>SUMIF('Aceite virgen extra'!$B6:$B257,"&lt;="&amp;$B262,'Aceite virgen extra'!MD$6:MD$257)</f>
        <v>4.04</v>
      </c>
      <c r="ME262" s="5">
        <f>SUMIF('Aceite virgen extra'!$B6:$B257,"&lt;="&amp;$B262,'Aceite virgen extra'!ME$6:ME$257)</f>
        <v>8.75</v>
      </c>
      <c r="MI262" s="5">
        <f>SUMIF('Aceite virgen extra'!$B6:$B257,"&lt;="&amp;$B262,'Aceite virgen extra'!MI$6:MI$257)</f>
        <v>7.91</v>
      </c>
      <c r="MJ262" s="5">
        <f>SUMIF('Aceite virgen extra'!$B6:$B257,"&lt;="&amp;$B262,'Aceite virgen extra'!MJ$6:MJ$257)</f>
        <v>13.94</v>
      </c>
      <c r="MK262" s="5">
        <f>SUMIF('Aceite virgen extra'!$B6:$B257,"&lt;="&amp;$B262,'Aceite virgen extra'!MK$6:MK$257)</f>
        <v>3.37</v>
      </c>
      <c r="ML262" s="5">
        <f>SUMIF('Aceite virgen extra'!$B6:$B257,"&lt;="&amp;$B262,'Aceite virgen extra'!ML$6:ML$257)</f>
        <v>8.9600000000000009</v>
      </c>
      <c r="MP262" s="5">
        <f>SUMIF('Aceite virgen extra'!$B6:$B257,"&lt;="&amp;$B262,'Aceite virgen extra'!MP$6:MP$257)</f>
        <v>4.78</v>
      </c>
      <c r="MQ262" s="5">
        <f>SUMIF('Aceite virgen extra'!$B6:$B257,"&lt;="&amp;$B262,'Aceite virgen extra'!MQ$6:MQ$257)</f>
        <v>3.6700000000000004</v>
      </c>
      <c r="MR262" s="5">
        <f>SUMIF('Aceite virgen extra'!$B6:$B257,"&lt;="&amp;$B262,'Aceite virgen extra'!MR$6:MR$257)</f>
        <v>3.5299999999999994</v>
      </c>
      <c r="MS262" s="5">
        <f>SUMIF('Aceite virgen extra'!$B6:$B257,"&lt;="&amp;$B262,'Aceite virgen extra'!MS$6:MS$257)</f>
        <v>3.85</v>
      </c>
      <c r="MW262" s="5">
        <f>SUMIF('Aceite virgen extra'!$B6:$B257,"&lt;="&amp;$B262,'Aceite virgen extra'!MW$6:MW$257)</f>
        <v>2.8099999999999996</v>
      </c>
      <c r="MX262" s="5">
        <f>SUMIF('Aceite virgen extra'!$B6:$B257,"&lt;="&amp;$B262,'Aceite virgen extra'!MX$6:MX$257)</f>
        <v>3.69</v>
      </c>
      <c r="MY262" s="5">
        <f>SUMIF('Aceite virgen extra'!$B6:$B257,"&lt;="&amp;$B262,'Aceite virgen extra'!MY$6:MY$257)</f>
        <v>2.2199999999999998</v>
      </c>
      <c r="MZ262" s="5">
        <f>SUMIF('Aceite virgen extra'!$B6:$B257,"&lt;="&amp;$B262,'Aceite virgen extra'!MZ$6:MZ$257)</f>
        <v>0</v>
      </c>
      <c r="ND262" s="5">
        <f>SUMIF('Aceite virgen extra'!$B6:$B257,"&lt;="&amp;$B262,'Aceite virgen extra'!ND$6:ND$257)</f>
        <v>2.9500000000000006</v>
      </c>
      <c r="NE262" s="5">
        <f>SUMIF('Aceite virgen extra'!$B6:$B257,"&lt;="&amp;$B262,'Aceite virgen extra'!NE$6:NE$257)</f>
        <v>3.12</v>
      </c>
      <c r="NF262" s="5">
        <f>SUMIF('Aceite virgen extra'!$B6:$B257,"&lt;="&amp;$B262,'Aceite virgen extra'!NF$6:NF$257)</f>
        <v>1.8100000000000003</v>
      </c>
      <c r="NG262" s="5">
        <f>SUMIF('Aceite virgen extra'!$B6:$B257,"&lt;="&amp;$B262,'Aceite virgen extra'!NG$6:NG$257)</f>
        <v>0.75</v>
      </c>
      <c r="NK262" s="5">
        <f>SUMIF('Aceite virgen extra'!$B6:$B257,"&lt;="&amp;$B262,'Aceite virgen extra'!NK$6:NK$257)</f>
        <v>3.2800000000000002</v>
      </c>
      <c r="NL262" s="5">
        <f>SUMIF('Aceite virgen extra'!$B6:$B257,"&lt;="&amp;$B262,'Aceite virgen extra'!NL$6:NL$257)</f>
        <v>1.19</v>
      </c>
      <c r="NM262" s="5">
        <f>SUMIF('Aceite virgen extra'!$B6:$B257,"&lt;="&amp;$B262,'Aceite virgen extra'!NM$6:NM$257)</f>
        <v>3.4200000000000004</v>
      </c>
      <c r="NN262" s="5">
        <f>SUMIF('Aceite virgen extra'!$B6:$B257,"&lt;="&amp;$B262,'Aceite virgen extra'!NN$6:NN$257)</f>
        <v>3.8999999999999995</v>
      </c>
      <c r="NR262" s="5">
        <f>SUMIF('Aceite virgen extra'!$B6:$B257,"&lt;="&amp;$B262,'Aceite virgen extra'!NR$6:NR$257)</f>
        <v>2.6</v>
      </c>
      <c r="NS262" s="5">
        <f>SUMIF('Aceite virgen extra'!$B6:$B257,"&lt;="&amp;$B262,'Aceite virgen extra'!NS$6:NS$257)</f>
        <v>2.1</v>
      </c>
      <c r="NT262" s="5">
        <f>SUMIF('Aceite virgen extra'!$B6:$B257,"&lt;="&amp;$B262,'Aceite virgen extra'!NT$6:NT$257)</f>
        <v>2.4300000000000002</v>
      </c>
      <c r="NU262" s="5">
        <f>SUMIF('Aceite virgen extra'!$B6:$B257,"&lt;="&amp;$B262,'Aceite virgen extra'!NU$6:NU$257)</f>
        <v>2.37</v>
      </c>
      <c r="NY262" s="5">
        <f>SUMIF('Aceite virgen extra'!$B6:$B257,"&lt;="&amp;$B262,'Aceite virgen extra'!NY$6:NY$257)</f>
        <v>2.14</v>
      </c>
      <c r="NZ262" s="5">
        <f>SUMIF('Aceite virgen extra'!$B6:$B257,"&lt;="&amp;$B262,'Aceite virgen extra'!NZ$6:NZ$257)</f>
        <v>1.4100000000000001</v>
      </c>
      <c r="OA262" s="5">
        <f>SUMIF('Aceite virgen extra'!$B6:$B257,"&lt;="&amp;$B262,'Aceite virgen extra'!OA$6:OA$257)</f>
        <v>1.98</v>
      </c>
      <c r="OB262" s="5">
        <f>SUMIF('Aceite virgen extra'!$B6:$B257,"&lt;="&amp;$B262,'Aceite virgen extra'!OB$6:OB$257)</f>
        <v>0</v>
      </c>
      <c r="OF262" s="5">
        <f>SUMIF('Aceite virgen extra'!$B6:$B257,"&lt;="&amp;$B262,'Aceite virgen extra'!OF$6:OF$257)</f>
        <v>2.29</v>
      </c>
      <c r="OG262" s="5">
        <f>SUMIF('Aceite virgen extra'!$B6:$B257,"&lt;="&amp;$B262,'Aceite virgen extra'!OG$6:OG$257)</f>
        <v>0.30000000000000004</v>
      </c>
      <c r="OH262" s="5">
        <f>SUMIF('Aceite virgen extra'!$B6:$B257,"&lt;="&amp;$B262,'Aceite virgen extra'!OH$6:OH$257)</f>
        <v>2.29</v>
      </c>
      <c r="OI262" s="5">
        <f>SUMIF('Aceite virgen extra'!$B6:$B257,"&lt;="&amp;$B262,'Aceite virgen extra'!OI$6:OI$257)</f>
        <v>6.46</v>
      </c>
      <c r="OM262" s="5">
        <f>SUMIF('Aceite virgen extra'!$B6:$B257,"&lt;="&amp;$B262,'Aceite virgen extra'!OM$6:OM$257)</f>
        <v>2.36</v>
      </c>
      <c r="ON262" s="5">
        <f>SUMIF('Aceite virgen extra'!$B6:$B257,"&lt;="&amp;$B262,'Aceite virgen extra'!ON$6:ON$257)</f>
        <v>1.05</v>
      </c>
      <c r="OO262" s="5">
        <f>SUMIF('Aceite virgen extra'!$B6:$B257,"&lt;="&amp;$B262,'Aceite virgen extra'!OO$6:OO$257)</f>
        <v>2.3000000000000003</v>
      </c>
      <c r="OP262" s="5">
        <f>SUMIF('Aceite virgen extra'!$B6:$B257,"&lt;="&amp;$B262,'Aceite virgen extra'!OP$6:OP$257)</f>
        <v>0.65</v>
      </c>
      <c r="OT262" s="5">
        <f>SUMIF('Aceite virgen extra'!$B6:$B257,"&lt;="&amp;$B262,'Aceite virgen extra'!OT$6:OT$257)</f>
        <v>2.0700000000000003</v>
      </c>
      <c r="OU262" s="5">
        <f>SUMIF('Aceite virgen extra'!$B6:$B257,"&lt;="&amp;$B262,'Aceite virgen extra'!OU$6:OU$257)</f>
        <v>1.7100000000000002</v>
      </c>
      <c r="OV262" s="5">
        <f>SUMIF('Aceite virgen extra'!$B6:$B257,"&lt;="&amp;$B262,'Aceite virgen extra'!OV$6:OV$257)</f>
        <v>1.6199999999999999</v>
      </c>
      <c r="OW262" s="5">
        <f>SUMIF('Aceite virgen extra'!$B6:$B257,"&lt;="&amp;$B262,'Aceite virgen extra'!OW$6:OW$257)</f>
        <v>0</v>
      </c>
      <c r="PA262" s="5">
        <f>SUMIF('Aceite virgen extra'!$B6:$B257,"&lt;="&amp;$B262,'Aceite virgen extra'!PA$6:PA$257)</f>
        <v>1.3800000000000001</v>
      </c>
      <c r="PB262" s="5">
        <f>SUMIF('Aceite virgen extra'!$B6:$B257,"&lt;="&amp;$B262,'Aceite virgen extra'!PB$6:PB$257)</f>
        <v>0.55999999999999994</v>
      </c>
      <c r="PC262" s="5">
        <f>SUMIF('Aceite virgen extra'!$B6:$B257,"&lt;="&amp;$B262,'Aceite virgen extra'!PC$6:PC$257)</f>
        <v>1.28</v>
      </c>
      <c r="PD262" s="5">
        <f>SUMIF('Aceite virgen extra'!$B6:$B257,"&lt;="&amp;$B262,'Aceite virgen extra'!PD$6:PD$257)</f>
        <v>0</v>
      </c>
      <c r="PH262" s="5">
        <f>SUMIF('Aceite virgen extra'!$B6:$B257,"&lt;="&amp;$B262,'Aceite virgen extra'!PH$6:PH$257)</f>
        <v>0.96</v>
      </c>
      <c r="PI262" s="5">
        <f>SUMIF('Aceite virgen extra'!$B6:$B257,"&lt;="&amp;$B262,'Aceite virgen extra'!PI$6:PI$257)</f>
        <v>0.2</v>
      </c>
      <c r="PJ262" s="5">
        <f>SUMIF('Aceite virgen extra'!$B6:$B257,"&lt;="&amp;$B262,'Aceite virgen extra'!PJ$6:PJ$257)</f>
        <v>0.67999999999999994</v>
      </c>
      <c r="PK262" s="5">
        <f>SUMIF('Aceite virgen extra'!$B6:$B257,"&lt;="&amp;$B262,'Aceite virgen extra'!PK$6:PK$257)</f>
        <v>0</v>
      </c>
      <c r="PO262" s="5">
        <f>SUMIF('Aceite virgen extra'!$B6:$B257,"&lt;="&amp;$B262,'Aceite virgen extra'!PO$6:PO$257)</f>
        <v>1.37</v>
      </c>
      <c r="PP262" s="5">
        <f>SUMIF('Aceite virgen extra'!$B6:$B257,"&lt;="&amp;$B262,'Aceite virgen extra'!PP$6:PP$257)</f>
        <v>1.5999999999999999</v>
      </c>
      <c r="PQ262" s="5">
        <f>SUMIF('Aceite virgen extra'!$B6:$B257,"&lt;="&amp;$B262,'Aceite virgen extra'!PQ$6:PQ$257)</f>
        <v>0.67999999999999994</v>
      </c>
      <c r="PR262" s="5">
        <f>SUMIF('Aceite virgen extra'!$B6:$B257,"&lt;="&amp;$B262,'Aceite virgen extra'!PR$6:PR$257)</f>
        <v>2.65</v>
      </c>
      <c r="PV262" s="5">
        <f>SUMIF('Aceite virgen extra'!$B6:$B257,"&lt;="&amp;$B262,'Aceite virgen extra'!PV$6:PV$257)</f>
        <v>1.3900000000000001</v>
      </c>
      <c r="PW262" s="5">
        <f>SUMIF('Aceite virgen extra'!$B6:$B257,"&lt;="&amp;$B262,'Aceite virgen extra'!PW$6:PW$257)</f>
        <v>0.99</v>
      </c>
      <c r="PX262" s="5">
        <f>SUMIF('Aceite virgen extra'!$B6:$B257,"&lt;="&amp;$B262,'Aceite virgen extra'!PX$6:PX$257)</f>
        <v>1.1600000000000001</v>
      </c>
      <c r="PY262" s="5">
        <f>SUMIF('Aceite virgen extra'!$B6:$B257,"&lt;="&amp;$B262,'Aceite virgen extra'!PY$6:PY$257)</f>
        <v>0.44</v>
      </c>
      <c r="QC262" s="5">
        <f>SUMIF('Aceite virgen extra'!$B6:$B257,"&lt;="&amp;$B262,'Aceite virgen extra'!QC$6:QC$257)</f>
        <v>0.89000000000000012</v>
      </c>
      <c r="QD262" s="5">
        <f>SUMIF('Aceite virgen extra'!$B6:$B257,"&lt;="&amp;$B262,'Aceite virgen extra'!QD$6:QD$257)</f>
        <v>0.21</v>
      </c>
      <c r="QE262" s="5">
        <f>SUMIF('Aceite virgen extra'!$B6:$B257,"&lt;="&amp;$B262,'Aceite virgen extra'!QE$6:QE$257)</f>
        <v>0.73</v>
      </c>
      <c r="QF262" s="5">
        <f>SUMIF('Aceite virgen extra'!$B6:$B257,"&lt;="&amp;$B262,'Aceite virgen extra'!QF$6:QF$257)</f>
        <v>0</v>
      </c>
      <c r="QJ262" s="5">
        <f>SUMIF('Aceite virgen extra'!$B6:$B257,"&lt;="&amp;$B262,'Aceite virgen extra'!QJ$6:QJ$257)</f>
        <v>0.91999999999999993</v>
      </c>
      <c r="QK262" s="5">
        <f>SUMIF('Aceite virgen extra'!$B6:$B257,"&lt;="&amp;$B262,'Aceite virgen extra'!QK$6:QK$257)</f>
        <v>0.44</v>
      </c>
      <c r="QL262" s="5">
        <f>SUMIF('Aceite virgen extra'!$B6:$B257,"&lt;="&amp;$B262,'Aceite virgen extra'!QL$6:QL$257)</f>
        <v>0.29000000000000004</v>
      </c>
      <c r="QM262" s="5">
        <f>SUMIF('Aceite virgen extra'!$B6:$B257,"&lt;="&amp;$B262,'Aceite virgen extra'!QM$6:QM$257)</f>
        <v>0</v>
      </c>
      <c r="QQ262" s="5">
        <f>SUMIF('Aceite virgen extra'!$B6:$B257,"&lt;="&amp;$B262,'Aceite virgen extra'!QQ$6:QQ$257)</f>
        <v>0.46</v>
      </c>
      <c r="QR262" s="5">
        <f>SUMIF('Aceite virgen extra'!$B6:$B257,"&lt;="&amp;$B262,'Aceite virgen extra'!QR$6:QR$257)</f>
        <v>0</v>
      </c>
      <c r="QS262" s="5">
        <f>SUMIF('Aceite virgen extra'!$B6:$B257,"&lt;="&amp;$B262,'Aceite virgen extra'!QS$6:QS$257)</f>
        <v>0.22</v>
      </c>
      <c r="QT262" s="5">
        <f>SUMIF('Aceite virgen extra'!$B6:$B257,"&lt;="&amp;$B262,'Aceite virgen extra'!QT$6:QT$257)</f>
        <v>0.57999999999999996</v>
      </c>
      <c r="QX262" s="5">
        <f>SUMIF('Aceite virgen extra'!$B6:$B257,"&lt;="&amp;$B262,'Aceite virgen extra'!QX$6:QX$257)</f>
        <v>1.17</v>
      </c>
      <c r="QY262" s="5">
        <f>SUMIF('Aceite virgen extra'!$B6:$B257,"&lt;="&amp;$B262,'Aceite virgen extra'!QY$6:QY$257)</f>
        <v>0.23</v>
      </c>
      <c r="QZ262" s="5">
        <f>SUMIF('Aceite virgen extra'!$B6:$B257,"&lt;="&amp;$B262,'Aceite virgen extra'!QZ$6:QZ$257)</f>
        <v>1.1200000000000001</v>
      </c>
      <c r="RA262" s="5">
        <f>SUMIF('Aceite virgen extra'!$B6:$B257,"&lt;="&amp;$B262,'Aceite virgen extra'!RA$6:RA$257)</f>
        <v>1.28</v>
      </c>
      <c r="RE262" s="5">
        <f>SUMIF('Aceite virgen extra'!$B6:$B257,"&lt;="&amp;$B262,'Aceite virgen extra'!RE$6:RE$257)</f>
        <v>0.2</v>
      </c>
      <c r="RF262" s="5">
        <f>SUMIF('Aceite virgen extra'!$B6:$B257,"&lt;="&amp;$B262,'Aceite virgen extra'!RF$6:RF$257)</f>
        <v>0.51</v>
      </c>
      <c r="RG262" s="5">
        <f>SUMIF('Aceite virgen extra'!$B6:$B257,"&lt;="&amp;$B262,'Aceite virgen extra'!RG$6:RG$257)</f>
        <v>0</v>
      </c>
      <c r="RH262" s="5">
        <f>SUMIF('Aceite virgen extra'!$B6:$B257,"&lt;="&amp;$B262,'Aceite virgen extra'!RH$6:RH$257)</f>
        <v>0</v>
      </c>
      <c r="RL262" s="5">
        <f>SUMIF('Aceite virgen extra'!$B6:$B257,"&lt;="&amp;$B262,'Aceite virgen extra'!RL$6:RL$257)</f>
        <v>0.74</v>
      </c>
      <c r="RM262" s="5">
        <f>SUMIF('Aceite virgen extra'!$B6:$B257,"&lt;="&amp;$B262,'Aceite virgen extra'!RM$6:RM$257)</f>
        <v>0.28000000000000003</v>
      </c>
      <c r="RN262" s="5">
        <f>SUMIF('Aceite virgen extra'!$B6:$B257,"&lt;="&amp;$B262,'Aceite virgen extra'!RN$6:RN$257)</f>
        <v>0.32</v>
      </c>
      <c r="RO262" s="5">
        <f>SUMIF('Aceite virgen extra'!$B6:$B257,"&lt;="&amp;$B262,'Aceite virgen extra'!RO$6:RO$257)</f>
        <v>0.71</v>
      </c>
      <c r="RS262" s="67">
        <f>SUMIF(B6:B256,"&lt;="&amp;$B262,RS6:RS257)</f>
        <v>0.44</v>
      </c>
      <c r="RT262" s="5">
        <f>SUMIF('Aceite virgen extra'!$B6:$B257,"&lt;="&amp;$B262,'Aceite virgen extra'!RT$6:RT$257)</f>
        <v>0.31</v>
      </c>
      <c r="RU262" s="5">
        <f>SUMIF('Aceite virgen extra'!$B6:$B257,"&lt;="&amp;$B262,'Aceite virgen extra'!RU$6:RU$257)</f>
        <v>0.36</v>
      </c>
      <c r="RV262" s="5">
        <f>SUMIF('Aceite virgen extra'!$B6:$B257,"&lt;="&amp;$B262,'Aceite virgen extra'!RV$6:RV$257)</f>
        <v>0</v>
      </c>
      <c r="RZ262" s="67">
        <f>SUMIF(B6:B256,"&lt;="&amp;$B262,RZ6:RZ257)</f>
        <v>0.52</v>
      </c>
      <c r="SA262" s="5">
        <f>SUMIF('Aceite virgen extra'!$B6:$B257,"&lt;="&amp;$B262,'Aceite virgen extra'!SA$6:SA$257)</f>
        <v>0.61</v>
      </c>
      <c r="SB262" s="5">
        <f>SUMIF('Aceite virgen extra'!$B6:$B257,"&lt;="&amp;$B262,'Aceite virgen extra'!SB$6:SB$257)</f>
        <v>0.11</v>
      </c>
      <c r="SC262" s="5">
        <f>SUMIF('Aceite virgen extra'!$B6:$B257,"&lt;="&amp;$B262,'Aceite virgen extra'!SC$6:SC$257)</f>
        <v>0</v>
      </c>
      <c r="SG262" s="67">
        <f>SUMIF($B$6:$B$256,"&lt;="&amp;$B262,SG6:SG257)</f>
        <v>0.56000000000000005</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0.32</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0.28000000000000003</v>
      </c>
      <c r="SV262" s="5">
        <f>SUMIF('Aceite virgen extra'!$B6:$B257,"&lt;="&amp;$B262,'Aceite virgen extra'!SV$6:SV$257)</f>
        <v>0</v>
      </c>
      <c r="SW262" s="5">
        <f>SUMIF('Aceite virgen extra'!$B6:$B257,"&lt;="&amp;$B262,'Aceite virgen extra'!SW$6:SW$257)</f>
        <v>0.08</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0.12</v>
      </c>
      <c r="TJ262" s="74">
        <f>SUMIF('Aceite virgen extra'!$B6:$B257,"&lt;="&amp;$B262,'Aceite virgen extra'!TJ$6:TJ$257)</f>
        <v>0</v>
      </c>
      <c r="TK262" s="74">
        <f>SUMIF('Aceite virgen extra'!$B6:$B257,"&lt;="&amp;$B262,'Aceite virgen extra'!TK$6:TK$257)</f>
        <v>0.22</v>
      </c>
      <c r="TL262" s="74">
        <f>SUMIF('Aceite virgen extra'!$B6:$B257,"&lt;="&amp;$B262,'Aceite virgen extra'!TL$6:TL$257)</f>
        <v>0</v>
      </c>
      <c r="TP262" s="67">
        <f>SUMIF('Aceite virgen extra'!$B6:$B257,"&lt;="&amp;$B262,'Aceite virgen extra'!TP$6:TP$257)</f>
        <v>0</v>
      </c>
      <c r="TQ262" s="4">
        <f>SUMIFS('Aceite virgen extra'!TQ$6:TQ$257,'Aceite virgen extra'!$A$6:$A$257,"&gt;="&amp;$A262,'Aceite virgen extra'!$B$6:$B$257,"&lt;="&amp;$B262)</f>
        <v>0</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0.33999999999999997</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0.28000000000000003</v>
      </c>
      <c r="UE262" s="4">
        <f>SUMIFS('Aceite virgen extra'!UE$6:UE$257,'Aceite virgen extra'!$A$6:$A$257,"&gt;="&amp;$A262,'Aceite virgen extra'!$B$6:$B$257,"&lt;="&amp;$B262)</f>
        <v>0</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0.09</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0.25</v>
      </c>
      <c r="US262" s="4">
        <f>SUMIFS('Aceite virgen extra'!US$6:US$257,'Aceite virgen extra'!$A$6:$A$257,"&gt;="&amp;$A262,'Aceite virgen extra'!$B$6:$B$257,"&lt;="&amp;$B262)</f>
        <v>0</v>
      </c>
      <c r="UT262" s="4">
        <f>SUMIFS('Aceite virgen extra'!UT$6:UT$257,'Aceite virgen extra'!$A$6:$A$257,"&gt;="&amp;$A262,'Aceite virgen extra'!$B$6:$B$257,"&lt;="&amp;$B262)</f>
        <v>0</v>
      </c>
      <c r="UU262" s="4">
        <f>SUMIFS('Aceite virgen extra'!UU$6:UU$257,'Aceite virgen extra'!$A$6:$A$257,"&gt;="&amp;$A262,'Aceite virgen extra'!$B$6:$B$257,"&lt;="&amp;$B262)</f>
        <v>0</v>
      </c>
      <c r="UY262" s="67">
        <f>SUMIF('Aceite virgen extra'!$B6:$B257,"&lt;="&amp;$B262,'Aceite virgen extra'!UY$6:UY$257)</f>
        <v>0.5</v>
      </c>
      <c r="UZ262" s="4">
        <f>SUMIFS('Aceite virgen extra'!UZ$6:UZ$257,'Aceite virgen extra'!$A$6:$A$257,"&gt;="&amp;$A262,'Aceite virgen extra'!$B$6:$B$257,"&lt;="&amp;$B262)</f>
        <v>0</v>
      </c>
      <c r="VA262" s="4">
        <f>SUMIFS('Aceite virgen extra'!VA$6:VA$257,'Aceite virgen extra'!$A$6:$A$257,"&gt;="&amp;$A262,'Aceite virgen extra'!$B$6:$B$257,"&lt;="&amp;$B262)</f>
        <v>0.28000000000000003</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0.22</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0.4</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0.28000000000000003</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0.22999999999999998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0.04</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0.22</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0.23</v>
      </c>
      <c r="XK262" s="4">
        <f>SUMIFS('Aceite virgen extra'!XK$6:XK$257,'Aceite virgen extra'!$A$6:$A$257,"&gt;="&amp;$A262,'Aceite virgen extra'!$B$6:$B$257,"&lt;="&amp;$B262)</f>
        <v>0.14000000000000001</v>
      </c>
      <c r="XL262" s="4">
        <f>SUMIFS('Aceite virgen extra'!XL$6:XL$257,'Aceite virgen extra'!$A$6:$A$257,"&gt;="&amp;$A262,'Aceite virgen extra'!$B$6:$B$257,"&lt;="&amp;$B262)</f>
        <v>0.18</v>
      </c>
      <c r="XM262" s="4">
        <f>SUMIFS('Aceite virgen extra'!XM$6:XM$257,'Aceite virgen extra'!$A$6:$A$257,"&gt;="&amp;$A262,'Aceite virgen extra'!$B$6:$B$257,"&lt;="&amp;$B262)</f>
        <v>0</v>
      </c>
      <c r="XQ262" s="67">
        <f>SUMIF('Aceite virgen extra'!$B6:$B257,"&lt;="&amp;$B262,'Aceite virgen extra'!XQ$6:XQ$257)</f>
        <v>0.18</v>
      </c>
      <c r="XR262" s="4">
        <f>SUMIFS('Aceite virgen extra'!XR$6:XR$257,'Aceite virgen extra'!$A$6:$A$257,"&gt;="&amp;$A262,'Aceite virgen extra'!$B$6:$B$257,"&lt;="&amp;$B262)</f>
        <v>0.28000000000000003</v>
      </c>
      <c r="XS262" s="4">
        <f>SUMIFS('Aceite virgen extra'!XS$6:XS$257,'Aceite virgen extra'!$A$6:$A$257,"&gt;="&amp;$A262,'Aceite virgen extra'!$B$6:$B$257,"&lt;="&amp;$B262)</f>
        <v>0.12</v>
      </c>
      <c r="XT262" s="4">
        <f>SUMIFS('Aceite virgen extra'!XT$6:XT$257,'Aceite virgen extra'!$A$6:$A$257,"&gt;="&amp;$A262,'Aceite virgen extra'!$B$6:$B$257,"&lt;="&amp;$B262)</f>
        <v>0</v>
      </c>
      <c r="XX262" s="67">
        <f>SUMIF('Aceite virgen extra'!$B6:$B257,"&lt;="&amp;$B262,'Aceite virgen extra'!XX$6:XX$257)</f>
        <v>0.53</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0.85000000000000009</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0.33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0.78</v>
      </c>
      <c r="ZA262" s="4">
        <f>SUMIFS('Aceite virgen extra'!ZA$6:ZA$257,'Aceite virgen extra'!$A$6:$A$257,"&gt;="&amp;$A262,'Aceite virgen extra'!$B$6:$B$257,"&lt;="&amp;$B262)</f>
        <v>0.72</v>
      </c>
      <c r="ZB262" s="4">
        <f>SUMIFS('Aceite virgen extra'!ZB$6:ZB$257,'Aceite virgen extra'!$A$6:$A$257,"&gt;="&amp;$A262,'Aceite virgen extra'!$B$6:$B$257,"&lt;="&amp;$B262)</f>
        <v>0.89999999999999991</v>
      </c>
      <c r="ZC262" s="4">
        <f>SUMIFS('Aceite virgen extra'!ZC$6:ZC$257,'Aceite virgen extra'!$A$6:$A$257,"&gt;="&amp;$A262,'Aceite virgen extra'!$B$6:$B$257,"&lt;="&amp;$B262)</f>
        <v>0.66</v>
      </c>
      <c r="ZD262" s="4">
        <f>SUMIFS('Aceite virgen extra'!ZD$6:ZD$257,'Aceite virgen extra'!$A$6:$A$257,"&gt;="&amp;$A262,'Aceite virgen extra'!$B$6:$B$257,"&lt;="&amp;$B262)</f>
        <v>2.1800000000000002</v>
      </c>
      <c r="ZG262" s="67">
        <f>SUMIF('Aceite virgen extra'!$B6:$B257,"&lt;="&amp;$B262,'Aceite virgen extra'!ZG$6:ZG$257)</f>
        <v>0.41</v>
      </c>
      <c r="ZH262" s="4">
        <f>SUMIFS('Aceite virgen extra'!ZH$6:ZH$257,'Aceite virgen extra'!$A$6:$A$257,"&gt;="&amp;$A262,'Aceite virgen extra'!$B$6:$B$257,"&lt;="&amp;$B262)</f>
        <v>0.87</v>
      </c>
      <c r="ZI262" s="4">
        <f>SUMIFS('Aceite virgen extra'!ZI$6:ZI$257,'Aceite virgen extra'!$A$6:$A$257,"&gt;="&amp;$A262,'Aceite virgen extra'!$B$6:$B$257,"&lt;="&amp;$B262)</f>
        <v>0.22999999999999998</v>
      </c>
      <c r="ZJ262" s="4">
        <f>SUMIFS('Aceite virgen extra'!ZJ$6:ZJ$257,'Aceite virgen extra'!$A$6:$A$257,"&gt;="&amp;$A262,'Aceite virgen extra'!$B$6:$B$257,"&lt;="&amp;$B262)</f>
        <v>0.27</v>
      </c>
      <c r="ZK262" s="4">
        <f>SUMIFS('Aceite virgen extra'!ZK$6:ZK$257,'Aceite virgen extra'!$A$6:$A$257,"&gt;="&amp;$A262,'Aceite virgen extra'!$B$6:$B$257,"&lt;="&amp;$B262)</f>
        <v>0</v>
      </c>
      <c r="ZN262" s="67">
        <f>SUMIF('Aceite virgen extra'!$B6:$B257,"&lt;="&amp;$B262,'Aceite virgen extra'!ZN$6:ZN$257)</f>
        <v>0.79999999999999993</v>
      </c>
      <c r="ZO262" s="4">
        <f>SUMIFS('Aceite virgen extra'!ZO$6:ZO$257,'Aceite virgen extra'!$A$6:$A$257,"&gt;="&amp;$A262,'Aceite virgen extra'!$B$6:$B$257,"&lt;="&amp;$B262)</f>
        <v>0.64</v>
      </c>
      <c r="ZP262" s="4">
        <f>SUMIFS('Aceite virgen extra'!ZP$6:ZP$257,'Aceite virgen extra'!$A$6:$A$257,"&gt;="&amp;$A262,'Aceite virgen extra'!$B$6:$B$257,"&lt;="&amp;$B262)</f>
        <v>0.76</v>
      </c>
      <c r="ZQ262" s="4">
        <f>SUMIFS('Aceite virgen extra'!ZQ$6:ZQ$257,'Aceite virgen extra'!$A$6:$A$257,"&gt;="&amp;$A262,'Aceite virgen extra'!$B$6:$B$257,"&lt;="&amp;$B262)</f>
        <v>0.91</v>
      </c>
      <c r="ZR262" s="4">
        <f>SUMIFS('Aceite virgen extra'!ZR$6:ZR$257,'Aceite virgen extra'!$A$6:$A$257,"&gt;="&amp;$A262,'Aceite virgen extra'!$B$6:$B$257,"&lt;="&amp;$B262)</f>
        <v>0</v>
      </c>
      <c r="ZU262" s="67">
        <f>SUMIF('Aceite virgen extra'!$B6:$B257,"&lt;="&amp;$B262,'Aceite virgen extra'!ZU$6:ZU$257)</f>
        <v>0.81</v>
      </c>
      <c r="ZV262" s="4">
        <f>SUMIFS('Aceite virgen extra'!ZV$6:ZV$257,'Aceite virgen extra'!$A$6:$A$257,"&gt;="&amp;$A262,'Aceite virgen extra'!$B$6:$B$257,"&lt;="&amp;$B262)</f>
        <v>2.62</v>
      </c>
      <c r="ZW262" s="4">
        <f>SUMIFS('Aceite virgen extra'!ZW$6:ZW$257,'Aceite virgen extra'!$A$6:$A$257,"&gt;="&amp;$A262,'Aceite virgen extra'!$B$6:$B$257,"&lt;="&amp;$B262)</f>
        <v>0.2</v>
      </c>
      <c r="ZX262" s="4">
        <f>SUMIFS('Aceite virgen extra'!ZX$6:ZX$257,'Aceite virgen extra'!$A$6:$A$257,"&gt;="&amp;$A262,'Aceite virgen extra'!$B$6:$B$257,"&lt;="&amp;$B262)</f>
        <v>0.26</v>
      </c>
      <c r="ZY262" s="4">
        <f>SUMIFS('Aceite virgen extra'!ZY$6:ZY$257,'Aceite virgen extra'!$A$6:$A$257,"&gt;="&amp;$A262,'Aceite virgen extra'!$B$6:$B$257,"&lt;="&amp;$B262)</f>
        <v>0</v>
      </c>
    </row>
    <row r="263" spans="1:701" x14ac:dyDescent="0.25">
      <c r="A263" s="9">
        <f>'TAM Aceite virgen extra'!B11</f>
        <v>3</v>
      </c>
      <c r="B263" s="9">
        <f>'TAM Aceite virgen extra'!C11</f>
        <v>3.3</v>
      </c>
      <c r="C263" s="9"/>
      <c r="D263" s="4">
        <f>SUMIFS('Aceite virgen extra'!D$6:D$257,'Aceite virgen extra'!$A$6:$A$257,"&gt;="&amp;$A263,'Aceite virgen extra'!$B$6:$B$257,"&lt;="&amp;$B263)</f>
        <v>1.3600000000000003</v>
      </c>
      <c r="E263" s="4">
        <f>SUMIFS('Aceite virgen extra'!E$6:E$257,'Aceite virgen extra'!$A$6:$A$257,"&gt;="&amp;$A263,'Aceite virgen extra'!$B$6:$B$257,"&lt;="&amp;$B263)</f>
        <v>2.95</v>
      </c>
      <c r="F263" s="4">
        <f>SUMIFS('Aceite virgen extra'!F$6:F$257,'Aceite virgen extra'!$A$6:$A$257,"&gt;="&amp;$A263,'Aceite virgen extra'!$B$6:$B$257,"&lt;="&amp;$B263)</f>
        <v>0.43999999999999995</v>
      </c>
      <c r="G263" s="4">
        <f>SUMIFS('Aceite virgen extra'!G$6:G$257,'Aceite virgen extra'!$A$6:$A$257,"&gt;="&amp;$A263,'Aceite virgen extra'!$B$6:$B$257,"&lt;="&amp;$B263)</f>
        <v>0.51</v>
      </c>
      <c r="H263" s="9"/>
      <c r="I263" s="9"/>
      <c r="J263" s="9"/>
      <c r="K263" s="4">
        <f>SUMIFS('Aceite virgen extra'!K$6:K$257,'Aceite virgen extra'!$A$6:$A$257,"&gt;="&amp;$A263,'Aceite virgen extra'!$B$6:$B$257,"&lt;="&amp;$B263)</f>
        <v>0.94000000000000006</v>
      </c>
      <c r="L263" s="4">
        <f>SUMIFS('Aceite virgen extra'!L$6:L$257,'Aceite virgen extra'!$A$6:$A$257,"&gt;="&amp;$A263,'Aceite virgen extra'!$B$6:$B$257,"&lt;="&amp;$B263)</f>
        <v>2.06</v>
      </c>
      <c r="M263" s="4">
        <f>SUMIFS('Aceite virgen extra'!M$6:M$257,'Aceite virgen extra'!$A$6:$A$257,"&gt;="&amp;$A263,'Aceite virgen extra'!$B$6:$B$257,"&lt;="&amp;$B263)</f>
        <v>0.33</v>
      </c>
      <c r="N263" s="4">
        <f>SUMIFS('Aceite virgen extra'!N$6:N$257,'Aceite virgen extra'!$A$6:$A$257,"&gt;="&amp;$A263,'Aceite virgen extra'!$B$6:$B$257,"&lt;="&amp;$B263)</f>
        <v>0</v>
      </c>
      <c r="O263" s="9"/>
      <c r="P263" s="9"/>
      <c r="Q263" s="9"/>
      <c r="R263" s="4">
        <f>SUMIFS('Aceite virgen extra'!R$6:R$257,'Aceite virgen extra'!$A$6:$A$257,"&gt;="&amp;$A263,'Aceite virgen extra'!$B$6:$B$257,"&lt;="&amp;$B263)</f>
        <v>0.64</v>
      </c>
      <c r="S263" s="4">
        <f>SUMIFS('Aceite virgen extra'!S$6:S$257,'Aceite virgen extra'!$A$6:$A$257,"&gt;="&amp;$A263,'Aceite virgen extra'!$B$6:$B$257,"&lt;="&amp;$B263)</f>
        <v>1.06</v>
      </c>
      <c r="T263" s="4">
        <f>SUMIFS('Aceite virgen extra'!T$6:T$257,'Aceite virgen extra'!$A$6:$A$257,"&gt;="&amp;$A263,'Aceite virgen extra'!$B$6:$B$257,"&lt;="&amp;$B263)</f>
        <v>0.5</v>
      </c>
      <c r="U263" s="4">
        <f>SUMIFS('Aceite virgen extra'!U$6:U$257,'Aceite virgen extra'!$A$6:$A$257,"&gt;="&amp;$A263,'Aceite virgen extra'!$B$6:$B$257,"&lt;="&amp;$B263)</f>
        <v>0</v>
      </c>
      <c r="V263" s="9"/>
      <c r="W263" s="9"/>
      <c r="X263" s="9"/>
      <c r="Y263" s="4">
        <f>SUMIFS('Aceite virgen extra'!Y$6:Y$257,'Aceite virgen extra'!$A$6:$A$257,"&gt;="&amp;$A263,'Aceite virgen extra'!$B$6:$B$257,"&lt;="&amp;$B263)</f>
        <v>1.81</v>
      </c>
      <c r="Z263" s="4">
        <f>SUMIFS('Aceite virgen extra'!Z$6:Z$257,'Aceite virgen extra'!$A$6:$A$257,"&gt;="&amp;$A263,'Aceite virgen extra'!$B$6:$B$257,"&lt;="&amp;$B263)</f>
        <v>2.06</v>
      </c>
      <c r="AA263" s="4">
        <f>SUMIFS('Aceite virgen extra'!AA$6:AA$257,'Aceite virgen extra'!$A$6:$A$257,"&gt;="&amp;$A263,'Aceite virgen extra'!$B$6:$B$257,"&lt;="&amp;$B263)</f>
        <v>1.36</v>
      </c>
      <c r="AB263" s="4">
        <f>SUMIFS('Aceite virgen extra'!AB$6:AB$257,'Aceite virgen extra'!$A$6:$A$257,"&gt;="&amp;$A263,'Aceite virgen extra'!$B$6:$B$257,"&lt;="&amp;$B263)</f>
        <v>3.19</v>
      </c>
      <c r="AC263" s="9"/>
      <c r="AD263" s="9"/>
      <c r="AE263" s="9"/>
      <c r="AF263" s="4">
        <f>SUMIFS('Aceite virgen extra'!AF$6:AF$257,'Aceite virgen extra'!$A$6:$A$257,"&gt;="&amp;$A263,'Aceite virgen extra'!$B$6:$B$257,"&lt;="&amp;$B263)</f>
        <v>1.4300000000000002</v>
      </c>
      <c r="AG263" s="4">
        <f>SUMIFS('Aceite virgen extra'!AG$6:AG$257,'Aceite virgen extra'!$A$6:$A$257,"&gt;="&amp;$A263,'Aceite virgen extra'!$B$6:$B$257,"&lt;="&amp;$B263)</f>
        <v>2.42</v>
      </c>
      <c r="AH263" s="4">
        <f>SUMIFS('Aceite virgen extra'!AH$6:AH$257,'Aceite virgen extra'!$A$6:$A$257,"&gt;="&amp;$A263,'Aceite virgen extra'!$B$6:$B$257,"&lt;="&amp;$B263)</f>
        <v>0.38</v>
      </c>
      <c r="AI263" s="4">
        <f>SUMIFS('Aceite virgen extra'!AI$6:AI$257,'Aceite virgen extra'!$A$6:$A$257,"&gt;="&amp;$A263,'Aceite virgen extra'!$B$6:$B$257,"&lt;="&amp;$B263)</f>
        <v>0.69</v>
      </c>
      <c r="AJ263" s="9"/>
      <c r="AK263" s="9"/>
      <c r="AL263" s="9"/>
      <c r="AM263" s="4">
        <f>SUMIFS('Aceite virgen extra'!AM$6:AM$257,'Aceite virgen extra'!$A$6:$A$257,"&gt;="&amp;$A263,'Aceite virgen extra'!$B$6:$B$257,"&lt;="&amp;$B263)</f>
        <v>0.59000000000000008</v>
      </c>
      <c r="AN263" s="4">
        <f>SUMIFS('Aceite virgen extra'!AN$6:AN$257,'Aceite virgen extra'!$A$6:$A$257,"&gt;="&amp;$A263,'Aceite virgen extra'!$B$6:$B$257,"&lt;="&amp;$B263)</f>
        <v>1.0899999999999999</v>
      </c>
      <c r="AO263" s="4">
        <f>SUMIFS('Aceite virgen extra'!AO$6:AO$257,'Aceite virgen extra'!$A$6:$A$257,"&gt;="&amp;$A263,'Aceite virgen extra'!$B$6:$B$257,"&lt;="&amp;$B263)</f>
        <v>0.42000000000000004</v>
      </c>
      <c r="AP263" s="4">
        <f>SUMIFS('Aceite virgen extra'!AP$6:AP$257,'Aceite virgen extra'!$A$6:$A$257,"&gt;="&amp;$A263,'Aceite virgen extra'!$B$6:$B$257,"&lt;="&amp;$B263)</f>
        <v>0</v>
      </c>
      <c r="AQ263" s="9"/>
      <c r="AR263" s="9"/>
      <c r="AT263" s="4">
        <f>SUMIFS('Aceite virgen extra'!AT$6:AT$257,'Aceite virgen extra'!$A$6:$A$257,"&gt;="&amp;$A263,'Aceite virgen extra'!$B$6:$B$257,"&lt;="&amp;$B263)</f>
        <v>0.4</v>
      </c>
      <c r="AU263" s="4">
        <f>SUMIFS('Aceite virgen extra'!AU$6:AU$257,'Aceite virgen extra'!$A$6:$A$257,"&gt;="&amp;$A263,'Aceite virgen extra'!$B$6:$B$257,"&lt;="&amp;$B263)</f>
        <v>0.37</v>
      </c>
      <c r="AV263" s="4">
        <f>SUMIFS('Aceite virgen extra'!AV$6:AV$257,'Aceite virgen extra'!$A$6:$A$257,"&gt;="&amp;$A263,'Aceite virgen extra'!$B$6:$B$257,"&lt;="&amp;$B263)</f>
        <v>0.22</v>
      </c>
      <c r="AW263" s="4">
        <f>SUMIFS('Aceite virgen extra'!AW$6:AW$257,'Aceite virgen extra'!$A$6:$A$257,"&gt;="&amp;$A263,'Aceite virgen extra'!$B$6:$B$257,"&lt;="&amp;$B263)</f>
        <v>0</v>
      </c>
      <c r="BA263" s="4">
        <f>SUMIFS('Aceite virgen extra'!BA$6:BA$257,'Aceite virgen extra'!$A$6:$A$257,"&gt;="&amp;$A263,'Aceite virgen extra'!$B$6:$B$257,"&lt;="&amp;$B263)</f>
        <v>1.01</v>
      </c>
      <c r="BB263" s="4">
        <f>SUMIFS('Aceite virgen extra'!BB$6:BB$257,'Aceite virgen extra'!$A$6:$A$257,"&gt;="&amp;$A263,'Aceite virgen extra'!$B$6:$B$257,"&lt;="&amp;$B263)</f>
        <v>0.39</v>
      </c>
      <c r="BC263" s="4">
        <f>SUMIFS('Aceite virgen extra'!BC$6:BC$257,'Aceite virgen extra'!$A$6:$A$257,"&gt;="&amp;$A263,'Aceite virgen extra'!$B$6:$B$257,"&lt;="&amp;$B263)</f>
        <v>0.78</v>
      </c>
      <c r="BD263" s="4">
        <f>SUMIFS('Aceite virgen extra'!BD$6:BD$257,'Aceite virgen extra'!$A$6:$A$257,"&gt;="&amp;$A263,'Aceite virgen extra'!$B$6:$B$257,"&lt;="&amp;$B263)</f>
        <v>2.3199999999999998</v>
      </c>
      <c r="BH263" s="4">
        <f>SUMIFS('Aceite virgen extra'!BH$6:BH$257,'Aceite virgen extra'!$A$6:$A$257,"&gt;="&amp;$A263,'Aceite virgen extra'!$B$6:$B$257,"&lt;="&amp;$B263)</f>
        <v>1.01</v>
      </c>
      <c r="BI263" s="4">
        <f>SUMIFS('Aceite virgen extra'!BI$6:BI$257,'Aceite virgen extra'!$A$6:$A$257,"&gt;="&amp;$A263,'Aceite virgen extra'!$B$6:$B$257,"&lt;="&amp;$B263)</f>
        <v>1.0499999999999998</v>
      </c>
      <c r="BJ263" s="4">
        <f>SUMIFS('Aceite virgen extra'!BJ$6:BJ$257,'Aceite virgen extra'!$A$6:$A$257,"&gt;="&amp;$A263,'Aceite virgen extra'!$B$6:$B$257,"&lt;="&amp;$B263)</f>
        <v>0.95000000000000007</v>
      </c>
      <c r="BK263" s="4">
        <f>SUMIFS('Aceite virgen extra'!BK$6:BK$257,'Aceite virgen extra'!$A$6:$A$257,"&gt;="&amp;$A263,'Aceite virgen extra'!$B$6:$B$257,"&lt;="&amp;$B263)</f>
        <v>0</v>
      </c>
      <c r="BO263" s="4">
        <f>SUMIFS('Aceite virgen extra'!BO$6:BO$257,'Aceite virgen extra'!$A$6:$A$257,"&gt;="&amp;$A263,'Aceite virgen extra'!$B$6:$B$257,"&lt;="&amp;$B263)</f>
        <v>0.76</v>
      </c>
      <c r="BP263" s="4">
        <f>SUMIFS('Aceite virgen extra'!BP$6:BP$257,'Aceite virgen extra'!$A$6:$A$257,"&gt;="&amp;$A263,'Aceite virgen extra'!$B$6:$B$257,"&lt;="&amp;$B263)</f>
        <v>0.39</v>
      </c>
      <c r="BQ263" s="4">
        <f>SUMIFS('Aceite virgen extra'!BQ$6:BQ$257,'Aceite virgen extra'!$A$6:$A$257,"&gt;="&amp;$A263,'Aceite virgen extra'!$B$6:$B$257,"&lt;="&amp;$B263)</f>
        <v>1.1299999999999999</v>
      </c>
      <c r="BR263" s="4">
        <f>SUMIFS('Aceite virgen extra'!BR$6:BR$257,'Aceite virgen extra'!$A$6:$A$257,"&gt;="&amp;$A263,'Aceite virgen extra'!$B$6:$B$257,"&lt;="&amp;$B263)</f>
        <v>0</v>
      </c>
      <c r="BV263" s="4">
        <f>SUMIFS('Aceite virgen extra'!BV$6:BV$257,'Aceite virgen extra'!$A$6:$A$257,"&gt;="&amp;$A263,'Aceite virgen extra'!$B$6:$B$257,"&lt;="&amp;$B263)</f>
        <v>0.52</v>
      </c>
      <c r="BW263" s="4">
        <f>SUMIFS('Aceite virgen extra'!BW$6:BW$257,'Aceite virgen extra'!$A$6:$A$257,"&gt;="&amp;$A263,'Aceite virgen extra'!$B$6:$B$257,"&lt;="&amp;$B263)</f>
        <v>0.41000000000000003</v>
      </c>
      <c r="BX263" s="4">
        <f>SUMIFS('Aceite virgen extra'!BX$6:BX$257,'Aceite virgen extra'!$A$6:$A$257,"&gt;="&amp;$A263,'Aceite virgen extra'!$B$6:$B$257,"&lt;="&amp;$B263)</f>
        <v>0.3</v>
      </c>
      <c r="BY263" s="4">
        <f>SUMIFS('Aceite virgen extra'!BY$6:BY$257,'Aceite virgen extra'!$A$6:$A$257,"&gt;="&amp;$A263,'Aceite virgen extra'!$B$6:$B$257,"&lt;="&amp;$B263)</f>
        <v>0.43</v>
      </c>
      <c r="CC263" s="4">
        <f>SUMIFS('Aceite virgen extra'!CC$6:CC$257,'Aceite virgen extra'!$A$6:$A$257,"&gt;="&amp;$A263,'Aceite virgen extra'!$B$6:$B$257,"&lt;="&amp;$B263)</f>
        <v>1.6800000000000002</v>
      </c>
      <c r="CD263" s="4">
        <f>SUMIFS('Aceite virgen extra'!CD$6:CD$257,'Aceite virgen extra'!$A$6:$A$257,"&gt;="&amp;$A263,'Aceite virgen extra'!$B$6:$B$257,"&lt;="&amp;$B263)</f>
        <v>1.84</v>
      </c>
      <c r="CE263" s="4">
        <f>SUMIFS('Aceite virgen extra'!CE$6:CE$257,'Aceite virgen extra'!$A$6:$A$257,"&gt;="&amp;$A263,'Aceite virgen extra'!$B$6:$B$257,"&lt;="&amp;$B263)</f>
        <v>0.92999999999999994</v>
      </c>
      <c r="CF263" s="4">
        <f>SUMIFS('Aceite virgen extra'!CF$6:CF$257,'Aceite virgen extra'!$A$6:$A$257,"&gt;="&amp;$A263,'Aceite virgen extra'!$B$6:$B$257,"&lt;="&amp;$B263)</f>
        <v>0</v>
      </c>
      <c r="CJ263" s="4">
        <f>SUMIFS('Aceite virgen extra'!CJ$6:CJ$257,'Aceite virgen extra'!$A$6:$A$257,"&gt;="&amp;$A263,'Aceite virgen extra'!$B$6:$B$257,"&lt;="&amp;$B263)</f>
        <v>3.27</v>
      </c>
      <c r="CK263" s="4">
        <f>SUMIFS('Aceite virgen extra'!CK$6:CK$257,'Aceite virgen extra'!$A$6:$A$257,"&gt;="&amp;$A263,'Aceite virgen extra'!$B$6:$B$257,"&lt;="&amp;$B263)</f>
        <v>9.3500000000000014</v>
      </c>
      <c r="CL263" s="4">
        <f>SUMIFS('Aceite virgen extra'!CL$6:CL$257,'Aceite virgen extra'!$A$6:$A$257,"&gt;="&amp;$A263,'Aceite virgen extra'!$B$6:$B$257,"&lt;="&amp;$B263)</f>
        <v>0.48</v>
      </c>
      <c r="CM263" s="4">
        <f>SUMIFS('Aceite virgen extra'!CM$6:CM$257,'Aceite virgen extra'!$A$6:$A$257,"&gt;="&amp;$A263,'Aceite virgen extra'!$B$6:$B$257,"&lt;="&amp;$B263)</f>
        <v>0.23</v>
      </c>
      <c r="CQ263" s="4">
        <f>SUMIFS('Aceite virgen extra'!CQ$6:CQ$257,'Aceite virgen extra'!$A$6:$A$257,"&gt;="&amp;$A263,'Aceite virgen extra'!$B$6:$B$257,"&lt;="&amp;$B263)</f>
        <v>3.9899999999999998</v>
      </c>
      <c r="CR263" s="4">
        <f>SUMIFS('Aceite virgen extra'!CR$6:CR$257,'Aceite virgen extra'!$A$6:$A$257,"&gt;="&amp;$A263,'Aceite virgen extra'!$B$6:$B$257,"&lt;="&amp;$B263)</f>
        <v>9.3899999999999988</v>
      </c>
      <c r="CS263" s="4">
        <f>SUMIFS('Aceite virgen extra'!CS$6:CS$257,'Aceite virgen extra'!$A$6:$A$257,"&gt;="&amp;$A263,'Aceite virgen extra'!$B$6:$B$257,"&lt;="&amp;$B263)</f>
        <v>1.25</v>
      </c>
      <c r="CT263" s="4">
        <f>SUMIFS('Aceite virgen extra'!CT$6:CT$257,'Aceite virgen extra'!$A$6:$A$257,"&gt;="&amp;$A263,'Aceite virgen extra'!$B$6:$B$257,"&lt;="&amp;$B263)</f>
        <v>1.34</v>
      </c>
      <c r="CX263" s="4">
        <f>SUMIFS('Aceite virgen extra'!CX$6:CX$257,'Aceite virgen extra'!$A$6:$A$257,"&gt;="&amp;$A263,'Aceite virgen extra'!$B$6:$B$257,"&lt;="&amp;$B263)</f>
        <v>2.59</v>
      </c>
      <c r="CY263" s="4">
        <f>SUMIFS('Aceite virgen extra'!CY$6:CY$257,'Aceite virgen extra'!$A$6:$A$257,"&gt;="&amp;$A263,'Aceite virgen extra'!$B$6:$B$257,"&lt;="&amp;$B263)</f>
        <v>5.5600000000000005</v>
      </c>
      <c r="CZ263" s="4">
        <f>SUMIFS('Aceite virgen extra'!CZ$6:CZ$257,'Aceite virgen extra'!$A$6:$A$257,"&gt;="&amp;$A263,'Aceite virgen extra'!$B$6:$B$257,"&lt;="&amp;$B263)</f>
        <v>0.57999999999999996</v>
      </c>
      <c r="DA263" s="4">
        <f>SUMIFS('Aceite virgen extra'!DA$6:DA$257,'Aceite virgen extra'!$A$6:$A$257,"&gt;="&amp;$A263,'Aceite virgen extra'!$B$6:$B$257,"&lt;="&amp;$B263)</f>
        <v>0</v>
      </c>
      <c r="DE263" s="4">
        <f>SUMIFS('Aceite virgen extra'!DE$6:DE$257,'Aceite virgen extra'!$A$6:$A$257,"&gt;="&amp;$A263,'Aceite virgen extra'!$B$6:$B$257,"&lt;="&amp;$B263)</f>
        <v>2.9200000000000004</v>
      </c>
      <c r="DF263" s="4">
        <f>SUMIFS('Aceite virgen extra'!DF$6:DF$257,'Aceite virgen extra'!$A$6:$A$257,"&gt;="&amp;$A263,'Aceite virgen extra'!$B$6:$B$257,"&lt;="&amp;$B263)</f>
        <v>5.36</v>
      </c>
      <c r="DG263" s="4">
        <f>SUMIFS('Aceite virgen extra'!DG$6:DG$257,'Aceite virgen extra'!$A$6:$A$257,"&gt;="&amp;$A263,'Aceite virgen extra'!$B$6:$B$257,"&lt;="&amp;$B263)</f>
        <v>1.1500000000000001</v>
      </c>
      <c r="DH263" s="4">
        <f>SUMIFS('Aceite virgen extra'!DH$6:DH$257,'Aceite virgen extra'!$A$6:$A$257,"&gt;="&amp;$A263,'Aceite virgen extra'!$B$6:$B$257,"&lt;="&amp;$B263)</f>
        <v>1.08</v>
      </c>
      <c r="DL263" s="4">
        <f>SUMIFS('Aceite virgen extra'!DL$6:DL$257,'Aceite virgen extra'!$A$6:$A$257,"&gt;="&amp;$A263,'Aceite virgen extra'!$B$6:$B$257,"&lt;="&amp;$B263)</f>
        <v>4.8500000000000005</v>
      </c>
      <c r="DM263" s="4">
        <f>SUMIFS('Aceite virgen extra'!DM$6:DM$257,'Aceite virgen extra'!$A$6:$A$257,"&gt;="&amp;$A263,'Aceite virgen extra'!$B$6:$B$257,"&lt;="&amp;$B263)</f>
        <v>10.069999999999999</v>
      </c>
      <c r="DN263" s="4">
        <f>SUMIFS('Aceite virgen extra'!DN$6:DN$257,'Aceite virgen extra'!$A$6:$A$257,"&gt;="&amp;$A263,'Aceite virgen extra'!$B$6:$B$257,"&lt;="&amp;$B263)</f>
        <v>2.5799999999999996</v>
      </c>
      <c r="DO263" s="4">
        <f>SUMIFS('Aceite virgen extra'!DO$6:DO$257,'Aceite virgen extra'!$A$6:$A$257,"&gt;="&amp;$A263,'Aceite virgen extra'!$B$6:$B$257,"&lt;="&amp;$B263)</f>
        <v>2.88</v>
      </c>
      <c r="DS263" s="4">
        <f>SUMIFS('Aceite virgen extra'!DS$6:DS$257,'Aceite virgen extra'!$A$6:$A$257,"&gt;="&amp;$A263,'Aceite virgen extra'!$B$6:$B$257,"&lt;="&amp;$B263)</f>
        <v>2.81</v>
      </c>
      <c r="DT263" s="4">
        <f>SUMIFS('Aceite virgen extra'!DT$6:DT$257,'Aceite virgen extra'!$A$6:$A$257,"&gt;="&amp;$A263,'Aceite virgen extra'!$B$6:$B$257,"&lt;="&amp;$B263)</f>
        <v>6.29</v>
      </c>
      <c r="DU263" s="4">
        <f>SUMIFS('Aceite virgen extra'!DU$6:DU$257,'Aceite virgen extra'!$A$6:$A$257,"&gt;="&amp;$A263,'Aceite virgen extra'!$B$6:$B$257,"&lt;="&amp;$B263)</f>
        <v>1.7400000000000002</v>
      </c>
      <c r="DV263" s="4">
        <f>SUMIFS('Aceite virgen extra'!DV$6:DV$257,'Aceite virgen extra'!$A$6:$A$257,"&gt;="&amp;$A263,'Aceite virgen extra'!$B$6:$B$257,"&lt;="&amp;$B263)</f>
        <v>0.28000000000000003</v>
      </c>
      <c r="DZ263" s="4">
        <f>SUMIFS('Aceite virgen extra'!DZ$6:DZ$257,'Aceite virgen extra'!$A$6:$A$257,"&gt;="&amp;$A263,'Aceite virgen extra'!$B$6:$B$257,"&lt;="&amp;$B263)</f>
        <v>5.73</v>
      </c>
      <c r="EA263" s="4">
        <f>SUMIFS('Aceite virgen extra'!EA$6:EA$257,'Aceite virgen extra'!$A$6:$A$257,"&gt;="&amp;$A263,'Aceite virgen extra'!$B$6:$B$257,"&lt;="&amp;$B263)</f>
        <v>4.1900000000000004</v>
      </c>
      <c r="EB263" s="4">
        <f>SUMIFS('Aceite virgen extra'!EB$6:EB$257,'Aceite virgen extra'!$A$6:$A$257,"&gt;="&amp;$A263,'Aceite virgen extra'!$B$6:$B$257,"&lt;="&amp;$B263)</f>
        <v>8.0300000000000011</v>
      </c>
      <c r="EC263" s="4">
        <f>SUMIFS('Aceite virgen extra'!EC$6:EC$257,'Aceite virgen extra'!$A$6:$A$257,"&gt;="&amp;$A263,'Aceite virgen extra'!$B$6:$B$257,"&lt;="&amp;$B263)</f>
        <v>0</v>
      </c>
      <c r="EG263" s="4">
        <f>SUMIFS('Aceite virgen extra'!EG$6:EG$257,'Aceite virgen extra'!$A$6:$A$257,"&gt;="&amp;$A263,'Aceite virgen extra'!$B$6:$B$257,"&lt;="&amp;$B263)</f>
        <v>6.28</v>
      </c>
      <c r="EH263" s="4">
        <f>SUMIFS('Aceite virgen extra'!EH$6:EH$257,'Aceite virgen extra'!$A$6:$A$257,"&gt;="&amp;$A263,'Aceite virgen extra'!$B$6:$B$257,"&lt;="&amp;$B263)</f>
        <v>9.69</v>
      </c>
      <c r="EI263" s="4">
        <f>SUMIFS('Aceite virgen extra'!EI$6:EI$257,'Aceite virgen extra'!$A$6:$A$257,"&gt;="&amp;$A263,'Aceite virgen extra'!$B$6:$B$257,"&lt;="&amp;$B263)</f>
        <v>5.0999999999999996</v>
      </c>
      <c r="EJ263" s="4">
        <f>SUMIFS('Aceite virgen extra'!EJ$6:EJ$257,'Aceite virgen extra'!$A$6:$A$257,"&gt;="&amp;$A263,'Aceite virgen extra'!$B$6:$B$257,"&lt;="&amp;$B263)</f>
        <v>1.68</v>
      </c>
      <c r="EN263" s="4">
        <f>SUMIFS('Aceite virgen extra'!EN$6:EN$257,'Aceite virgen extra'!$A$6:$A$257,"&gt;="&amp;$A263,'Aceite virgen extra'!$B$6:$B$257,"&lt;="&amp;$B263)</f>
        <v>6.28</v>
      </c>
      <c r="EO263" s="4">
        <f>SUMIFS('Aceite virgen extra'!EO$6:EO$257,'Aceite virgen extra'!$A$6:$A$257,"&gt;="&amp;$A263,'Aceite virgen extra'!$B$6:$B$257,"&lt;="&amp;$B263)</f>
        <v>7.33</v>
      </c>
      <c r="EP263" s="4">
        <f>SUMIFS('Aceite virgen extra'!EP$6:EP$257,'Aceite virgen extra'!$A$6:$A$257,"&gt;="&amp;$A263,'Aceite virgen extra'!$B$6:$B$257,"&lt;="&amp;$B263)</f>
        <v>6.25</v>
      </c>
      <c r="EQ263" s="4">
        <f>SUMIFS('Aceite virgen extra'!EQ$6:EQ$257,'Aceite virgen extra'!$A$6:$A$257,"&gt;="&amp;$A263,'Aceite virgen extra'!$B$6:$B$257,"&lt;="&amp;$B263)</f>
        <v>0.76</v>
      </c>
      <c r="EU263" s="4">
        <f>SUMIFS('Aceite virgen extra'!EU$6:EU$257,'Aceite virgen extra'!$A$6:$A$257,"&gt;="&amp;$A263,'Aceite virgen extra'!$B$6:$B$257,"&lt;="&amp;$B263)</f>
        <v>10.199999999999999</v>
      </c>
      <c r="EV263" s="4">
        <f>SUMIFS('Aceite virgen extra'!EV$6:EV$257,'Aceite virgen extra'!$A$6:$A$257,"&gt;="&amp;$A263,'Aceite virgen extra'!$B$6:$B$257,"&lt;="&amp;$B263)</f>
        <v>12.470000000000002</v>
      </c>
      <c r="EW263" s="4">
        <f>SUMIFS('Aceite virgen extra'!EW$6:EW$257,'Aceite virgen extra'!$A$6:$A$257,"&gt;="&amp;$A263,'Aceite virgen extra'!$B$6:$B$257,"&lt;="&amp;$B263)</f>
        <v>11.819999999999999</v>
      </c>
      <c r="EX263" s="4">
        <f>SUMIFS('Aceite virgen extra'!EX$6:EX$257,'Aceite virgen extra'!$A$6:$A$257,"&gt;="&amp;$A263,'Aceite virgen extra'!$B$6:$B$257,"&lt;="&amp;$B263)</f>
        <v>0.92999999999999994</v>
      </c>
      <c r="FB263" s="4">
        <f>SUMIFS('Aceite virgen extra'!FB$6:FB$257,'Aceite virgen extra'!$A$6:$A$257,"&gt;="&amp;$A263,'Aceite virgen extra'!$B$6:$B$257,"&lt;="&amp;$B263)</f>
        <v>9.1900000000000013</v>
      </c>
      <c r="FC263" s="4">
        <f>SUMIFS('Aceite virgen extra'!FC$6:FC$257,'Aceite virgen extra'!$A$6:$A$257,"&gt;="&amp;$A263,'Aceite virgen extra'!$B$6:$B$257,"&lt;="&amp;$B263)</f>
        <v>13.530000000000001</v>
      </c>
      <c r="FD263" s="4">
        <f>SUMIFS('Aceite virgen extra'!FD$6:FD$257,'Aceite virgen extra'!$A$6:$A$257,"&gt;="&amp;$A263,'Aceite virgen extra'!$B$6:$B$257,"&lt;="&amp;$B263)</f>
        <v>8.879999999999999</v>
      </c>
      <c r="FE263" s="4">
        <f>SUMIFS('Aceite virgen extra'!FE$6:FE$257,'Aceite virgen extra'!$A$6:$A$257,"&gt;="&amp;$A263,'Aceite virgen extra'!$B$6:$B$257,"&lt;="&amp;$B263)</f>
        <v>0</v>
      </c>
      <c r="FI263" s="4">
        <f>SUMIFS('Aceite virgen extra'!FI$6:FI$257,'Aceite virgen extra'!$A$6:$A$257,"&gt;="&amp;$A263,'Aceite virgen extra'!$B$6:$B$257,"&lt;="&amp;$B263)</f>
        <v>4.68</v>
      </c>
      <c r="FJ263" s="4">
        <f>SUMIFS('Aceite virgen extra'!FJ$6:FJ$257,'Aceite virgen extra'!$A$6:$A$257,"&gt;="&amp;$A263,'Aceite virgen extra'!$B$6:$B$257,"&lt;="&amp;$B263)</f>
        <v>4.6899999999999995</v>
      </c>
      <c r="FK263" s="4">
        <f>SUMIFS('Aceite virgen extra'!FK$6:FK$257,'Aceite virgen extra'!$A$6:$A$257,"&gt;="&amp;$A263,'Aceite virgen extra'!$B$6:$B$257,"&lt;="&amp;$B263)</f>
        <v>4.6899999999999995</v>
      </c>
      <c r="FL263" s="4">
        <f>SUMIFS('Aceite virgen extra'!FL$6:FL$257,'Aceite virgen extra'!$A$6:$A$257,"&gt;="&amp;$A263,'Aceite virgen extra'!$B$6:$B$257,"&lt;="&amp;$B263)</f>
        <v>3.34</v>
      </c>
      <c r="FP263" s="4">
        <f>SUMIFS('Aceite virgen extra'!FP$6:FP$257,'Aceite virgen extra'!$A$6:$A$257,"&gt;="&amp;$A263,'Aceite virgen extra'!$B$6:$B$257,"&lt;="&amp;$B263)</f>
        <v>4.38</v>
      </c>
      <c r="FQ263" s="4">
        <f>SUMIFS('Aceite virgen extra'!FQ$6:FQ$257,'Aceite virgen extra'!$A$6:$A$257,"&gt;="&amp;$A263,'Aceite virgen extra'!$B$6:$B$257,"&lt;="&amp;$B263)</f>
        <v>4.45</v>
      </c>
      <c r="FR263" s="4">
        <f>SUMIFS('Aceite virgen extra'!FR$6:FR$257,'Aceite virgen extra'!$A$6:$A$257,"&gt;="&amp;$A263,'Aceite virgen extra'!$B$6:$B$257,"&lt;="&amp;$B263)</f>
        <v>4.0999999999999996</v>
      </c>
      <c r="FS263" s="4">
        <f>SUMIFS('Aceite virgen extra'!FS$6:FS$257,'Aceite virgen extra'!$A$6:$A$257,"&gt;="&amp;$A263,'Aceite virgen extra'!$B$6:$B$257,"&lt;="&amp;$B263)</f>
        <v>5.25</v>
      </c>
      <c r="FW263" s="4">
        <f>SUMIFS('Aceite virgen extra'!FW$6:FW$257,'Aceite virgen extra'!$A$6:$A$257,"&gt;="&amp;$A263,'Aceite virgen extra'!$B$6:$B$257,"&lt;="&amp;$B263)</f>
        <v>4.74</v>
      </c>
      <c r="FX263" s="4">
        <f>SUMIFS('Aceite virgen extra'!FX$6:FX$257,'Aceite virgen extra'!$A$6:$A$257,"&gt;="&amp;$A263,'Aceite virgen extra'!$B$6:$B$257,"&lt;="&amp;$B263)</f>
        <v>5.99</v>
      </c>
      <c r="FY263" s="4">
        <f>SUMIFS('Aceite virgen extra'!FY$6:FY$257,'Aceite virgen extra'!$A$6:$A$257,"&gt;="&amp;$A263,'Aceite virgen extra'!$B$6:$B$257,"&lt;="&amp;$B263)</f>
        <v>4.4000000000000004</v>
      </c>
      <c r="FZ263" s="4">
        <f>SUMIFS('Aceite virgen extra'!FZ$6:FZ$257,'Aceite virgen extra'!$A$6:$A$257,"&gt;="&amp;$A263,'Aceite virgen extra'!$B$6:$B$257,"&lt;="&amp;$B263)</f>
        <v>5.21</v>
      </c>
      <c r="GD263" s="4">
        <f>SUMIFS('Aceite virgen extra'!GD$6:GD$257,'Aceite virgen extra'!$A$6:$A$257,"&gt;="&amp;$A263,'Aceite virgen extra'!$B$6:$B$257,"&lt;="&amp;$B263)</f>
        <v>5.68</v>
      </c>
      <c r="GE263" s="4">
        <f>SUMIFS('Aceite virgen extra'!GE$6:GE$257,'Aceite virgen extra'!$A$6:$A$257,"&gt;="&amp;$A263,'Aceite virgen extra'!$B$6:$B$257,"&lt;="&amp;$B263)</f>
        <v>7.29</v>
      </c>
      <c r="GF263" s="4">
        <f>SUMIFS('Aceite virgen extra'!GF$6:GF$257,'Aceite virgen extra'!$A$6:$A$257,"&gt;="&amp;$A263,'Aceite virgen extra'!$B$6:$B$257,"&lt;="&amp;$B263)</f>
        <v>4.5600000000000005</v>
      </c>
      <c r="GG263" s="4">
        <f>SUMIFS('Aceite virgen extra'!GG$6:GG$257,'Aceite virgen extra'!$A$6:$A$257,"&gt;="&amp;$A263,'Aceite virgen extra'!$B$6:$B$257,"&lt;="&amp;$B263)</f>
        <v>1.63</v>
      </c>
      <c r="GK263" s="4">
        <f>SUMIFS('Aceite virgen extra'!GK$6:GK$257,'Aceite virgen extra'!$A$6:$A$257,"&gt;="&amp;$A263,'Aceite virgen extra'!$B$6:$B$257,"&lt;="&amp;$B263)</f>
        <v>4.43</v>
      </c>
      <c r="GL263" s="4">
        <f>SUMIFS('Aceite virgen extra'!GL$6:GL$257,'Aceite virgen extra'!$A$6:$A$257,"&gt;="&amp;$A263,'Aceite virgen extra'!$B$6:$B$257,"&lt;="&amp;$B263)</f>
        <v>3.83</v>
      </c>
      <c r="GM263" s="4">
        <f>SUMIFS('Aceite virgen extra'!GM$6:GM$257,'Aceite virgen extra'!$A$6:$A$257,"&gt;="&amp;$A263,'Aceite virgen extra'!$B$6:$B$257,"&lt;="&amp;$B263)</f>
        <v>4.5400000000000009</v>
      </c>
      <c r="GN263" s="4">
        <f>SUMIFS('Aceite virgen extra'!GN$6:GN$257,'Aceite virgen extra'!$A$6:$A$257,"&gt;="&amp;$A263,'Aceite virgen extra'!$B$6:$B$257,"&lt;="&amp;$B263)</f>
        <v>1.21</v>
      </c>
      <c r="GR263" s="4">
        <f>SUMIFS('Aceite virgen extra'!GR$6:GR$257,'Aceite virgen extra'!$A$6:$A$257,"&gt;="&amp;$A263,'Aceite virgen extra'!$B$6:$B$257,"&lt;="&amp;$B263)</f>
        <v>9.25</v>
      </c>
      <c r="GS263" s="4">
        <f>SUMIFS('Aceite virgen extra'!GS$6:GS$257,'Aceite virgen extra'!$A$6:$A$257,"&gt;="&amp;$A263,'Aceite virgen extra'!$B$6:$B$257,"&lt;="&amp;$B263)</f>
        <v>3.3600000000000003</v>
      </c>
      <c r="GT263" s="4">
        <f>SUMIFS('Aceite virgen extra'!GT$6:GT$257,'Aceite virgen extra'!$A$6:$A$257,"&gt;="&amp;$A263,'Aceite virgen extra'!$B$6:$B$257,"&lt;="&amp;$B263)</f>
        <v>12.82</v>
      </c>
      <c r="GU263" s="4">
        <f>SUMIFS('Aceite virgen extra'!GU$6:GU$257,'Aceite virgen extra'!$A$6:$A$257,"&gt;="&amp;$A263,'Aceite virgen extra'!$B$6:$B$257,"&lt;="&amp;$B263)</f>
        <v>8.61</v>
      </c>
      <c r="GY263" s="4">
        <f>SUMIFS('Aceite virgen extra'!GY$6:GY$257,'Aceite virgen extra'!$A$6:$A$257,"&gt;="&amp;$A263,'Aceite virgen extra'!$B$6:$B$257,"&lt;="&amp;$B263)</f>
        <v>14.100000000000001</v>
      </c>
      <c r="GZ263" s="4">
        <f>SUMIFS('Aceite virgen extra'!GZ$6:GZ$257,'Aceite virgen extra'!$A$6:$A$257,"&gt;="&amp;$A263,'Aceite virgen extra'!$B$6:$B$257,"&lt;="&amp;$B263)</f>
        <v>7.08</v>
      </c>
      <c r="HA263" s="4">
        <f>SUMIFS('Aceite virgen extra'!HA$6:HA$257,'Aceite virgen extra'!$A$6:$A$257,"&gt;="&amp;$A263,'Aceite virgen extra'!$B$6:$B$257,"&lt;="&amp;$B263)</f>
        <v>18.84</v>
      </c>
      <c r="HB263" s="4">
        <f>SUMIFS('Aceite virgen extra'!HB$6:HB$257,'Aceite virgen extra'!$A$6:$A$257,"&gt;="&amp;$A263,'Aceite virgen extra'!$B$6:$B$257,"&lt;="&amp;$B263)</f>
        <v>10.44</v>
      </c>
      <c r="HF263" s="4">
        <f>SUMIFS('Aceite virgen extra'!HF$6:HF$257,'Aceite virgen extra'!$A$6:$A$257,"&gt;="&amp;$A263,'Aceite virgen extra'!$B$6:$B$257,"&lt;="&amp;$B263)</f>
        <v>12.67</v>
      </c>
      <c r="HG263" s="4">
        <f>SUMIFS('Aceite virgen extra'!HG$6:HG$257,'Aceite virgen extra'!$A$6:$A$257,"&gt;="&amp;$A263,'Aceite virgen extra'!$B$6:$B$257,"&lt;="&amp;$B263)</f>
        <v>10.32</v>
      </c>
      <c r="HH263" s="4">
        <f>SUMIFS('Aceite virgen extra'!HH$6:HH$257,'Aceite virgen extra'!$A$6:$A$257,"&gt;="&amp;$A263,'Aceite virgen extra'!$B$6:$B$257,"&lt;="&amp;$B263)</f>
        <v>13.97</v>
      </c>
      <c r="HI263" s="4">
        <f>SUMIFS('Aceite virgen extra'!HI$6:HI$257,'Aceite virgen extra'!$A$6:$A$257,"&gt;="&amp;$A263,'Aceite virgen extra'!$B$6:$B$257,"&lt;="&amp;$B263)</f>
        <v>23.299999999999997</v>
      </c>
      <c r="HM263" s="4">
        <f>SUMIFS('Aceite virgen extra'!HM$6:HM$257,'Aceite virgen extra'!$A$6:$A$257,"&gt;="&amp;$A263,'Aceite virgen extra'!$B$6:$B$257,"&lt;="&amp;$B263)</f>
        <v>11.989999999999998</v>
      </c>
      <c r="HN263" s="4">
        <f>SUMIFS('Aceite virgen extra'!HN$6:HN$257,'Aceite virgen extra'!$A$6:$A$257,"&gt;="&amp;$A263,'Aceite virgen extra'!$B$6:$B$257,"&lt;="&amp;$B263)</f>
        <v>6.82</v>
      </c>
      <c r="HO263" s="4">
        <f>SUMIFS('Aceite virgen extra'!HO$6:HO$257,'Aceite virgen extra'!$A$6:$A$257,"&gt;="&amp;$A263,'Aceite virgen extra'!$B$6:$B$257,"&lt;="&amp;$B263)</f>
        <v>15.450000000000001</v>
      </c>
      <c r="HP263" s="4">
        <f>SUMIFS('Aceite virgen extra'!HP$6:HP$257,'Aceite virgen extra'!$A$6:$A$257,"&gt;="&amp;$A263,'Aceite virgen extra'!$B$6:$B$257,"&lt;="&amp;$B263)</f>
        <v>12.48</v>
      </c>
      <c r="HT263" s="4">
        <f>SUMIFS('Aceite virgen extra'!HT$6:HT$257,'Aceite virgen extra'!$A$6:$A$257,"&gt;="&amp;$A263,'Aceite virgen extra'!$B$6:$B$257,"&lt;="&amp;$B263)</f>
        <v>9.9699999999999989</v>
      </c>
      <c r="HU263" s="4">
        <f>SUMIFS('Aceite virgen extra'!HU$6:HU$257,'Aceite virgen extra'!$A$6:$A$257,"&gt;="&amp;$A263,'Aceite virgen extra'!$B$6:$B$257,"&lt;="&amp;$B263)</f>
        <v>6.76</v>
      </c>
      <c r="HV263" s="4">
        <f>SUMIFS('Aceite virgen extra'!HV$6:HV$257,'Aceite virgen extra'!$A$6:$A$257,"&gt;="&amp;$A263,'Aceite virgen extra'!$B$6:$B$257,"&lt;="&amp;$B263)</f>
        <v>11.72</v>
      </c>
      <c r="HW263" s="4">
        <f>SUMIFS('Aceite virgen extra'!HW$6:HW$257,'Aceite virgen extra'!$A$6:$A$257,"&gt;="&amp;$A263,'Aceite virgen extra'!$B$6:$B$257,"&lt;="&amp;$B263)</f>
        <v>7.6000000000000005</v>
      </c>
      <c r="HZ263"/>
      <c r="IA263" s="4">
        <f>SUMIFS('Aceite virgen extra'!IA$6:IA$257,'Aceite virgen extra'!$A$6:$A$257,"&gt;="&amp;$A263,'Aceite virgen extra'!$B$6:$B$257,"&lt;="&amp;$B263)</f>
        <v>13.82</v>
      </c>
      <c r="IB263" s="4">
        <f>SUMIFS('Aceite virgen extra'!IB$6:IB$257,'Aceite virgen extra'!$A$6:$A$257,"&gt;="&amp;$A263,'Aceite virgen extra'!$B$6:$B$257,"&lt;="&amp;$B263)</f>
        <v>7.52</v>
      </c>
      <c r="IC263" s="4">
        <f>SUMIFS('Aceite virgen extra'!IC$6:IC$257,'Aceite virgen extra'!$A$6:$A$257,"&gt;="&amp;$A263,'Aceite virgen extra'!$B$6:$B$257,"&lt;="&amp;$B263)</f>
        <v>16.439999999999998</v>
      </c>
      <c r="ID263" s="4">
        <f>SUMIFS('Aceite virgen extra'!ID$6:ID$257,'Aceite virgen extra'!$A$6:$A$257,"&gt;="&amp;$A263,'Aceite virgen extra'!$B$6:$B$257,"&lt;="&amp;$B263)</f>
        <v>15.03</v>
      </c>
      <c r="IH263" s="4">
        <f>SUMIFS('Aceite virgen extra'!IH$6:IH$257,'Aceite virgen extra'!$A$6:$A$257,"&gt;="&amp;$A263,'Aceite virgen extra'!$B$6:$B$257,"&lt;="&amp;$B263)</f>
        <v>12.5</v>
      </c>
      <c r="II263" s="4">
        <f>SUMIFS('Aceite virgen extra'!II$6:II$257,'Aceite virgen extra'!$A$6:$A$257,"&gt;="&amp;$A263,'Aceite virgen extra'!$B$6:$B$257,"&lt;="&amp;$B263)</f>
        <v>5.18</v>
      </c>
      <c r="IJ263" s="4">
        <f>SUMIFS('Aceite virgen extra'!IJ$6:IJ$257,'Aceite virgen extra'!$A$6:$A$257,"&gt;="&amp;$A263,'Aceite virgen extra'!$B$6:$B$257,"&lt;="&amp;$B263)</f>
        <v>15.88</v>
      </c>
      <c r="IK263" s="4">
        <f>SUMIFS('Aceite virgen extra'!IK$6:IK$257,'Aceite virgen extra'!$A$6:$A$257,"&gt;="&amp;$A263,'Aceite virgen extra'!$B$6:$B$257,"&lt;="&amp;$B263)</f>
        <v>13.16</v>
      </c>
      <c r="IO263" s="4">
        <f>SUMIFS('Aceite virgen extra'!IO$6:IO$257,'Aceite virgen extra'!$A$6:$A$257,"&gt;="&amp;$A263,'Aceite virgen extra'!$B$6:$B$257,"&lt;="&amp;$B263)</f>
        <v>13.81</v>
      </c>
      <c r="IP263" s="4">
        <f>SUMIFS('Aceite virgen extra'!IP$6:IP$257,'Aceite virgen extra'!$A$6:$A$257,"&gt;="&amp;$A263,'Aceite virgen extra'!$B$6:$B$257,"&lt;="&amp;$B263)</f>
        <v>7.6499999999999995</v>
      </c>
      <c r="IQ263" s="4">
        <f>SUMIFS('Aceite virgen extra'!IQ$6:IQ$257,'Aceite virgen extra'!$A$6:$A$257,"&gt;="&amp;$A263,'Aceite virgen extra'!$B$6:$B$257,"&lt;="&amp;$B263)</f>
        <v>17.37</v>
      </c>
      <c r="IR263" s="4">
        <f>SUMIFS('Aceite virgen extra'!IR$6:IR$257,'Aceite virgen extra'!$A$6:$A$257,"&gt;="&amp;$A263,'Aceite virgen extra'!$B$6:$B$257,"&lt;="&amp;$B263)</f>
        <v>12.799999999999999</v>
      </c>
      <c r="IV263" s="4">
        <f>SUMIFS('Aceite virgen extra'!IV$6:IV$257,'Aceite virgen extra'!$A$6:$A$257,"&gt;="&amp;$A263,'Aceite virgen extra'!$B$6:$B$257,"&lt;="&amp;$B263)</f>
        <v>15.320000000000002</v>
      </c>
      <c r="IW263" s="4">
        <f>SUMIFS('Aceite virgen extra'!IW$6:IW$257,'Aceite virgen extra'!$A$6:$A$257,"&gt;="&amp;$A263,'Aceite virgen extra'!$B$6:$B$257,"&lt;="&amp;$B263)</f>
        <v>12.5</v>
      </c>
      <c r="IX263" s="4">
        <f>SUMIFS('Aceite virgen extra'!IX$6:IX$257,'Aceite virgen extra'!$A$6:$A$257,"&gt;="&amp;$A263,'Aceite virgen extra'!$B$6:$B$257,"&lt;="&amp;$B263)</f>
        <v>17.66</v>
      </c>
      <c r="IY263" s="4">
        <f>SUMIFS('Aceite virgen extra'!IY$6:IY$257,'Aceite virgen extra'!$A$6:$A$257,"&gt;="&amp;$A263,'Aceite virgen extra'!$B$6:$B$257,"&lt;="&amp;$B263)</f>
        <v>17.569999999999997</v>
      </c>
      <c r="JB263"/>
      <c r="JC263" s="4">
        <f>SUMIFS('Aceite virgen extra'!JC$6:JC$257,'Aceite virgen extra'!$A$6:$A$257,"&gt;="&amp;$A263,'Aceite virgen extra'!$B$6:$B$257,"&lt;="&amp;$B263)</f>
        <v>12.479999999999999</v>
      </c>
      <c r="JD263" s="4">
        <f>SUMIFS('Aceite virgen extra'!JD$6:JD$257,'Aceite virgen extra'!$A$6:$A$257,"&gt;="&amp;$A263,'Aceite virgen extra'!$B$6:$B$257,"&lt;="&amp;$B263)</f>
        <v>5.6399999999999988</v>
      </c>
      <c r="JE263" s="4">
        <f>SUMIFS('Aceite virgen extra'!JE$6:JE$257,'Aceite virgen extra'!$A$6:$A$257,"&gt;="&amp;$A263,'Aceite virgen extra'!$B$6:$B$257,"&lt;="&amp;$B263)</f>
        <v>13.76</v>
      </c>
      <c r="JF263" s="4">
        <f>SUMIFS('Aceite virgen extra'!JF$6:JF$257,'Aceite virgen extra'!$A$6:$A$257,"&gt;="&amp;$A263,'Aceite virgen extra'!$B$6:$B$257,"&lt;="&amp;$B263)</f>
        <v>21.41</v>
      </c>
      <c r="JJ263" s="4">
        <f>SUMIFS('Aceite virgen extra'!JJ$6:JJ$257,'Aceite virgen extra'!$A$6:$A$257,"&gt;="&amp;$A263,'Aceite virgen extra'!$B$6:$B$257,"&lt;="&amp;$B263)</f>
        <v>12.57</v>
      </c>
      <c r="JK263" s="4">
        <f>SUMIFS('Aceite virgen extra'!JK$6:JK$257,'Aceite virgen extra'!$A$6:$A$257,"&gt;="&amp;$A263,'Aceite virgen extra'!$B$6:$B$257,"&lt;="&amp;$B263)</f>
        <v>8.73</v>
      </c>
      <c r="JL263" s="4">
        <f>SUMIFS('Aceite virgen extra'!JL$6:JL$257,'Aceite virgen extra'!$A$6:$A$257,"&gt;="&amp;$A263,'Aceite virgen extra'!$B$6:$B$257,"&lt;="&amp;$B263)</f>
        <v>15.629999999999999</v>
      </c>
      <c r="JM263" s="4">
        <f>SUMIFS('Aceite virgen extra'!JM$6:JM$257,'Aceite virgen extra'!$A$6:$A$257,"&gt;="&amp;$A263,'Aceite virgen extra'!$B$6:$B$257,"&lt;="&amp;$B263)</f>
        <v>10.080000000000002</v>
      </c>
      <c r="JQ263" s="4">
        <f>SUMIFS('Aceite virgen extra'!JQ$6:JQ$257,'Aceite virgen extra'!$A$6:$A$257,"&gt;="&amp;$A263,'Aceite virgen extra'!$B$6:$B$257,"&lt;="&amp;$B263)</f>
        <v>11.86</v>
      </c>
      <c r="JR263" s="4">
        <f>SUMIFS('Aceite virgen extra'!JR$6:JR$257,'Aceite virgen extra'!$A$6:$A$257,"&gt;="&amp;$A263,'Aceite virgen extra'!$B$6:$B$257,"&lt;="&amp;$B263)</f>
        <v>7.660000000000001</v>
      </c>
      <c r="JS263" s="4">
        <f>SUMIFS('Aceite virgen extra'!JS$6:JS$257,'Aceite virgen extra'!$A$6:$A$257,"&gt;="&amp;$A263,'Aceite virgen extra'!$B$6:$B$257,"&lt;="&amp;$B263)</f>
        <v>12.780000000000001</v>
      </c>
      <c r="JT263" s="4">
        <f>SUMIFS('Aceite virgen extra'!JT$6:JT$257,'Aceite virgen extra'!$A$6:$A$257,"&gt;="&amp;$A263,'Aceite virgen extra'!$B$6:$B$257,"&lt;="&amp;$B263)</f>
        <v>17.89</v>
      </c>
      <c r="JX263" s="4">
        <f>SUMIFS('Aceite virgen extra'!JX$6:JX$257,'Aceite virgen extra'!$A$6:$A$257,"&gt;="&amp;$A263,'Aceite virgen extra'!$B$6:$B$257,"&lt;="&amp;$B263)</f>
        <v>10.489999999999998</v>
      </c>
      <c r="JY263" s="4">
        <f>SUMIFS('Aceite virgen extra'!JY$6:JY$257,'Aceite virgen extra'!$A$6:$A$257,"&gt;="&amp;$A263,'Aceite virgen extra'!$B$6:$B$257,"&lt;="&amp;$B263)</f>
        <v>7.7200000000000006</v>
      </c>
      <c r="JZ263" s="4">
        <f>SUMIFS('Aceite virgen extra'!JZ$6:JZ$257,'Aceite virgen extra'!$A$6:$A$257,"&gt;="&amp;$A263,'Aceite virgen extra'!$B$6:$B$257,"&lt;="&amp;$B263)</f>
        <v>11.209999999999999</v>
      </c>
      <c r="KA263" s="4">
        <f>SUMIFS('Aceite virgen extra'!KA$6:KA$257,'Aceite virgen extra'!$A$6:$A$257,"&gt;="&amp;$A263,'Aceite virgen extra'!$B$6:$B$257,"&lt;="&amp;$B263)</f>
        <v>12.110000000000001</v>
      </c>
      <c r="KE263" s="4">
        <f>SUMIFS('Aceite virgen extra'!KE$6:KE$257,'Aceite virgen extra'!$A$6:$A$257,"&gt;="&amp;$A263,'Aceite virgen extra'!$B$6:$B$257,"&lt;="&amp;$B263)</f>
        <v>10.959999999999999</v>
      </c>
      <c r="KF263" s="4">
        <f>SUMIFS('Aceite virgen extra'!KF$6:KF$257,'Aceite virgen extra'!$A$6:$A$257,"&gt;="&amp;$A263,'Aceite virgen extra'!$B$6:$B$257,"&lt;="&amp;$B263)</f>
        <v>7.19</v>
      </c>
      <c r="KG263" s="4">
        <f>SUMIFS('Aceite virgen extra'!KG$6:KG$257,'Aceite virgen extra'!$A$6:$A$257,"&gt;="&amp;$A263,'Aceite virgen extra'!$B$6:$B$257,"&lt;="&amp;$B263)</f>
        <v>12.920000000000002</v>
      </c>
      <c r="KH263" s="4">
        <f>SUMIFS('Aceite virgen extra'!KH$6:KH$257,'Aceite virgen extra'!$A$6:$A$257,"&gt;="&amp;$A263,'Aceite virgen extra'!$B$6:$B$257,"&lt;="&amp;$B263)</f>
        <v>13.6</v>
      </c>
      <c r="KL263" s="4">
        <f>SUMIFS('Aceite virgen extra'!KL$6:KL$257,'Aceite virgen extra'!$A$6:$A$257,"&gt;="&amp;$A263,'Aceite virgen extra'!$B$6:$B$257,"&lt;="&amp;$B263)</f>
        <v>11.14</v>
      </c>
      <c r="KM263" s="4">
        <f>SUMIFS('Aceite virgen extra'!KM$6:KM$257,'Aceite virgen extra'!$A$6:$A$257,"&gt;="&amp;$A263,'Aceite virgen extra'!$B$6:$B$257,"&lt;="&amp;$B263)</f>
        <v>5.87</v>
      </c>
      <c r="KN263" s="4">
        <f>SUMIFS('Aceite virgen extra'!KN$6:KN$257,'Aceite virgen extra'!$A$6:$A$257,"&gt;="&amp;$A263,'Aceite virgen extra'!$B$6:$B$257,"&lt;="&amp;$B263)</f>
        <v>12.62</v>
      </c>
      <c r="KO263" s="4">
        <f>SUMIFS('Aceite virgen extra'!KO$6:KO$257,'Aceite virgen extra'!$A$6:$A$257,"&gt;="&amp;$A263,'Aceite virgen extra'!$B$6:$B$257,"&lt;="&amp;$B263)</f>
        <v>17.61</v>
      </c>
      <c r="KS263" s="4">
        <f>SUMIFS('Aceite virgen extra'!KS$6:KS$257,'Aceite virgen extra'!$A$6:$A$257,"&gt;="&amp;$A263,'Aceite virgen extra'!$B$6:$B$257,"&lt;="&amp;$B263)</f>
        <v>14.030000000000001</v>
      </c>
      <c r="KT263" s="4">
        <f>SUMIFS('Aceite virgen extra'!KT$6:KT$257,'Aceite virgen extra'!$A$6:$A$257,"&gt;="&amp;$A263,'Aceite virgen extra'!$B$6:$B$257,"&lt;="&amp;$B263)</f>
        <v>13.55</v>
      </c>
      <c r="KU263" s="4">
        <f>SUMIFS('Aceite virgen extra'!KU$6:KU$257,'Aceite virgen extra'!$A$6:$A$257,"&gt;="&amp;$A263,'Aceite virgen extra'!$B$6:$B$257,"&lt;="&amp;$B263)</f>
        <v>15.46</v>
      </c>
      <c r="KV263" s="4">
        <f>SUMIFS('Aceite virgen extra'!KV$6:KV$257,'Aceite virgen extra'!$A$6:$A$257,"&gt;="&amp;$A263,'Aceite virgen extra'!$B$6:$B$257,"&lt;="&amp;$B263)</f>
        <v>9.92</v>
      </c>
      <c r="KZ263" s="4">
        <f>SUMIFS('Aceite virgen extra'!KZ$6:KZ$257,'Aceite virgen extra'!$A$6:$A$257,"&gt;="&amp;$A263,'Aceite virgen extra'!$B$6:$B$257,"&lt;="&amp;$B263)</f>
        <v>15.030000000000001</v>
      </c>
      <c r="LA263" s="4">
        <f>SUMIFS('Aceite virgen extra'!LA$6:LA$257,'Aceite virgen extra'!$A$6:$A$257,"&gt;="&amp;$A263,'Aceite virgen extra'!$B$6:$B$257,"&lt;="&amp;$B263)</f>
        <v>8.8000000000000007</v>
      </c>
      <c r="LB263" s="4">
        <f>SUMIFS('Aceite virgen extra'!LB$6:LB$257,'Aceite virgen extra'!$A$6:$A$257,"&gt;="&amp;$A263,'Aceite virgen extra'!$B$6:$B$257,"&lt;="&amp;$B263)</f>
        <v>18.309999999999999</v>
      </c>
      <c r="LC263" s="4">
        <f>SUMIFS('Aceite virgen extra'!LC$6:LC$257,'Aceite virgen extra'!$A$6:$A$257,"&gt;="&amp;$A263,'Aceite virgen extra'!$B$6:$B$257,"&lt;="&amp;$B263)</f>
        <v>15.53</v>
      </c>
      <c r="LG263" s="4">
        <f>SUMIFS('Aceite virgen extra'!LG$6:LG$257,'Aceite virgen extra'!$A$6:$A$257,"&gt;="&amp;$A263,'Aceite virgen extra'!$B$6:$B$257,"&lt;="&amp;$B263)</f>
        <v>14.88</v>
      </c>
      <c r="LH263" s="4">
        <f>SUMIFS('Aceite virgen extra'!LH$6:LH$257,'Aceite virgen extra'!$A$6:$A$257,"&gt;="&amp;$A263,'Aceite virgen extra'!$B$6:$B$257,"&lt;="&amp;$B263)</f>
        <v>11.530000000000001</v>
      </c>
      <c r="LI263" s="4">
        <f>SUMIFS('Aceite virgen extra'!LI$6:LI$257,'Aceite virgen extra'!$A$6:$A$257,"&gt;="&amp;$A263,'Aceite virgen extra'!$B$6:$B$257,"&lt;="&amp;$B263)</f>
        <v>17.89</v>
      </c>
      <c r="LJ263" s="4">
        <f>SUMIFS('Aceite virgen extra'!LJ$6:LJ$257,'Aceite virgen extra'!$A$6:$A$257,"&gt;="&amp;$A263,'Aceite virgen extra'!$B$6:$B$257,"&lt;="&amp;$B263)</f>
        <v>11.649999999999999</v>
      </c>
      <c r="LN263" s="4">
        <f>SUMIFS('Aceite virgen extra'!LN$6:LN$257,'Aceite virgen extra'!$A$6:$A$257,"&gt;="&amp;$A263,'Aceite virgen extra'!$B$6:$B$257,"&lt;="&amp;$B263)</f>
        <v>13.719999999999999</v>
      </c>
      <c r="LO263" s="4">
        <f>SUMIFS('Aceite virgen extra'!LO$6:LO$257,'Aceite virgen extra'!$A$6:$A$257,"&gt;="&amp;$A263,'Aceite virgen extra'!$B$6:$B$257,"&lt;="&amp;$B263)</f>
        <v>15.989999999999998</v>
      </c>
      <c r="LP263" s="4">
        <f>SUMIFS('Aceite virgen extra'!LP$6:LP$257,'Aceite virgen extra'!$A$6:$A$257,"&gt;="&amp;$A263,'Aceite virgen extra'!$B$6:$B$257,"&lt;="&amp;$B263)</f>
        <v>14.45</v>
      </c>
      <c r="LQ263" s="4">
        <f>SUMIFS('Aceite virgen extra'!LQ$6:LQ$257,'Aceite virgen extra'!$A$6:$A$257,"&gt;="&amp;$A263,'Aceite virgen extra'!$B$6:$B$257,"&lt;="&amp;$B263)</f>
        <v>10.860000000000001</v>
      </c>
      <c r="LU263" s="4">
        <f>SUMIFS('Aceite virgen extra'!LU$6:LU$257,'Aceite virgen extra'!$A$6:$A$257,"&gt;="&amp;$A263,'Aceite virgen extra'!$B$6:$B$257,"&lt;="&amp;$B263)</f>
        <v>8.17</v>
      </c>
      <c r="LV263" s="4">
        <f>SUMIFS('Aceite virgen extra'!LV$6:LV$257,'Aceite virgen extra'!$A$6:$A$257,"&gt;="&amp;$A263,'Aceite virgen extra'!$B$6:$B$257,"&lt;="&amp;$B263)</f>
        <v>7.63</v>
      </c>
      <c r="LW263" s="4">
        <f>SUMIFS('Aceite virgen extra'!LW$6:LW$257,'Aceite virgen extra'!$A$6:$A$257,"&gt;="&amp;$A263,'Aceite virgen extra'!$B$6:$B$257,"&lt;="&amp;$B263)</f>
        <v>7.15</v>
      </c>
      <c r="LX263" s="4">
        <f>SUMIFS('Aceite virgen extra'!LX$6:LX$257,'Aceite virgen extra'!$A$6:$A$257,"&gt;="&amp;$A263,'Aceite virgen extra'!$B$6:$B$257,"&lt;="&amp;$B263)</f>
        <v>5.9</v>
      </c>
      <c r="MB263" s="4">
        <f>SUMIFS('Aceite virgen extra'!MB$6:MB$257,'Aceite virgen extra'!$A$6:$A$257,"&gt;="&amp;$A263,'Aceite virgen extra'!$B$6:$B$257,"&lt;="&amp;$B263)</f>
        <v>5.61</v>
      </c>
      <c r="MC263" s="4">
        <f>SUMIFS('Aceite virgen extra'!MC$6:MC$257,'Aceite virgen extra'!$A$6:$A$257,"&gt;="&amp;$A263,'Aceite virgen extra'!$B$6:$B$257,"&lt;="&amp;$B263)</f>
        <v>4.46</v>
      </c>
      <c r="MD263" s="4">
        <f>SUMIFS('Aceite virgen extra'!MD$6:MD$257,'Aceite virgen extra'!$A$6:$A$257,"&gt;="&amp;$A263,'Aceite virgen extra'!$B$6:$B$257,"&lt;="&amp;$B263)</f>
        <v>4.5</v>
      </c>
      <c r="ME263" s="4">
        <f>SUMIFS('Aceite virgen extra'!ME$6:ME$257,'Aceite virgen extra'!$A$6:$A$257,"&gt;="&amp;$A263,'Aceite virgen extra'!$B$6:$B$257,"&lt;="&amp;$B263)</f>
        <v>9.42</v>
      </c>
      <c r="MI263" s="4">
        <f>SUMIFS('Aceite virgen extra'!MI$6:MI$257,'Aceite virgen extra'!$A$6:$A$257,"&gt;="&amp;$A263,'Aceite virgen extra'!$B$6:$B$257,"&lt;="&amp;$B263)</f>
        <v>3.81</v>
      </c>
      <c r="MJ263" s="4">
        <f>SUMIFS('Aceite virgen extra'!MJ$6:MJ$257,'Aceite virgen extra'!$A$6:$A$257,"&gt;="&amp;$A263,'Aceite virgen extra'!$B$6:$B$257,"&lt;="&amp;$B263)</f>
        <v>3.9200000000000004</v>
      </c>
      <c r="MK263" s="4">
        <f>SUMIFS('Aceite virgen extra'!MK$6:MK$257,'Aceite virgen extra'!$A$6:$A$257,"&gt;="&amp;$A263,'Aceite virgen extra'!$B$6:$B$257,"&lt;="&amp;$B263)</f>
        <v>3.61</v>
      </c>
      <c r="ML263" s="4">
        <f>SUMIFS('Aceite virgen extra'!ML$6:ML$257,'Aceite virgen extra'!$A$6:$A$257,"&gt;="&amp;$A263,'Aceite virgen extra'!$B$6:$B$257,"&lt;="&amp;$B263)</f>
        <v>3.67</v>
      </c>
      <c r="MP263" s="4">
        <f>SUMIFS('Aceite virgen extra'!MP$6:MP$257,'Aceite virgen extra'!$A$6:$A$257,"&gt;="&amp;$A263,'Aceite virgen extra'!$B$6:$B$257,"&lt;="&amp;$B263)</f>
        <v>2.7399999999999998</v>
      </c>
      <c r="MQ263" s="4">
        <f>SUMIFS('Aceite virgen extra'!MQ$6:MQ$257,'Aceite virgen extra'!$A$6:$A$257,"&gt;="&amp;$A263,'Aceite virgen extra'!$B$6:$B$257,"&lt;="&amp;$B263)</f>
        <v>2.5499999999999998</v>
      </c>
      <c r="MR263" s="4">
        <f>SUMIFS('Aceite virgen extra'!MR$6:MR$257,'Aceite virgen extra'!$A$6:$A$257,"&gt;="&amp;$A263,'Aceite virgen extra'!$B$6:$B$257,"&lt;="&amp;$B263)</f>
        <v>1.44</v>
      </c>
      <c r="MS263" s="4">
        <f>SUMIFS('Aceite virgen extra'!MS$6:MS$257,'Aceite virgen extra'!$A$6:$A$257,"&gt;="&amp;$A263,'Aceite virgen extra'!$B$6:$B$257,"&lt;="&amp;$B263)</f>
        <v>2</v>
      </c>
      <c r="MW263" s="4">
        <f>SUMIFS('Aceite virgen extra'!MW$6:MW$257,'Aceite virgen extra'!$A$6:$A$257,"&gt;="&amp;$A263,'Aceite virgen extra'!$B$6:$B$257,"&lt;="&amp;$B263)</f>
        <v>2.9499999999999997</v>
      </c>
      <c r="MX263" s="4">
        <f>SUMIFS('Aceite virgen extra'!MX$6:MX$257,'Aceite virgen extra'!$A$6:$A$257,"&gt;="&amp;$A263,'Aceite virgen extra'!$B$6:$B$257,"&lt;="&amp;$B263)</f>
        <v>0.63</v>
      </c>
      <c r="MY263" s="4">
        <f>SUMIFS('Aceite virgen extra'!MY$6:MY$257,'Aceite virgen extra'!$A$6:$A$257,"&gt;="&amp;$A263,'Aceite virgen extra'!$B$6:$B$257,"&lt;="&amp;$B263)</f>
        <v>2.48</v>
      </c>
      <c r="MZ263" s="4">
        <f>SUMIFS('Aceite virgen extra'!MZ$6:MZ$257,'Aceite virgen extra'!$A$6:$A$257,"&gt;="&amp;$A263,'Aceite virgen extra'!$B$6:$B$257,"&lt;="&amp;$B263)</f>
        <v>6.8800000000000008</v>
      </c>
      <c r="ND263" s="4">
        <f>SUMIFS('Aceite virgen extra'!ND$6:ND$257,'Aceite virgen extra'!$A$6:$A$257,"&gt;="&amp;$A263,'Aceite virgen extra'!$B$6:$B$257,"&lt;="&amp;$B263)</f>
        <v>2.83</v>
      </c>
      <c r="NE263" s="4">
        <f>SUMIFS('Aceite virgen extra'!NE$6:NE$257,'Aceite virgen extra'!$A$6:$A$257,"&gt;="&amp;$A263,'Aceite virgen extra'!$B$6:$B$257,"&lt;="&amp;$B263)</f>
        <v>4.32</v>
      </c>
      <c r="NF263" s="4">
        <f>SUMIFS('Aceite virgen extra'!NF$6:NF$257,'Aceite virgen extra'!$A$6:$A$257,"&gt;="&amp;$A263,'Aceite virgen extra'!$B$6:$B$257,"&lt;="&amp;$B263)</f>
        <v>1.46</v>
      </c>
      <c r="NG263" s="4">
        <f>SUMIFS('Aceite virgen extra'!NG$6:NG$257,'Aceite virgen extra'!$A$6:$A$257,"&gt;="&amp;$A263,'Aceite virgen extra'!$B$6:$B$257,"&lt;="&amp;$B263)</f>
        <v>0</v>
      </c>
      <c r="NK263" s="4">
        <f>SUMIFS('Aceite virgen extra'!NK$6:NK$257,'Aceite virgen extra'!$A$6:$A$257,"&gt;="&amp;$A263,'Aceite virgen extra'!$B$6:$B$257,"&lt;="&amp;$B263)</f>
        <v>2.4</v>
      </c>
      <c r="NL263" s="4">
        <f>SUMIFS('Aceite virgen extra'!NL$6:NL$257,'Aceite virgen extra'!$A$6:$A$257,"&gt;="&amp;$A263,'Aceite virgen extra'!$B$6:$B$257,"&lt;="&amp;$B263)</f>
        <v>3.26</v>
      </c>
      <c r="NM263" s="4">
        <f>SUMIFS('Aceite virgen extra'!NM$6:NM$257,'Aceite virgen extra'!$A$6:$A$257,"&gt;="&amp;$A263,'Aceite virgen extra'!$B$6:$B$257,"&lt;="&amp;$B263)</f>
        <v>0.7</v>
      </c>
      <c r="NN263" s="4">
        <f>SUMIFS('Aceite virgen extra'!NN$6:NN$257,'Aceite virgen extra'!$A$6:$A$257,"&gt;="&amp;$A263,'Aceite virgen extra'!$B$6:$B$257,"&lt;="&amp;$B263)</f>
        <v>5.75</v>
      </c>
      <c r="NR263" s="4">
        <f>SUMIFS('Aceite virgen extra'!NR$6:NR$257,'Aceite virgen extra'!$A$6:$A$257,"&gt;="&amp;$A263,'Aceite virgen extra'!$B$6:$B$257,"&lt;="&amp;$B263)</f>
        <v>1.6099999999999999</v>
      </c>
      <c r="NS263" s="4">
        <f>SUMIFS('Aceite virgen extra'!NS$6:NS$257,'Aceite virgen extra'!$A$6:$A$257,"&gt;="&amp;$A263,'Aceite virgen extra'!$B$6:$B$257,"&lt;="&amp;$B263)</f>
        <v>1.5899999999999999</v>
      </c>
      <c r="NT263" s="4">
        <f>SUMIFS('Aceite virgen extra'!NT$6:NT$257,'Aceite virgen extra'!$A$6:$A$257,"&gt;="&amp;$A263,'Aceite virgen extra'!$B$6:$B$257,"&lt;="&amp;$B263)</f>
        <v>1.26</v>
      </c>
      <c r="NU263" s="4">
        <f>SUMIFS('Aceite virgen extra'!NU$6:NU$257,'Aceite virgen extra'!$A$6:$A$257,"&gt;="&amp;$A263,'Aceite virgen extra'!$B$6:$B$257,"&lt;="&amp;$B263)</f>
        <v>0</v>
      </c>
      <c r="NY263" s="4">
        <f>SUMIFS('Aceite virgen extra'!NY$6:NY$257,'Aceite virgen extra'!$A$6:$A$257,"&gt;="&amp;$A263,'Aceite virgen extra'!$B$6:$B$257,"&lt;="&amp;$B263)</f>
        <v>2.2200000000000002</v>
      </c>
      <c r="NZ263" s="4">
        <f>SUMIFS('Aceite virgen extra'!NZ$6:NZ$257,'Aceite virgen extra'!$A$6:$A$257,"&gt;="&amp;$A263,'Aceite virgen extra'!$B$6:$B$257,"&lt;="&amp;$B263)</f>
        <v>2.2000000000000002</v>
      </c>
      <c r="OA263" s="4">
        <f>SUMIFS('Aceite virgen extra'!OA$6:OA$257,'Aceite virgen extra'!$A$6:$A$257,"&gt;="&amp;$A263,'Aceite virgen extra'!$B$6:$B$257,"&lt;="&amp;$B263)</f>
        <v>1.5699999999999998</v>
      </c>
      <c r="OB263" s="4">
        <f>SUMIFS('Aceite virgen extra'!OB$6:OB$257,'Aceite virgen extra'!$A$6:$A$257,"&gt;="&amp;$A263,'Aceite virgen extra'!$B$6:$B$257,"&lt;="&amp;$B263)</f>
        <v>3.35</v>
      </c>
      <c r="OF263" s="4">
        <f>SUMIFS('Aceite virgen extra'!OF$6:OF$257,'Aceite virgen extra'!$A$6:$A$257,"&gt;="&amp;$A263,'Aceite virgen extra'!$B$6:$B$257,"&lt;="&amp;$B263)</f>
        <v>1.6199999999999999</v>
      </c>
      <c r="OG263" s="4">
        <f>SUMIFS('Aceite virgen extra'!OG$6:OG$257,'Aceite virgen extra'!$A$6:$A$257,"&gt;="&amp;$A263,'Aceite virgen extra'!$B$6:$B$257,"&lt;="&amp;$B263)</f>
        <v>1.5399999999999998</v>
      </c>
      <c r="OH263" s="4">
        <f>SUMIFS('Aceite virgen extra'!OH$6:OH$257,'Aceite virgen extra'!$A$6:$A$257,"&gt;="&amp;$A263,'Aceite virgen extra'!$B$6:$B$257,"&lt;="&amp;$B263)</f>
        <v>1.3399999999999999</v>
      </c>
      <c r="OI263" s="4">
        <f>SUMIFS('Aceite virgen extra'!OI$6:OI$257,'Aceite virgen extra'!$A$6:$A$257,"&gt;="&amp;$A263,'Aceite virgen extra'!$B$6:$B$257,"&lt;="&amp;$B263)</f>
        <v>0</v>
      </c>
      <c r="OM263" s="4">
        <f>SUMIFS('Aceite virgen extra'!OM$6:OM$257,'Aceite virgen extra'!$A$6:$A$257,"&gt;="&amp;$A263,'Aceite virgen extra'!$B$6:$B$257,"&lt;="&amp;$B263)</f>
        <v>1.62</v>
      </c>
      <c r="ON263" s="4">
        <f>SUMIFS('Aceite virgen extra'!ON$6:ON$257,'Aceite virgen extra'!$A$6:$A$257,"&gt;="&amp;$A263,'Aceite virgen extra'!$B$6:$B$257,"&lt;="&amp;$B263)</f>
        <v>1.52</v>
      </c>
      <c r="OO263" s="4">
        <f>SUMIFS('Aceite virgen extra'!OO$6:OO$257,'Aceite virgen extra'!$A$6:$A$257,"&gt;="&amp;$A263,'Aceite virgen extra'!$B$6:$B$257,"&lt;="&amp;$B263)</f>
        <v>1.0900000000000001</v>
      </c>
      <c r="OP263" s="4">
        <f>SUMIFS('Aceite virgen extra'!OP$6:OP$257,'Aceite virgen extra'!$A$6:$A$257,"&gt;="&amp;$A263,'Aceite virgen extra'!$B$6:$B$257,"&lt;="&amp;$B263)</f>
        <v>0</v>
      </c>
      <c r="OT263" s="4">
        <f>SUMIFS('Aceite virgen extra'!OT$6:OT$257,'Aceite virgen extra'!$A$6:$A$257,"&gt;="&amp;$A263,'Aceite virgen extra'!$B$6:$B$257,"&lt;="&amp;$B263)</f>
        <v>1.41</v>
      </c>
      <c r="OU263" s="4">
        <f>SUMIFS('Aceite virgen extra'!OU$6:OU$257,'Aceite virgen extra'!$A$6:$A$257,"&gt;="&amp;$A263,'Aceite virgen extra'!$B$6:$B$257,"&lt;="&amp;$B263)</f>
        <v>2.0700000000000003</v>
      </c>
      <c r="OV263" s="4">
        <f>SUMIFS('Aceite virgen extra'!OV$6:OV$257,'Aceite virgen extra'!$A$6:$A$257,"&gt;="&amp;$A263,'Aceite virgen extra'!$B$6:$B$257,"&lt;="&amp;$B263)</f>
        <v>0.73</v>
      </c>
      <c r="OW263" s="4">
        <f>SUMIFS('Aceite virgen extra'!OW$6:OW$257,'Aceite virgen extra'!$A$6:$A$257,"&gt;="&amp;$A263,'Aceite virgen extra'!$B$6:$B$257,"&lt;="&amp;$B263)</f>
        <v>0</v>
      </c>
      <c r="PA263" s="4">
        <f>SUMIFS('Aceite virgen extra'!PA$6:PA$257,'Aceite virgen extra'!$A$6:$A$257,"&gt;="&amp;$A263,'Aceite virgen extra'!$B$6:$B$257,"&lt;="&amp;$B263)</f>
        <v>1.1800000000000002</v>
      </c>
      <c r="PB263" s="4">
        <f>SUMIFS('Aceite virgen extra'!PB$6:PB$257,'Aceite virgen extra'!$A$6:$A$257,"&gt;="&amp;$A263,'Aceite virgen extra'!$B$6:$B$257,"&lt;="&amp;$B263)</f>
        <v>0.45</v>
      </c>
      <c r="PC263" s="4">
        <f>SUMIFS('Aceite virgen extra'!PC$6:PC$257,'Aceite virgen extra'!$A$6:$A$257,"&gt;="&amp;$A263,'Aceite virgen extra'!$B$6:$B$257,"&lt;="&amp;$B263)</f>
        <v>0.87</v>
      </c>
      <c r="PD263" s="4">
        <f>SUMIFS('Aceite virgen extra'!PD$6:PD$257,'Aceite virgen extra'!$A$6:$A$257,"&gt;="&amp;$A263,'Aceite virgen extra'!$B$6:$B$257,"&lt;="&amp;$B263)</f>
        <v>0.61</v>
      </c>
      <c r="PH263" s="4">
        <f>SUMIFS('Aceite virgen extra'!PH$6:PH$257,'Aceite virgen extra'!$A$6:$A$257,"&gt;="&amp;$A263,'Aceite virgen extra'!$B$6:$B$257,"&lt;="&amp;$B263)</f>
        <v>1.44</v>
      </c>
      <c r="PI263" s="4">
        <f>SUMIFS('Aceite virgen extra'!PI$6:PI$257,'Aceite virgen extra'!$A$6:$A$257,"&gt;="&amp;$A263,'Aceite virgen extra'!$B$6:$B$257,"&lt;="&amp;$B263)</f>
        <v>3.2699999999999996</v>
      </c>
      <c r="PJ263" s="4">
        <f>SUMIFS('Aceite virgen extra'!PJ$6:PJ$257,'Aceite virgen extra'!$A$6:$A$257,"&gt;="&amp;$A263,'Aceite virgen extra'!$B$6:$B$257,"&lt;="&amp;$B263)</f>
        <v>0.11</v>
      </c>
      <c r="PK263" s="4">
        <f>SUMIFS('Aceite virgen extra'!PK$6:PK$257,'Aceite virgen extra'!$A$6:$A$257,"&gt;="&amp;$A263,'Aceite virgen extra'!$B$6:$B$257,"&lt;="&amp;$B263)</f>
        <v>0</v>
      </c>
      <c r="PO263" s="4">
        <f>SUMIFS('Aceite virgen extra'!PO$6:PO$257,'Aceite virgen extra'!$A$6:$A$257,"&gt;="&amp;$A263,'Aceite virgen extra'!$B$6:$B$257,"&lt;="&amp;$B263)</f>
        <v>0.80999999999999994</v>
      </c>
      <c r="PP263" s="4">
        <f>SUMIFS('Aceite virgen extra'!PP$6:PP$257,'Aceite virgen extra'!$A$6:$A$257,"&gt;="&amp;$A263,'Aceite virgen extra'!$B$6:$B$257,"&lt;="&amp;$B263)</f>
        <v>1.48</v>
      </c>
      <c r="PQ263" s="4">
        <f>SUMIFS('Aceite virgen extra'!PQ$6:PQ$257,'Aceite virgen extra'!$A$6:$A$257,"&gt;="&amp;$A263,'Aceite virgen extra'!$B$6:$B$257,"&lt;="&amp;$B263)</f>
        <v>0</v>
      </c>
      <c r="PR263" s="4">
        <f>SUMIFS('Aceite virgen extra'!PR$6:PR$257,'Aceite virgen extra'!$A$6:$A$257,"&gt;="&amp;$A263,'Aceite virgen extra'!$B$6:$B$257,"&lt;="&amp;$B263)</f>
        <v>0</v>
      </c>
      <c r="PV263" s="4">
        <f>SUMIFS('Aceite virgen extra'!PV$6:PV$257,'Aceite virgen extra'!$A$6:$A$257,"&gt;="&amp;$A263,'Aceite virgen extra'!$B$6:$B$257,"&lt;="&amp;$B263)</f>
        <v>0.7</v>
      </c>
      <c r="PW263" s="4">
        <f>SUMIFS('Aceite virgen extra'!PW$6:PW$257,'Aceite virgen extra'!$A$6:$A$257,"&gt;="&amp;$A263,'Aceite virgen extra'!$B$6:$B$257,"&lt;="&amp;$B263)</f>
        <v>0.5</v>
      </c>
      <c r="PX263" s="4">
        <f>SUMIFS('Aceite virgen extra'!PX$6:PX$257,'Aceite virgen extra'!$A$6:$A$257,"&gt;="&amp;$A263,'Aceite virgen extra'!$B$6:$B$257,"&lt;="&amp;$B263)</f>
        <v>0.34</v>
      </c>
      <c r="PY263" s="4">
        <f>SUMIFS('Aceite virgen extra'!PY$6:PY$257,'Aceite virgen extra'!$A$6:$A$257,"&gt;="&amp;$A263,'Aceite virgen extra'!$B$6:$B$257,"&lt;="&amp;$B263)</f>
        <v>0</v>
      </c>
      <c r="QC263" s="4">
        <f>SUMIFS('Aceite virgen extra'!QC$6:QC$257,'Aceite virgen extra'!$A$6:$A$257,"&gt;="&amp;$A263,'Aceite virgen extra'!$B$6:$B$257,"&lt;="&amp;$B263)</f>
        <v>1.29</v>
      </c>
      <c r="QD263" s="4">
        <f>SUMIFS('Aceite virgen extra'!QD$6:QD$257,'Aceite virgen extra'!$A$6:$A$257,"&gt;="&amp;$A263,'Aceite virgen extra'!$B$6:$B$257,"&lt;="&amp;$B263)</f>
        <v>1.8699999999999999</v>
      </c>
      <c r="QE263" s="4">
        <f>SUMIFS('Aceite virgen extra'!QE$6:QE$257,'Aceite virgen extra'!$A$6:$A$257,"&gt;="&amp;$A263,'Aceite virgen extra'!$B$6:$B$257,"&lt;="&amp;$B263)</f>
        <v>0.42</v>
      </c>
      <c r="QF263" s="4">
        <f>SUMIFS('Aceite virgen extra'!QF$6:QF$257,'Aceite virgen extra'!$A$6:$A$257,"&gt;="&amp;$A263,'Aceite virgen extra'!$B$6:$B$257,"&lt;="&amp;$B263)</f>
        <v>0.61</v>
      </c>
      <c r="QJ263" s="4">
        <f>SUMIFS('Aceite virgen extra'!QJ$6:QJ$257,'Aceite virgen extra'!$A$6:$A$257,"&gt;="&amp;$A263,'Aceite virgen extra'!$B$6:$B$257,"&lt;="&amp;$B263)</f>
        <v>0.83</v>
      </c>
      <c r="QK263" s="4">
        <f>SUMIFS('Aceite virgen extra'!QK$6:QK$257,'Aceite virgen extra'!$A$6:$A$257,"&gt;="&amp;$A263,'Aceite virgen extra'!$B$6:$B$257,"&lt;="&amp;$B263)</f>
        <v>1.18</v>
      </c>
      <c r="QL263" s="4">
        <f>SUMIFS('Aceite virgen extra'!QL$6:QL$257,'Aceite virgen extra'!$A$6:$A$257,"&gt;="&amp;$A263,'Aceite virgen extra'!$B$6:$B$257,"&lt;="&amp;$B263)</f>
        <v>0.21</v>
      </c>
      <c r="QM263" s="4">
        <f>SUMIFS('Aceite virgen extra'!QM$6:QM$257,'Aceite virgen extra'!$A$6:$A$257,"&gt;="&amp;$A263,'Aceite virgen extra'!$B$6:$B$257,"&lt;="&amp;$B263)</f>
        <v>1.1100000000000001</v>
      </c>
      <c r="QQ263" s="4">
        <f>SUMIFS('Aceite virgen extra'!QQ$6:QQ$257,'Aceite virgen extra'!$A$6:$A$257,"&gt;="&amp;$A263,'Aceite virgen extra'!$B$6:$B$257,"&lt;="&amp;$B263)</f>
        <v>0.85000000000000009</v>
      </c>
      <c r="QR263" s="4">
        <f>SUMIFS('Aceite virgen extra'!QR$6:QR$257,'Aceite virgen extra'!$A$6:$A$257,"&gt;="&amp;$A263,'Aceite virgen extra'!$B$6:$B$257,"&lt;="&amp;$B263)</f>
        <v>1.52</v>
      </c>
      <c r="QS263" s="4">
        <f>SUMIFS('Aceite virgen extra'!QS$6:QS$257,'Aceite virgen extra'!$A$6:$A$257,"&gt;="&amp;$A263,'Aceite virgen extra'!$B$6:$B$257,"&lt;="&amp;$B263)</f>
        <v>0</v>
      </c>
      <c r="QT263" s="4">
        <f>SUMIFS('Aceite virgen extra'!QT$6:QT$257,'Aceite virgen extra'!$A$6:$A$257,"&gt;="&amp;$A263,'Aceite virgen extra'!$B$6:$B$257,"&lt;="&amp;$B263)</f>
        <v>0</v>
      </c>
      <c r="QX263" s="4">
        <f>SUMIFS('Aceite virgen extra'!QX$6:QX$257,'Aceite virgen extra'!$A$6:$A$257,"&gt;="&amp;$A263,'Aceite virgen extra'!$B$6:$B$257,"&lt;="&amp;$B263)</f>
        <v>0.15</v>
      </c>
      <c r="QY263" s="4">
        <f>SUMIFS('Aceite virgen extra'!QY$6:QY$257,'Aceite virgen extra'!$A$6:$A$257,"&gt;="&amp;$A263,'Aceite virgen extra'!$B$6:$B$257,"&lt;="&amp;$B263)</f>
        <v>0</v>
      </c>
      <c r="QZ263" s="4">
        <f>SUMIFS('Aceite virgen extra'!QZ$6:QZ$257,'Aceite virgen extra'!$A$6:$A$257,"&gt;="&amp;$A263,'Aceite virgen extra'!$B$6:$B$257,"&lt;="&amp;$B263)</f>
        <v>7.0000000000000007E-2</v>
      </c>
      <c r="RA263" s="4">
        <f>SUMIFS('Aceite virgen extra'!RA$6:RA$257,'Aceite virgen extra'!$A$6:$A$257,"&gt;="&amp;$A263,'Aceite virgen extra'!$B$6:$B$257,"&lt;="&amp;$B263)</f>
        <v>0</v>
      </c>
      <c r="RE263" s="4">
        <f>SUMIFS('Aceite virgen extra'!RE$6:RE$257,'Aceite virgen extra'!$A$6:$A$257,"&gt;="&amp;$A263,'Aceite virgen extra'!$B$6:$B$257,"&lt;="&amp;$B263)</f>
        <v>0.45</v>
      </c>
      <c r="RF263" s="4">
        <f>SUMIFS('Aceite virgen extra'!RF$6:RF$257,'Aceite virgen extra'!$A$6:$A$257,"&gt;="&amp;$A263,'Aceite virgen extra'!$B$6:$B$257,"&lt;="&amp;$B263)</f>
        <v>0.77</v>
      </c>
      <c r="RG263" s="4">
        <f>SUMIFS('Aceite virgen extra'!RG$6:RG$257,'Aceite virgen extra'!$A$6:$A$257,"&gt;="&amp;$A263,'Aceite virgen extra'!$B$6:$B$257,"&lt;="&amp;$B263)</f>
        <v>0.17</v>
      </c>
      <c r="RH263" s="4">
        <f>SUMIFS('Aceite virgen extra'!RH$6:RH$257,'Aceite virgen extra'!$A$6:$A$257,"&gt;="&amp;$A263,'Aceite virgen extra'!$B$6:$B$257,"&lt;="&amp;$B263)</f>
        <v>0</v>
      </c>
      <c r="RL263" s="4">
        <f>SUMIFS('Aceite virgen extra'!RL$6:RL$257,'Aceite virgen extra'!$A$6:$A$257,"&gt;="&amp;$A263,'Aceite virgen extra'!$B$6:$B$257,"&lt;="&amp;$B263)</f>
        <v>0.31</v>
      </c>
      <c r="RM263" s="4">
        <f>SUMIFS('Aceite virgen extra'!RM$6:RM$257,'Aceite virgen extra'!$A$6:$A$257,"&gt;="&amp;$A263,'Aceite virgen extra'!$B$6:$B$257,"&lt;="&amp;$B263)</f>
        <v>0</v>
      </c>
      <c r="RN263" s="4">
        <f>SUMIFS('Aceite virgen extra'!RN$6:RN$257,'Aceite virgen extra'!$A$6:$A$257,"&gt;="&amp;$A263,'Aceite virgen extra'!$B$6:$B$257,"&lt;="&amp;$B263)</f>
        <v>0.35</v>
      </c>
      <c r="RO263" s="4">
        <f>SUMIFS('Aceite virgen extra'!RO$6:RO$257,'Aceite virgen extra'!$A$6:$A$257,"&gt;="&amp;$A263,'Aceite virgen extra'!$B$6:$B$257,"&lt;="&amp;$B263)</f>
        <v>0</v>
      </c>
      <c r="RS263" s="68">
        <f>SUMIFS('Aceite virgen extra'!RS$6:RS$257,'Aceite virgen extra'!$A$6:$A$257,"&gt;="&amp;$A263,'Aceite virgen extra'!$B$6:$B$257,"&lt;="&amp;$B263)</f>
        <v>0.35</v>
      </c>
      <c r="RT263" s="4">
        <f>SUMIFS('Aceite virgen extra'!RT$6:RT$257,'Aceite virgen extra'!$A$6:$A$257,"&gt;="&amp;$A263,'Aceite virgen extra'!$B$6:$B$257,"&lt;="&amp;$B263)</f>
        <v>0.21</v>
      </c>
      <c r="RU263" s="4">
        <f>SUMIFS('Aceite virgen extra'!RU$6:RU$257,'Aceite virgen extra'!$A$6:$A$257,"&gt;="&amp;$A263,'Aceite virgen extra'!$B$6:$B$257,"&lt;="&amp;$B263)</f>
        <v>0.17</v>
      </c>
      <c r="RV263" s="4">
        <f>SUMIFS('Aceite virgen extra'!RV$6:RV$257,'Aceite virgen extra'!$A$6:$A$257,"&gt;="&amp;$A263,'Aceite virgen extra'!$B$6:$B$257,"&lt;="&amp;$B263)</f>
        <v>0</v>
      </c>
      <c r="RZ263" s="68">
        <f>SUMIFS('Aceite virgen extra'!RZ$6:RZ$257,'Aceite virgen extra'!$A$6:$A$257,"&gt;="&amp;$A263,'Aceite virgen extra'!$B$6:$B$257,"&lt;="&amp;$B263)</f>
        <v>0.68</v>
      </c>
      <c r="SA263" s="4">
        <f>SUMIFS('Aceite virgen extra'!SA$6:SA$257,'Aceite virgen extra'!$A$6:$A$257,"&gt;="&amp;$A263,'Aceite virgen extra'!$B$6:$B$257,"&lt;="&amp;$B263)</f>
        <v>0.65</v>
      </c>
      <c r="SB263" s="4">
        <f>SUMIFS('Aceite virgen extra'!SB$6:SB$257,'Aceite virgen extra'!$A$6:$A$257,"&gt;="&amp;$A263,'Aceite virgen extra'!$B$6:$B$257,"&lt;="&amp;$B263)</f>
        <v>0.44</v>
      </c>
      <c r="SC263" s="4">
        <f>SUMIFS('Aceite virgen extra'!SC$6:SC$257,'Aceite virgen extra'!$A$6:$A$257,"&gt;="&amp;$A263,'Aceite virgen extra'!$B$6:$B$257,"&lt;="&amp;$B263)</f>
        <v>0.75</v>
      </c>
      <c r="SG263" s="68">
        <f>SUMIFS('Aceite virgen extra'!SG$6:SG$257,'Aceite virgen extra'!$A$6:$A$257,"&gt;="&amp;$A263,'Aceite virgen extra'!$B$6:$B$257,"&lt;="&amp;$B263)</f>
        <v>0.16999999999999998</v>
      </c>
      <c r="SH263" s="4">
        <f>SUMIFS('Aceite virgen extra'!SH$6:SH$257,'Aceite virgen extra'!$A$6:$A$257,"&gt;="&amp;$A263,'Aceite virgen extra'!$B$6:$B$257,"&lt;="&amp;$B263)</f>
        <v>0</v>
      </c>
      <c r="SI263" s="4">
        <f>SUMIFS('Aceite virgen extra'!SI$6:SI$257,'Aceite virgen extra'!$A$6:$A$257,"&gt;="&amp;$A263,'Aceite virgen extra'!$B$6:$B$257,"&lt;="&amp;$B263)</f>
        <v>0</v>
      </c>
      <c r="SJ263" s="4">
        <f>SUMIFS('Aceite virgen extra'!SJ$6:SJ$257,'Aceite virgen extra'!$A$6:$A$257,"&gt;="&amp;$A263,'Aceite virgen extra'!$B$6:$B$257,"&lt;="&amp;$B263)</f>
        <v>0</v>
      </c>
      <c r="SN263" s="68">
        <f>SUMIFS('Aceite virgen extra'!SN$6:SN$257,'Aceite virgen extra'!$A$6:$A$257,"&gt;="&amp;$A263,'Aceite virgen extra'!$B$6:$B$257,"&lt;="&amp;$B263)</f>
        <v>7.0000000000000007E-2</v>
      </c>
      <c r="SO263" s="4">
        <f>SUMIFS('Aceite virgen extra'!SO$6:SO$257,'Aceite virgen extra'!$A$6:$A$257,"&gt;="&amp;$A263,'Aceite virgen extra'!$B$6:$B$257,"&lt;="&amp;$B263)</f>
        <v>0</v>
      </c>
      <c r="SP263" s="4">
        <f>SUMIFS('Aceite virgen extra'!SP$6:SP$257,'Aceite virgen extra'!$A$6:$A$257,"&gt;="&amp;$A263,'Aceite virgen extra'!$B$6:$B$257,"&lt;="&amp;$B263)</f>
        <v>0</v>
      </c>
      <c r="SQ263" s="4">
        <f>SUMIFS('Aceite virgen extra'!SQ$6:SQ$257,'Aceite virgen extra'!$A$6:$A$257,"&gt;="&amp;$A263,'Aceite virgen extra'!$B$6:$B$257,"&lt;="&amp;$B263)</f>
        <v>0</v>
      </c>
      <c r="SU263" s="68">
        <f>SUMIFS('Aceite virgen extra'!SU$6:SU$257,'Aceite virgen extra'!$A$6:$A$257,"&gt;="&amp;$A263,'Aceite virgen extra'!$B$6:$B$257,"&lt;="&amp;$B263)</f>
        <v>0.2</v>
      </c>
      <c r="SV263" s="4">
        <f>SUMIFS('Aceite virgen extra'!SV$6:SV$257,'Aceite virgen extra'!$A$6:$A$257,"&gt;="&amp;$A263,'Aceite virgen extra'!$B$6:$B$257,"&lt;="&amp;$B263)</f>
        <v>0.48</v>
      </c>
      <c r="SW263" s="4">
        <f>SUMIFS('Aceite virgen extra'!SW$6:SW$257,'Aceite virgen extra'!$A$6:$A$257,"&gt;="&amp;$A263,'Aceite virgen extra'!$B$6:$B$257,"&lt;="&amp;$B263)</f>
        <v>0.06</v>
      </c>
      <c r="SX263" s="4">
        <f>SUMIFS('Aceite virgen extra'!SX$6:SX$257,'Aceite virgen extra'!$A$6:$A$257,"&gt;="&amp;$A263,'Aceite virgen extra'!$B$6:$B$257,"&lt;="&amp;$B263)</f>
        <v>0</v>
      </c>
      <c r="TB263" s="68">
        <f>SUMIFS('Aceite virgen extra'!TB$6:TB$257,'Aceite virgen extra'!$A$6:$A$257,"&gt;="&amp;$A263,'Aceite virgen extra'!$B$6:$B$257,"&lt;="&amp;$B263)</f>
        <v>0</v>
      </c>
      <c r="TC263" s="4">
        <f>SUMIFS('Aceite virgen extra'!TC$6:TC$257,'Aceite virgen extra'!$A$6:$A$257,"&gt;="&amp;$A263,'Aceite virgen extra'!$B$6:$B$257,"&lt;="&amp;$B263)</f>
        <v>0</v>
      </c>
      <c r="TD263" s="4">
        <f>SUMIFS('Aceite virgen extra'!TD$6:TD$257,'Aceite virgen extra'!$A$6:$A$257,"&gt;="&amp;$A263,'Aceite virgen extra'!$B$6:$B$257,"&lt;="&amp;$B263)</f>
        <v>0</v>
      </c>
      <c r="TE263" s="4">
        <f>SUMIFS('Aceite virgen extra'!TE$6:TE$257,'Aceite virgen extra'!$A$6:$A$257,"&gt;="&amp;$A263,'Aceite virgen extra'!$B$6:$B$257,"&lt;="&amp;$B263)</f>
        <v>0</v>
      </c>
      <c r="TI263" s="68">
        <f>SUMIFS('Aceite virgen extra'!TI$6:TI$257,'Aceite virgen extra'!$A$6:$A$257,"&gt;="&amp;$A263,'Aceite virgen extra'!$B$6:$B$257,"&lt;="&amp;$B263)</f>
        <v>0.09</v>
      </c>
      <c r="TJ263" s="4">
        <f>SUMIFS('Aceite virgen extra'!TJ$6:TJ$257,'Aceite virgen extra'!$A$6:$A$257,"&gt;="&amp;$A263,'Aceite virgen extra'!$B$6:$B$257,"&lt;="&amp;$B263)</f>
        <v>0</v>
      </c>
      <c r="TK263" s="4">
        <f>SUMIFS('Aceite virgen extra'!TK$6:TK$257,'Aceite virgen extra'!$A$6:$A$257,"&gt;="&amp;$A263,'Aceite virgen extra'!$B$6:$B$257,"&lt;="&amp;$B263)</f>
        <v>0</v>
      </c>
      <c r="TL263" s="4">
        <f>SUMIFS('Aceite virgen extra'!TL$6:TL$257,'Aceite virgen extra'!$A$6:$A$257,"&gt;="&amp;$A263,'Aceite virgen extra'!$B$6:$B$257,"&lt;="&amp;$B263)</f>
        <v>0</v>
      </c>
      <c r="TP263" s="68">
        <f>SUMIFS('Aceite virgen extra'!TP$6:TP$257,'Aceite virgen extra'!$A$6:$A$257,"&gt;="&amp;$A263,'Aceite virgen extra'!$B$6:$B$257,"&lt;="&amp;$B263)</f>
        <v>7.0000000000000007E-2</v>
      </c>
      <c r="TQ263" s="4">
        <f>SUMIFS('Aceite virgen extra'!TQ$6:TQ$257,'Aceite virgen extra'!$A$6:$A$257,"&gt;="&amp;$A263,'Aceite virgen extra'!$B$6:$B$257,"&lt;="&amp;$B263)</f>
        <v>0.27</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0.17</v>
      </c>
      <c r="TX263" s="4">
        <f>SUMIFS('Aceite virgen extra'!TX$6:TX$257,'Aceite virgen extra'!$A$6:$A$257,"&gt;="&amp;$A263,'Aceite virgen extra'!$B$6:$B$257,"&lt;="&amp;$B263)</f>
        <v>0</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7.0000000000000007E-2</v>
      </c>
      <c r="UE263" s="4">
        <f>SUMIFS('Aceite virgen extra'!UE$6:UE$257,'Aceite virgen extra'!$A$6:$A$257,"&gt;="&amp;$A263,'Aceite virgen extra'!$B$6:$B$257,"&lt;="&amp;$B263)</f>
        <v>0.26</v>
      </c>
      <c r="UF263" s="4">
        <f>SUMIFS('Aceite virgen extra'!UF$6:UF$257,'Aceite virgen extra'!$A$6:$A$257,"&gt;="&amp;$A263,'Aceite virgen extra'!$B$6:$B$257,"&lt;="&amp;$B263)</f>
        <v>0</v>
      </c>
      <c r="UG263" s="4">
        <f>SUMIFS('Aceite virgen extra'!UG$6:UG$257,'Aceite virgen extra'!$A$6:$A$257,"&gt;="&amp;$A263,'Aceite virgen extra'!$B$6:$B$257,"&lt;="&amp;$B263)</f>
        <v>0</v>
      </c>
      <c r="UK263" s="68">
        <f>SUMIFS('Aceite virgen extra'!UK$6:UK$257,'Aceite virgen extra'!$A$6:$A$257,"&gt;="&amp;$A263,'Aceite virgen extra'!$B$6:$B$257,"&lt;="&amp;$B263)</f>
        <v>0.06</v>
      </c>
      <c r="UL263" s="4">
        <f>SUMIFS('Aceite virgen extra'!UL$6:UL$257,'Aceite virgen extra'!$A$6:$A$257,"&gt;="&amp;$A263,'Aceite virgen extra'!$B$6:$B$257,"&lt;="&amp;$B263)</f>
        <v>0</v>
      </c>
      <c r="UM263" s="4">
        <f>SUMIFS('Aceite virgen extra'!UM$6:UM$257,'Aceite virgen extra'!$A$6:$A$257,"&gt;="&amp;$A263,'Aceite virgen extra'!$B$6:$B$257,"&lt;="&amp;$B263)</f>
        <v>0</v>
      </c>
      <c r="UN263" s="4">
        <f>SUMIFS('Aceite virgen extra'!UN$6:UN$257,'Aceite virgen extra'!$A$6:$A$257,"&gt;="&amp;$A263,'Aceite virgen extra'!$B$6:$B$257,"&lt;="&amp;$B263)</f>
        <v>0</v>
      </c>
      <c r="UR263" s="68">
        <f>SUMIFS('Aceite virgen extra'!UR$6:UR$257,'Aceite virgen extra'!$A$6:$A$257,"&gt;="&amp;$A263,'Aceite virgen extra'!$B$6:$B$257,"&lt;="&amp;$B263)</f>
        <v>0.26</v>
      </c>
      <c r="US263" s="4">
        <f>SUMIFS('Aceite virgen extra'!US$6:US$257,'Aceite virgen extra'!$A$6:$A$257,"&gt;="&amp;$A263,'Aceite virgen extra'!$B$6:$B$257,"&lt;="&amp;$B263)</f>
        <v>0.74</v>
      </c>
      <c r="UT263" s="4">
        <f>SUMIFS('Aceite virgen extra'!UT$6:UT$257,'Aceite virgen extra'!$A$6:$A$257,"&gt;="&amp;$A263,'Aceite virgen extra'!$B$6:$B$257,"&lt;="&amp;$B263)</f>
        <v>0.11</v>
      </c>
      <c r="UU263" s="4">
        <f>SUMIFS('Aceite virgen extra'!UU$6:UU$257,'Aceite virgen extra'!$A$6:$A$257,"&gt;="&amp;$A263,'Aceite virgen extra'!$B$6:$B$257,"&lt;="&amp;$B263)</f>
        <v>0</v>
      </c>
      <c r="UY263" s="68">
        <f>SUMIFS('Aceite virgen extra'!UY$6:UY$257,'Aceite virgen extra'!$A$6:$A$257,"&gt;="&amp;$A263,'Aceite virgen extra'!$B$6:$B$257,"&lt;="&amp;$B263)</f>
        <v>0.24</v>
      </c>
      <c r="UZ263" s="4">
        <f>SUMIFS('Aceite virgen extra'!UZ$6:UZ$257,'Aceite virgen extra'!$A$6:$A$257,"&gt;="&amp;$A263,'Aceite virgen extra'!$B$6:$B$257,"&lt;="&amp;$B263)</f>
        <v>0</v>
      </c>
      <c r="VA263" s="4">
        <f>SUMIFS('Aceite virgen extra'!VA$6:VA$257,'Aceite virgen extra'!$A$6:$A$257,"&gt;="&amp;$A263,'Aceite virgen extra'!$B$6:$B$257,"&lt;="&amp;$B263)</f>
        <v>0.4</v>
      </c>
      <c r="VB263" s="4">
        <f>SUMIFS('Aceite virgen extra'!VB$6:VB$257,'Aceite virgen extra'!$A$6:$A$257,"&gt;="&amp;$A263,'Aceite virgen extra'!$B$6:$B$257,"&lt;="&amp;$B263)</f>
        <v>0</v>
      </c>
      <c r="VF263" s="68">
        <f>SUMIFS('Aceite virgen extra'!VF$6:VF$257,'Aceite virgen extra'!$A$6:$A$257,"&gt;="&amp;$A263,'Aceite virgen extra'!$B$6:$B$257,"&lt;="&amp;$B263)</f>
        <v>0</v>
      </c>
      <c r="VG263" s="4">
        <f>SUMIFS('Aceite virgen extra'!VG$6:VG$257,'Aceite virgen extra'!$A$6:$A$257,"&gt;="&amp;$A263,'Aceite virgen extra'!$B$6:$B$257,"&lt;="&amp;$B263)</f>
        <v>0</v>
      </c>
      <c r="VH263" s="4">
        <f>SUMIFS('Aceite virgen extra'!VH$6:VH$257,'Aceite virgen extra'!$A$6:$A$257,"&gt;="&amp;$A263,'Aceite virgen extra'!$B$6:$B$257,"&lt;="&amp;$B263)</f>
        <v>0</v>
      </c>
      <c r="VI263" s="4">
        <f>SUMIFS('Aceite virgen extra'!VI$6:VI$257,'Aceite virgen extra'!$A$6:$A$257,"&gt;="&amp;$A263,'Aceite virgen extra'!$B$6:$B$257,"&lt;="&amp;$B263)</f>
        <v>0</v>
      </c>
      <c r="VM263" s="68">
        <f>SUMIFS('Aceite virgen extra'!VM$6:VM$257,'Aceite virgen extra'!$A$6:$A$257,"&gt;="&amp;$A263,'Aceite virgen extra'!$B$6:$B$257,"&lt;="&amp;$B263)</f>
        <v>0.11</v>
      </c>
      <c r="VN263" s="4">
        <f>SUMIFS('Aceite virgen extra'!VN$6:VN$257,'Aceite virgen extra'!$A$6:$A$257,"&gt;="&amp;$A263,'Aceite virgen extra'!$B$6:$B$257,"&lt;="&amp;$B263)</f>
        <v>0</v>
      </c>
      <c r="VO263" s="4">
        <f>SUMIFS('Aceite virgen extra'!VO$6:VO$257,'Aceite virgen extra'!$A$6:$A$257,"&gt;="&amp;$A263,'Aceite virgen extra'!$B$6:$B$257,"&lt;="&amp;$B263)</f>
        <v>0</v>
      </c>
      <c r="VP263" s="4">
        <f>SUMIFS('Aceite virgen extra'!VP$6:VP$257,'Aceite virgen extra'!$A$6:$A$257,"&gt;="&amp;$A263,'Aceite virgen extra'!$B$6:$B$257,"&lt;="&amp;$B263)</f>
        <v>0</v>
      </c>
      <c r="VT263" s="68">
        <f>SUMIFS('Aceite virgen extra'!VT$6:VT$257,'Aceite virgen extra'!$A$6:$A$257,"&gt;="&amp;$A263,'Aceite virgen extra'!$B$6:$B$257,"&lt;="&amp;$B263)</f>
        <v>0</v>
      </c>
      <c r="VU263" s="4">
        <f>SUMIFS('Aceite virgen extra'!VU$6:VU$257,'Aceite virgen extra'!$A$6:$A$257,"&gt;="&amp;$A263,'Aceite virgen extra'!$B$6:$B$257,"&lt;="&amp;$B263)</f>
        <v>0</v>
      </c>
      <c r="VV263" s="4">
        <f>SUMIFS('Aceite virgen extra'!VV$6:VV$257,'Aceite virgen extra'!$A$6:$A$257,"&gt;="&amp;$A263,'Aceite virgen extra'!$B$6:$B$257,"&lt;="&amp;$B263)</f>
        <v>0</v>
      </c>
      <c r="VW263" s="4">
        <f>SUMIFS('Aceite virgen extra'!VW$6:VW$257,'Aceite virgen extra'!$A$6:$A$257,"&gt;="&amp;$A263,'Aceite virgen extra'!$B$6:$B$257,"&lt;="&amp;$B263)</f>
        <v>0</v>
      </c>
      <c r="WA263" s="68">
        <f>SUMIFS('Aceite virgen extra'!WA$6:WA$257,'Aceite virgen extra'!$A$6:$A$257,"&gt;="&amp;$A263,'Aceite virgen extra'!$B$6:$B$257,"&lt;="&amp;$B263)</f>
        <v>0</v>
      </c>
      <c r="WB263" s="4">
        <f>SUMIFS('Aceite virgen extra'!WB$6:WB$257,'Aceite virgen extra'!$A$6:$A$257,"&gt;="&amp;$A263,'Aceite virgen extra'!$B$6:$B$257,"&lt;="&amp;$B263)</f>
        <v>0</v>
      </c>
      <c r="WC263" s="4">
        <f>SUMIFS('Aceite virgen extra'!WC$6:WC$257,'Aceite virgen extra'!$A$6:$A$257,"&gt;="&amp;$A263,'Aceite virgen extra'!$B$6:$B$257,"&lt;="&amp;$B263)</f>
        <v>0</v>
      </c>
      <c r="WD263" s="4">
        <f>SUMIFS('Aceite virgen extra'!WD$6:WD$257,'Aceite virgen extra'!$A$6:$A$257,"&gt;="&amp;$A263,'Aceite virgen extra'!$B$6:$B$257,"&lt;="&amp;$B263)</f>
        <v>0</v>
      </c>
      <c r="WH263" s="68">
        <f>SUMIFS('Aceite virgen extra'!WH$6:WH$257,'Aceite virgen extra'!$A$6:$A$257,"&gt;="&amp;$A263,'Aceite virgen extra'!$B$6:$B$257,"&lt;="&amp;$B263)</f>
        <v>0.06</v>
      </c>
      <c r="WI263" s="4">
        <f>SUMIFS('Aceite virgen extra'!WI$6:WI$257,'Aceite virgen extra'!$A$6:$A$257,"&gt;="&amp;$A263,'Aceite virgen extra'!$B$6:$B$257,"&lt;="&amp;$B263)</f>
        <v>0</v>
      </c>
      <c r="WJ263" s="4">
        <f>SUMIFS('Aceite virgen extra'!WJ$6:WJ$257,'Aceite virgen extra'!$A$6:$A$257,"&gt;="&amp;$A263,'Aceite virgen extra'!$B$6:$B$257,"&lt;="&amp;$B263)</f>
        <v>0</v>
      </c>
      <c r="WK263" s="4">
        <f>SUMIFS('Aceite virgen extra'!WK$6:WK$257,'Aceite virgen extra'!$A$6:$A$257,"&gt;="&amp;$A263,'Aceite virgen extra'!$B$6:$B$257,"&lt;="&amp;$B263)</f>
        <v>0</v>
      </c>
      <c r="WO263" s="68">
        <f>SUMIFS('Aceite virgen extra'!WO$6:WO$257,'Aceite virgen extra'!$A$6:$A$257,"&gt;="&amp;$A263,'Aceite virgen extra'!$B$6:$B$257,"&lt;="&amp;$B263)</f>
        <v>0.05</v>
      </c>
      <c r="WP263" s="4">
        <f>SUMIFS('Aceite virgen extra'!WP$6:WP$257,'Aceite virgen extra'!$A$6:$A$257,"&gt;="&amp;$A263,'Aceite virgen extra'!$B$6:$B$257,"&lt;="&amp;$B263)</f>
        <v>0</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0.12</v>
      </c>
      <c r="WW263" s="4">
        <f>SUMIFS('Aceite virgen extra'!WW$6:WW$257,'Aceite virgen extra'!$A$6:$A$257,"&gt;="&amp;$A263,'Aceite virgen extra'!$B$6:$B$257,"&lt;="&amp;$B263)</f>
        <v>0</v>
      </c>
      <c r="WX263" s="4">
        <f>SUMIFS('Aceite virgen extra'!WX$6:WX$257,'Aceite virgen extra'!$A$6:$A$257,"&gt;="&amp;$A263,'Aceite virgen extra'!$B$6:$B$257,"&lt;="&amp;$B263)</f>
        <v>0</v>
      </c>
      <c r="WY263" s="4">
        <f>SUMIFS('Aceite virgen extra'!WY$6:WY$257,'Aceite virgen extra'!$A$6:$A$257,"&gt;="&amp;$A263,'Aceite virgen extra'!$B$6:$B$257,"&lt;="&amp;$B263)</f>
        <v>0</v>
      </c>
      <c r="XC263" s="68">
        <f>SUMIFS('Aceite virgen extra'!XC$6:XC$257,'Aceite virgen extra'!$A$6:$A$257,"&gt;="&amp;$A263,'Aceite virgen extra'!$B$6:$B$257,"&lt;="&amp;$B263)</f>
        <v>0</v>
      </c>
      <c r="XD263" s="4">
        <f>SUMIFS('Aceite virgen extra'!XD$6:XD$257,'Aceite virgen extra'!$A$6:$A$257,"&gt;="&amp;$A263,'Aceite virgen extra'!$B$6:$B$257,"&lt;="&amp;$B263)</f>
        <v>0</v>
      </c>
      <c r="XE263" s="4">
        <f>SUMIFS('Aceite virgen extra'!XE$6:XE$257,'Aceite virgen extra'!$A$6:$A$257,"&gt;="&amp;$A263,'Aceite virgen extra'!$B$6:$B$257,"&lt;="&amp;$B263)</f>
        <v>0</v>
      </c>
      <c r="XF263" s="4">
        <f>SUMIFS('Aceite virgen extra'!XF$6:XF$257,'Aceite virgen extra'!$A$6:$A$257,"&gt;="&amp;$A263,'Aceite virgen extra'!$B$6:$B$257,"&lt;="&amp;$B263)</f>
        <v>0</v>
      </c>
      <c r="XJ263" s="68">
        <f>SUMIFS('Aceite virgen extra'!XJ$6:XJ$257,'Aceite virgen extra'!$A$6:$A$257,"&gt;="&amp;$A263,'Aceite virgen extra'!$B$6:$B$257,"&lt;="&amp;$B263)</f>
        <v>0.2</v>
      </c>
      <c r="XK263" s="4">
        <f>SUMIFS('Aceite virgen extra'!XK$6:XK$257,'Aceite virgen extra'!$A$6:$A$257,"&gt;="&amp;$A263,'Aceite virgen extra'!$B$6:$B$257,"&lt;="&amp;$B263)</f>
        <v>0</v>
      </c>
      <c r="XL263" s="4">
        <f>SUMIFS('Aceite virgen extra'!XL$6:XL$257,'Aceite virgen extra'!$A$6:$A$257,"&gt;="&amp;$A263,'Aceite virgen extra'!$B$6:$B$257,"&lt;="&amp;$B263)</f>
        <v>0.37</v>
      </c>
      <c r="XM263" s="4">
        <f>SUMIFS('Aceite virgen extra'!XM$6:XM$257,'Aceite virgen extra'!$A$6:$A$257,"&gt;="&amp;$A263,'Aceite virgen extra'!$B$6:$B$257,"&lt;="&amp;$B263)</f>
        <v>0</v>
      </c>
      <c r="XQ263" s="68">
        <f>SUMIFS('Aceite virgen extra'!XQ$6:XQ$257,'Aceite virgen extra'!$A$6:$A$257,"&gt;="&amp;$A263,'Aceite virgen extra'!$B$6:$B$257,"&lt;="&amp;$B263)</f>
        <v>0.30000000000000004</v>
      </c>
      <c r="XR263" s="4">
        <f>SUMIFS('Aceite virgen extra'!XR$6:XR$257,'Aceite virgen extra'!$A$6:$A$257,"&gt;="&amp;$A263,'Aceite virgen extra'!$B$6:$B$257,"&lt;="&amp;$B263)</f>
        <v>0.73</v>
      </c>
      <c r="XS263" s="4">
        <f>SUMIFS('Aceite virgen extra'!XS$6:XS$257,'Aceite virgen extra'!$A$6:$A$257,"&gt;="&amp;$A263,'Aceite virgen extra'!$B$6:$B$257,"&lt;="&amp;$B263)</f>
        <v>0.18</v>
      </c>
      <c r="XT263" s="4">
        <f>SUMIFS('Aceite virgen extra'!XT$6:XT$257,'Aceite virgen extra'!$A$6:$A$257,"&gt;="&amp;$A263,'Aceite virgen extra'!$B$6:$B$257,"&lt;="&amp;$B263)</f>
        <v>0</v>
      </c>
      <c r="XX263" s="68">
        <f>SUMIFS('Aceite virgen extra'!XX$6:XX$257,'Aceite virgen extra'!$A$6:$A$257,"&gt;="&amp;$A263,'Aceite virgen extra'!$B$6:$B$257,"&lt;="&amp;$B263)</f>
        <v>0.14000000000000001</v>
      </c>
      <c r="XY263" s="4">
        <f>SUMIFS('Aceite virgen extra'!XY$6:XY$257,'Aceite virgen extra'!$A$6:$A$257,"&gt;="&amp;$A263,'Aceite virgen extra'!$B$6:$B$257,"&lt;="&amp;$B263)</f>
        <v>0</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0.05</v>
      </c>
      <c r="YF263" s="4">
        <f>SUMIFS('Aceite virgen extra'!YF$6:YF$257,'Aceite virgen extra'!$A$6:$A$257,"&gt;="&amp;$A263,'Aceite virgen extra'!$B$6:$B$257,"&lt;="&amp;$B263)</f>
        <v>0</v>
      </c>
      <c r="YG263" s="4">
        <f>SUMIFS('Aceite virgen extra'!YG$6:YG$257,'Aceite virgen extra'!$A$6:$A$257,"&gt;="&amp;$A263,'Aceite virgen extra'!$B$6:$B$257,"&lt;="&amp;$B263)</f>
        <v>0</v>
      </c>
      <c r="YH263" s="4">
        <f>SUMIFS('Aceite virgen extra'!YH$6:YH$257,'Aceite virgen extra'!$A$6:$A$257,"&gt;="&amp;$A263,'Aceite virgen extra'!$B$6:$B$257,"&lt;="&amp;$B263)</f>
        <v>0</v>
      </c>
      <c r="YL263" s="68">
        <f>SUMIFS('Aceite virgen extra'!YL$6:YL$257,'Aceite virgen extra'!$A$6:$A$257,"&gt;="&amp;$A263,'Aceite virgen extra'!$B$6:$B$257,"&lt;="&amp;$B263)</f>
        <v>0.09</v>
      </c>
      <c r="YM263" s="4">
        <f>SUMIFS('Aceite virgen extra'!YM$6:YM$257,'Aceite virgen extra'!$A$6:$A$257,"&gt;="&amp;$A263,'Aceite virgen extra'!$B$6:$B$257,"&lt;="&amp;$B263)</f>
        <v>0</v>
      </c>
      <c r="YN263" s="4">
        <f>SUMIFS('Aceite virgen extra'!YN$6:YN$257,'Aceite virgen extra'!$A$6:$A$257,"&gt;="&amp;$A263,'Aceite virgen extra'!$B$6:$B$257,"&lt;="&amp;$B263)</f>
        <v>0</v>
      </c>
      <c r="YO263" s="4">
        <f>SUMIFS('Aceite virgen extra'!YO$6:YO$257,'Aceite virgen extra'!$A$6:$A$257,"&gt;="&amp;$A263,'Aceite virgen extra'!$B$6:$B$257,"&lt;="&amp;$B263)</f>
        <v>0</v>
      </c>
      <c r="YP263" s="4">
        <f>SUMIFS('Aceite virgen extra'!YP$6:YP$257,'Aceite virgen extra'!$A$6:$A$257,"&gt;="&amp;$A263,'Aceite virgen extra'!$B$6:$B$257,"&lt;="&amp;$B263)</f>
        <v>0</v>
      </c>
      <c r="YS263" s="68">
        <f>SUMIFS('Aceite virgen extra'!YS$6:YS$257,'Aceite virgen extra'!$A$6:$A$257,"&gt;="&amp;$A263,'Aceite virgen extra'!$B$6:$B$257,"&lt;="&amp;$B263)</f>
        <v>0</v>
      </c>
      <c r="YT263" s="4">
        <f>SUMIFS('Aceite virgen extra'!YT$6:YT$257,'Aceite virgen extra'!$A$6:$A$257,"&gt;="&amp;$A263,'Aceite virgen extra'!$B$6:$B$257,"&lt;="&amp;$B263)</f>
        <v>0</v>
      </c>
      <c r="YU263" s="4">
        <f>SUMIFS('Aceite virgen extra'!YU$6:YU$257,'Aceite virgen extra'!$A$6:$A$257,"&gt;="&amp;$A263,'Aceite virgen extra'!$B$6:$B$257,"&lt;="&amp;$B263)</f>
        <v>0</v>
      </c>
      <c r="YV263" s="4">
        <f>SUMIFS('Aceite virgen extra'!YV$6:YV$257,'Aceite virgen extra'!$A$6:$A$257,"&gt;="&amp;$A263,'Aceite virgen extra'!$B$6:$B$257,"&lt;="&amp;$B263)</f>
        <v>0</v>
      </c>
      <c r="YW263" s="4">
        <f>SUMIFS('Aceite virgen extra'!YW$6:YW$257,'Aceite virgen extra'!$A$6:$A$257,"&gt;="&amp;$A263,'Aceite virgen extra'!$B$6:$B$257,"&lt;="&amp;$B263)</f>
        <v>0</v>
      </c>
      <c r="YZ263" s="68">
        <f>SUMIFS('Aceite virgen extra'!YZ$6:YZ$257,'Aceite virgen extra'!$A$6:$A$257,"&gt;="&amp;$A263,'Aceite virgen extra'!$B$6:$B$257,"&lt;="&amp;$B263)</f>
        <v>0.34</v>
      </c>
      <c r="ZA263" s="4">
        <f>SUMIFS('Aceite virgen extra'!ZA$6:ZA$257,'Aceite virgen extra'!$A$6:$A$257,"&gt;="&amp;$A263,'Aceite virgen extra'!$B$6:$B$257,"&lt;="&amp;$B263)</f>
        <v>0.56999999999999995</v>
      </c>
      <c r="ZB263" s="4">
        <f>SUMIFS('Aceite virgen extra'!ZB$6:ZB$257,'Aceite virgen extra'!$A$6:$A$257,"&gt;="&amp;$A263,'Aceite virgen extra'!$B$6:$B$257,"&lt;="&amp;$B263)</f>
        <v>0.27</v>
      </c>
      <c r="ZC263" s="4">
        <f>SUMIFS('Aceite virgen extra'!ZC$6:ZC$257,'Aceite virgen extra'!$A$6:$A$257,"&gt;="&amp;$A263,'Aceite virgen extra'!$B$6:$B$257,"&lt;="&amp;$B263)</f>
        <v>0.32</v>
      </c>
      <c r="ZD263" s="4">
        <f>SUMIFS('Aceite virgen extra'!ZD$6:ZD$257,'Aceite virgen extra'!$A$6:$A$257,"&gt;="&amp;$A263,'Aceite virgen extra'!$B$6:$B$257,"&lt;="&amp;$B263)</f>
        <v>0</v>
      </c>
      <c r="ZG263" s="68">
        <f>SUMIFS('Aceite virgen extra'!ZG$6:ZG$257,'Aceite virgen extra'!$A$6:$A$257,"&gt;="&amp;$A263,'Aceite virgen extra'!$B$6:$B$257,"&lt;="&amp;$B263)</f>
        <v>0.70000000000000007</v>
      </c>
      <c r="ZH263" s="4">
        <f>SUMIFS('Aceite virgen extra'!ZH$6:ZH$257,'Aceite virgen extra'!$A$6:$A$257,"&gt;="&amp;$A263,'Aceite virgen extra'!$B$6:$B$257,"&lt;="&amp;$B263)</f>
        <v>1.43</v>
      </c>
      <c r="ZI263" s="4">
        <f>SUMIFS('Aceite virgen extra'!ZI$6:ZI$257,'Aceite virgen extra'!$A$6:$A$257,"&gt;="&amp;$A263,'Aceite virgen extra'!$B$6:$B$257,"&lt;="&amp;$B263)</f>
        <v>0.30000000000000004</v>
      </c>
      <c r="ZJ263" s="4">
        <f>SUMIFS('Aceite virgen extra'!ZJ$6:ZJ$257,'Aceite virgen extra'!$A$6:$A$257,"&gt;="&amp;$A263,'Aceite virgen extra'!$B$6:$B$257,"&lt;="&amp;$B263)</f>
        <v>0.36</v>
      </c>
      <c r="ZK263" s="4">
        <f>SUMIFS('Aceite virgen extra'!ZK$6:ZK$257,'Aceite virgen extra'!$A$6:$A$257,"&gt;="&amp;$A263,'Aceite virgen extra'!$B$6:$B$257,"&lt;="&amp;$B263)</f>
        <v>0</v>
      </c>
      <c r="ZN263" s="68">
        <f>SUMIFS('Aceite virgen extra'!ZN$6:ZN$257,'Aceite virgen extra'!$A$6:$A$257,"&gt;="&amp;$A263,'Aceite virgen extra'!$B$6:$B$257,"&lt;="&amp;$B263)</f>
        <v>0.74</v>
      </c>
      <c r="ZO263" s="4">
        <f>SUMIFS('Aceite virgen extra'!ZO$6:ZO$257,'Aceite virgen extra'!$A$6:$A$257,"&gt;="&amp;$A263,'Aceite virgen extra'!$B$6:$B$257,"&lt;="&amp;$B263)</f>
        <v>2.8200000000000003</v>
      </c>
      <c r="ZP263" s="4">
        <f>SUMIFS('Aceite virgen extra'!ZP$6:ZP$257,'Aceite virgen extra'!$A$6:$A$257,"&gt;="&amp;$A263,'Aceite virgen extra'!$B$6:$B$257,"&lt;="&amp;$B263)</f>
        <v>0.09</v>
      </c>
      <c r="ZQ263" s="4">
        <f>SUMIFS('Aceite virgen extra'!ZQ$6:ZQ$257,'Aceite virgen extra'!$A$6:$A$257,"&gt;="&amp;$A263,'Aceite virgen extra'!$B$6:$B$257,"&lt;="&amp;$B263)</f>
        <v>0.1</v>
      </c>
      <c r="ZR263" s="4">
        <f>SUMIFS('Aceite virgen extra'!ZR$6:ZR$257,'Aceite virgen extra'!$A$6:$A$257,"&gt;="&amp;$A263,'Aceite virgen extra'!$B$6:$B$257,"&lt;="&amp;$B263)</f>
        <v>0</v>
      </c>
      <c r="ZU263" s="68">
        <f>SUMIFS('Aceite virgen extra'!ZU$6:ZU$257,'Aceite virgen extra'!$A$6:$A$257,"&gt;="&amp;$A263,'Aceite virgen extra'!$B$6:$B$257,"&lt;="&amp;$B263)</f>
        <v>0.53</v>
      </c>
      <c r="ZV263" s="4">
        <f>SUMIFS('Aceite virgen extra'!ZV$6:ZV$257,'Aceite virgen extra'!$A$6:$A$257,"&gt;="&amp;$A263,'Aceite virgen extra'!$B$6:$B$257,"&lt;="&amp;$B263)</f>
        <v>0.79</v>
      </c>
      <c r="ZW263" s="4">
        <f>SUMIFS('Aceite virgen extra'!ZW$6:ZW$257,'Aceite virgen extra'!$A$6:$A$257,"&gt;="&amp;$A263,'Aceite virgen extra'!$B$6:$B$257,"&lt;="&amp;$B263)</f>
        <v>0.49</v>
      </c>
      <c r="ZX263" s="4">
        <f>SUMIFS('Aceite virgen extra'!ZX$6:ZX$257,'Aceite virgen extra'!$A$6:$A$257,"&gt;="&amp;$A263,'Aceite virgen extra'!$B$6:$B$257,"&lt;="&amp;$B263)</f>
        <v>0.6</v>
      </c>
      <c r="ZY263" s="4">
        <f>SUMIFS('Aceite virgen extra'!ZY$6:ZY$257,'Aceite virgen extra'!$A$6:$A$257,"&gt;="&amp;$A263,'Aceite virgen extra'!$B$6:$B$257,"&lt;="&amp;$B263)</f>
        <v>0</v>
      </c>
    </row>
    <row r="264" spans="1:701" x14ac:dyDescent="0.25">
      <c r="A264" s="9">
        <f>'TAM Aceite virgen extra'!B12</f>
        <v>3.3</v>
      </c>
      <c r="B264" s="9">
        <f>'TAM Aceite virgen extra'!C12</f>
        <v>3.6</v>
      </c>
      <c r="C264" s="9"/>
      <c r="D264" s="4">
        <f>SUMIFS('Aceite virgen extra'!D$6:D$257,'Aceite virgen extra'!$A$6:$A$257,"&gt;="&amp;$A264,'Aceite virgen extra'!$B$6:$B$257,"&lt;="&amp;$B264)</f>
        <v>1.7200000000000002</v>
      </c>
      <c r="E264" s="4">
        <f>SUMIFS('Aceite virgen extra'!E$6:E$257,'Aceite virgen extra'!$A$6:$A$257,"&gt;="&amp;$A264,'Aceite virgen extra'!$B$6:$B$257,"&lt;="&amp;$B264)</f>
        <v>2.34</v>
      </c>
      <c r="F264" s="4">
        <f>SUMIFS('Aceite virgen extra'!F$6:F$257,'Aceite virgen extra'!$A$6:$A$257,"&gt;="&amp;$A264,'Aceite virgen extra'!$B$6:$B$257,"&lt;="&amp;$B264)</f>
        <v>2</v>
      </c>
      <c r="G264" s="4">
        <f>SUMIFS('Aceite virgen extra'!G$6:G$257,'Aceite virgen extra'!$A$6:$A$257,"&gt;="&amp;$A264,'Aceite virgen extra'!$B$6:$B$257,"&lt;="&amp;$B264)</f>
        <v>0</v>
      </c>
      <c r="H264" s="9"/>
      <c r="I264" s="9"/>
      <c r="J264" s="9"/>
      <c r="K264" s="4">
        <f>SUMIFS('Aceite virgen extra'!K$6:K$257,'Aceite virgen extra'!$A$6:$A$257,"&gt;="&amp;$A264,'Aceite virgen extra'!$B$6:$B$257,"&lt;="&amp;$B264)</f>
        <v>0.75</v>
      </c>
      <c r="L264" s="4">
        <f>SUMIFS('Aceite virgen extra'!L$6:L$257,'Aceite virgen extra'!$A$6:$A$257,"&gt;="&amp;$A264,'Aceite virgen extra'!$B$6:$B$257,"&lt;="&amp;$B264)</f>
        <v>1.5</v>
      </c>
      <c r="M264" s="4">
        <f>SUMIFS('Aceite virgen extra'!M$6:M$257,'Aceite virgen extra'!$A$6:$A$257,"&gt;="&amp;$A264,'Aceite virgen extra'!$B$6:$B$257,"&lt;="&amp;$B264)</f>
        <v>0.47000000000000003</v>
      </c>
      <c r="N264" s="4">
        <f>SUMIFS('Aceite virgen extra'!N$6:N$257,'Aceite virgen extra'!$A$6:$A$257,"&gt;="&amp;$A264,'Aceite virgen extra'!$B$6:$B$257,"&lt;="&amp;$B264)</f>
        <v>0.65</v>
      </c>
      <c r="O264" s="9"/>
      <c r="P264" s="9"/>
      <c r="Q264" s="9"/>
      <c r="R264" s="4">
        <f>SUMIFS('Aceite virgen extra'!R$6:R$257,'Aceite virgen extra'!$A$6:$A$257,"&gt;="&amp;$A264,'Aceite virgen extra'!$B$6:$B$257,"&lt;="&amp;$B264)</f>
        <v>1.67</v>
      </c>
      <c r="S264" s="4">
        <f>SUMIFS('Aceite virgen extra'!S$6:S$257,'Aceite virgen extra'!$A$6:$A$257,"&gt;="&amp;$A264,'Aceite virgen extra'!$B$6:$B$257,"&lt;="&amp;$B264)</f>
        <v>3.0900000000000003</v>
      </c>
      <c r="T264" s="4">
        <f>SUMIFS('Aceite virgen extra'!T$6:T$257,'Aceite virgen extra'!$A$6:$A$257,"&gt;="&amp;$A264,'Aceite virgen extra'!$B$6:$B$257,"&lt;="&amp;$B264)</f>
        <v>1.28</v>
      </c>
      <c r="U264" s="4">
        <f>SUMIFS('Aceite virgen extra'!U$6:U$257,'Aceite virgen extra'!$A$6:$A$257,"&gt;="&amp;$A264,'Aceite virgen extra'!$B$6:$B$257,"&lt;="&amp;$B264)</f>
        <v>0.61</v>
      </c>
      <c r="V264" s="9"/>
      <c r="W264" s="9"/>
      <c r="X264" s="9"/>
      <c r="Y264" s="4">
        <f>SUMIFS('Aceite virgen extra'!Y$6:Y$257,'Aceite virgen extra'!$A$6:$A$257,"&gt;="&amp;$A264,'Aceite virgen extra'!$B$6:$B$257,"&lt;="&amp;$B264)</f>
        <v>1.63</v>
      </c>
      <c r="Z264" s="4">
        <f>SUMIFS('Aceite virgen extra'!Z$6:Z$257,'Aceite virgen extra'!$A$6:$A$257,"&gt;="&amp;$A264,'Aceite virgen extra'!$B$6:$B$257,"&lt;="&amp;$B264)</f>
        <v>4.82</v>
      </c>
      <c r="AA264" s="4">
        <f>SUMIFS('Aceite virgen extra'!AA$6:AA$257,'Aceite virgen extra'!$A$6:$A$257,"&gt;="&amp;$A264,'Aceite virgen extra'!$B$6:$B$257,"&lt;="&amp;$B264)</f>
        <v>0.79999999999999993</v>
      </c>
      <c r="AB264" s="4">
        <f>SUMIFS('Aceite virgen extra'!AB$6:AB$257,'Aceite virgen extra'!$A$6:$A$257,"&gt;="&amp;$A264,'Aceite virgen extra'!$B$6:$B$257,"&lt;="&amp;$B264)</f>
        <v>0</v>
      </c>
      <c r="AC264" s="9"/>
      <c r="AD264" s="9"/>
      <c r="AE264" s="9"/>
      <c r="AF264" s="4">
        <f>SUMIFS('Aceite virgen extra'!AF$6:AF$257,'Aceite virgen extra'!$A$6:$A$257,"&gt;="&amp;$A264,'Aceite virgen extra'!$B$6:$B$257,"&lt;="&amp;$B264)</f>
        <v>0.8</v>
      </c>
      <c r="AG264" s="4">
        <f>SUMIFS('Aceite virgen extra'!AG$6:AG$257,'Aceite virgen extra'!$A$6:$A$257,"&gt;="&amp;$A264,'Aceite virgen extra'!$B$6:$B$257,"&lt;="&amp;$B264)</f>
        <v>1</v>
      </c>
      <c r="AH264" s="4">
        <f>SUMIFS('Aceite virgen extra'!AH$6:AH$257,'Aceite virgen extra'!$A$6:$A$257,"&gt;="&amp;$A264,'Aceite virgen extra'!$B$6:$B$257,"&lt;="&amp;$B264)</f>
        <v>0.64</v>
      </c>
      <c r="AI264" s="4">
        <f>SUMIFS('Aceite virgen extra'!AI$6:AI$257,'Aceite virgen extra'!$A$6:$A$257,"&gt;="&amp;$A264,'Aceite virgen extra'!$B$6:$B$257,"&lt;="&amp;$B264)</f>
        <v>0.25</v>
      </c>
      <c r="AJ264" s="9"/>
      <c r="AK264" s="9"/>
      <c r="AL264" s="9"/>
      <c r="AM264" s="4">
        <f>SUMIFS('Aceite virgen extra'!AM$6:AM$257,'Aceite virgen extra'!$A$6:$A$257,"&gt;="&amp;$A264,'Aceite virgen extra'!$B$6:$B$257,"&lt;="&amp;$B264)</f>
        <v>1.1400000000000001</v>
      </c>
      <c r="AN264" s="4">
        <f>SUMIFS('Aceite virgen extra'!AN$6:AN$257,'Aceite virgen extra'!$A$6:$A$257,"&gt;="&amp;$A264,'Aceite virgen extra'!$B$6:$B$257,"&lt;="&amp;$B264)</f>
        <v>1.28</v>
      </c>
      <c r="AO264" s="4">
        <f>SUMIFS('Aceite virgen extra'!AO$6:AO$257,'Aceite virgen extra'!$A$6:$A$257,"&gt;="&amp;$A264,'Aceite virgen extra'!$B$6:$B$257,"&lt;="&amp;$B264)</f>
        <v>1.33</v>
      </c>
      <c r="AP264" s="4">
        <f>SUMIFS('Aceite virgen extra'!AP$6:AP$257,'Aceite virgen extra'!$A$6:$A$257,"&gt;="&amp;$A264,'Aceite virgen extra'!$B$6:$B$257,"&lt;="&amp;$B264)</f>
        <v>0</v>
      </c>
      <c r="AQ264" s="9"/>
      <c r="AR264" s="9"/>
      <c r="AT264" s="4">
        <f>SUMIFS('Aceite virgen extra'!AT$6:AT$257,'Aceite virgen extra'!$A$6:$A$257,"&gt;="&amp;$A264,'Aceite virgen extra'!$B$6:$B$257,"&lt;="&amp;$B264)</f>
        <v>0.97</v>
      </c>
      <c r="AU264" s="4">
        <f>SUMIFS('Aceite virgen extra'!AU$6:AU$257,'Aceite virgen extra'!$A$6:$A$257,"&gt;="&amp;$A264,'Aceite virgen extra'!$B$6:$B$257,"&lt;="&amp;$B264)</f>
        <v>2</v>
      </c>
      <c r="AV264" s="4">
        <f>SUMIFS('Aceite virgen extra'!AV$6:AV$257,'Aceite virgen extra'!$A$6:$A$257,"&gt;="&amp;$A264,'Aceite virgen extra'!$B$6:$B$257,"&lt;="&amp;$B264)</f>
        <v>0.28000000000000003</v>
      </c>
      <c r="AW264" s="4">
        <f>SUMIFS('Aceite virgen extra'!AW$6:AW$257,'Aceite virgen extra'!$A$6:$A$257,"&gt;="&amp;$A264,'Aceite virgen extra'!$B$6:$B$257,"&lt;="&amp;$B264)</f>
        <v>0</v>
      </c>
      <c r="BA264" s="4">
        <f>SUMIFS('Aceite virgen extra'!BA$6:BA$257,'Aceite virgen extra'!$A$6:$A$257,"&gt;="&amp;A264,'Aceite virgen extra'!$B$6:$B$257,"&lt;="&amp;B264)</f>
        <v>1.46</v>
      </c>
      <c r="BB264" s="4">
        <f>SUMIFS('Aceite virgen extra'!BB$6:BB$257,'Aceite virgen extra'!$A$6:$A$257,"&gt;="&amp;$A264,'Aceite virgen extra'!$B$6:$B$257,"&lt;="&amp;$B264)</f>
        <v>1.03</v>
      </c>
      <c r="BC264" s="4">
        <f>SUMIFS('Aceite virgen extra'!BC$6:BC$257,'Aceite virgen extra'!$A$6:$A$257,"&gt;="&amp;$A264,'Aceite virgen extra'!$B$6:$B$257,"&lt;="&amp;$B264)</f>
        <v>1.19</v>
      </c>
      <c r="BD264" s="4">
        <f>SUMIFS('Aceite virgen extra'!BD$6:BD$257,'Aceite virgen extra'!$A$6:$A$257,"&gt;="&amp;$A264,'Aceite virgen extra'!$B$6:$B$257,"&lt;="&amp;$B264)</f>
        <v>4.1100000000000003</v>
      </c>
      <c r="BH264" s="4">
        <f>SUMIFS('Aceite virgen extra'!BH$6:BH$257,'Aceite virgen extra'!$A$6:$A$257,"&gt;="&amp;$A264,'Aceite virgen extra'!$B$6:$B$257,"&lt;="&amp;$B264)</f>
        <v>1.06</v>
      </c>
      <c r="BI264" s="4">
        <f>SUMIFS('Aceite virgen extra'!BI$6:BI$257,'Aceite virgen extra'!$A$6:$A$257,"&gt;="&amp;$A264,'Aceite virgen extra'!$B$6:$B$257,"&lt;="&amp;$B264)</f>
        <v>0.86</v>
      </c>
      <c r="BJ264" s="4">
        <f>SUMIFS('Aceite virgen extra'!BJ$6:BJ$257,'Aceite virgen extra'!$A$6:$A$257,"&gt;="&amp;$A264,'Aceite virgen extra'!$B$6:$B$257,"&lt;="&amp;$B264)</f>
        <v>0.69</v>
      </c>
      <c r="BK264" s="4">
        <f>SUMIFS('Aceite virgen extra'!BK$6:BK$257,'Aceite virgen extra'!$A$6:$A$257,"&gt;="&amp;$A264,'Aceite virgen extra'!$B$6:$B$257,"&lt;="&amp;$B264)</f>
        <v>1.46</v>
      </c>
      <c r="BO264" s="4">
        <f>SUMIFS('Aceite virgen extra'!BO$6:BO$257,'Aceite virgen extra'!$A$6:$A$257,"&gt;="&amp;$A264,'Aceite virgen extra'!$B$6:$B$257,"&lt;="&amp;$B264)</f>
        <v>1.9300000000000002</v>
      </c>
      <c r="BP264" s="4">
        <f>SUMIFS('Aceite virgen extra'!BP$6:BP$257,'Aceite virgen extra'!$A$6:$A$257,"&gt;="&amp;$A264,'Aceite virgen extra'!$B$6:$B$257,"&lt;="&amp;$B264)</f>
        <v>1.01</v>
      </c>
      <c r="BQ264" s="4">
        <f>SUMIFS('Aceite virgen extra'!BQ$6:BQ$257,'Aceite virgen extra'!$A$6:$A$257,"&gt;="&amp;$A264,'Aceite virgen extra'!$B$6:$B$257,"&lt;="&amp;$B264)</f>
        <v>1.35</v>
      </c>
      <c r="BR264" s="4">
        <f>SUMIFS('Aceite virgen extra'!BR$6:BR$257,'Aceite virgen extra'!$A$6:$A$257,"&gt;="&amp;$A264,'Aceite virgen extra'!$B$6:$B$257,"&lt;="&amp;$B264)</f>
        <v>5.58</v>
      </c>
      <c r="BV264" s="4">
        <f>SUMIFS('Aceite virgen extra'!BV$6:BV$257,'Aceite virgen extra'!$A$6:$A$257,"&gt;="&amp;$A264,'Aceite virgen extra'!$B$6:$B$257,"&lt;="&amp;$B264)</f>
        <v>2.29</v>
      </c>
      <c r="BW264" s="4">
        <f>SUMIFS('Aceite virgen extra'!BW$6:BW$257,'Aceite virgen extra'!$A$6:$A$257,"&gt;="&amp;$A264,'Aceite virgen extra'!$B$6:$B$257,"&lt;="&amp;$B264)</f>
        <v>3.83</v>
      </c>
      <c r="BX264" s="4">
        <f>SUMIFS('Aceite virgen extra'!BX$6:BX$257,'Aceite virgen extra'!$A$6:$A$257,"&gt;="&amp;$A264,'Aceite virgen extra'!$B$6:$B$257,"&lt;="&amp;$B264)</f>
        <v>1.6</v>
      </c>
      <c r="BY264" s="4">
        <f>SUMIFS('Aceite virgen extra'!BY$6:BY$257,'Aceite virgen extra'!$A$6:$A$257,"&gt;="&amp;$A264,'Aceite virgen extra'!$B$6:$B$257,"&lt;="&amp;$B264)</f>
        <v>0.72</v>
      </c>
      <c r="CC264" s="4">
        <f>SUMIFS('Aceite virgen extra'!CC$6:CC$257,'Aceite virgen extra'!$A$6:$A$257,"&gt;="&amp;$A264,'Aceite virgen extra'!$B$6:$B$257,"&lt;="&amp;$B264)</f>
        <v>4.05</v>
      </c>
      <c r="CD264" s="4">
        <f>SUMIFS('Aceite virgen extra'!CD$6:CD$257,'Aceite virgen extra'!$A$6:$A$257,"&gt;="&amp;$A264,'Aceite virgen extra'!$B$6:$B$257,"&lt;="&amp;$B264)</f>
        <v>8.5</v>
      </c>
      <c r="CE264" s="4">
        <f>SUMIFS('Aceite virgen extra'!CE$6:CE$257,'Aceite virgen extra'!$A$6:$A$257,"&gt;="&amp;$A264,'Aceite virgen extra'!$B$6:$B$257,"&lt;="&amp;$B264)</f>
        <v>2.0699999999999998</v>
      </c>
      <c r="CF264" s="4">
        <f>SUMIFS('Aceite virgen extra'!CF$6:CF$257,'Aceite virgen extra'!$A$6:$A$257,"&gt;="&amp;$A264,'Aceite virgen extra'!$B$6:$B$257,"&lt;="&amp;$B264)</f>
        <v>0.41000000000000003</v>
      </c>
      <c r="CJ264" s="4">
        <f>SUMIFS('Aceite virgen extra'!CJ$6:CJ$257,'Aceite virgen extra'!$A$6:$A$257,"&gt;="&amp;$A264,'Aceite virgen extra'!$B$6:$B$257,"&lt;="&amp;$B264)</f>
        <v>5.4700000000000006</v>
      </c>
      <c r="CK264" s="4">
        <f>SUMIFS('Aceite virgen extra'!CK$6:CK$257,'Aceite virgen extra'!$A$6:$A$257,"&gt;="&amp;$A264,'Aceite virgen extra'!$B$6:$B$257,"&lt;="&amp;$B264)</f>
        <v>7.85</v>
      </c>
      <c r="CL264" s="4">
        <f>SUMIFS('Aceite virgen extra'!CL$6:CL$257,'Aceite virgen extra'!$A$6:$A$257,"&gt;="&amp;$A264,'Aceite virgen extra'!$B$6:$B$257,"&lt;="&amp;$B264)</f>
        <v>4.21</v>
      </c>
      <c r="CM264" s="4">
        <f>SUMIFS('Aceite virgen extra'!CM$6:CM$257,'Aceite virgen extra'!$A$6:$A$257,"&gt;="&amp;$A264,'Aceite virgen extra'!$B$6:$B$257,"&lt;="&amp;$B264)</f>
        <v>1.62</v>
      </c>
      <c r="CQ264" s="4">
        <f>SUMIFS('Aceite virgen extra'!CQ$6:CQ$257,'Aceite virgen extra'!$A$6:$A$257,"&gt;="&amp;$A264,'Aceite virgen extra'!$B$6:$B$257,"&lt;="&amp;$B264)</f>
        <v>4.6899999999999995</v>
      </c>
      <c r="CR264" s="4">
        <f>SUMIFS('Aceite virgen extra'!CR$6:CR$257,'Aceite virgen extra'!$A$6:$A$257,"&gt;="&amp;$A264,'Aceite virgen extra'!$B$6:$B$257,"&lt;="&amp;$B264)</f>
        <v>7.68</v>
      </c>
      <c r="CS264" s="4">
        <f>SUMIFS('Aceite virgen extra'!CS$6:CS$257,'Aceite virgen extra'!$A$6:$A$257,"&gt;="&amp;$A264,'Aceite virgen extra'!$B$6:$B$257,"&lt;="&amp;$B264)</f>
        <v>2.8600000000000003</v>
      </c>
      <c r="CT264" s="4">
        <f>SUMIFS('Aceite virgen extra'!CT$6:CT$257,'Aceite virgen extra'!$A$6:$A$257,"&gt;="&amp;$A264,'Aceite virgen extra'!$B$6:$B$257,"&lt;="&amp;$B264)</f>
        <v>0.31</v>
      </c>
      <c r="CX264" s="4">
        <f>SUMIFS('Aceite virgen extra'!CX$6:CX$257,'Aceite virgen extra'!$A$6:$A$257,"&gt;="&amp;$A264,'Aceite virgen extra'!$B$6:$B$257,"&lt;="&amp;$B264)</f>
        <v>7.79</v>
      </c>
      <c r="CY264" s="4">
        <f>SUMIFS('Aceite virgen extra'!CY$6:CY$257,'Aceite virgen extra'!$A$6:$A$257,"&gt;="&amp;$A264,'Aceite virgen extra'!$B$6:$B$257,"&lt;="&amp;$B264)</f>
        <v>8.33</v>
      </c>
      <c r="CZ264" s="4">
        <f>SUMIFS('Aceite virgen extra'!CZ$6:CZ$257,'Aceite virgen extra'!$A$6:$A$257,"&gt;="&amp;$A264,'Aceite virgen extra'!$B$6:$B$257,"&lt;="&amp;$B264)</f>
        <v>6.39</v>
      </c>
      <c r="DA264" s="4">
        <f>SUMIFS('Aceite virgen extra'!DA$6:DA$257,'Aceite virgen extra'!$A$6:$A$257,"&gt;="&amp;$A264,'Aceite virgen extra'!$B$6:$B$257,"&lt;="&amp;$B264)</f>
        <v>10.119999999999999</v>
      </c>
      <c r="DE264" s="4">
        <f>SUMIFS('Aceite virgen extra'!DE$6:DE$257,'Aceite virgen extra'!$A$6:$A$257,"&gt;="&amp;$A264,'Aceite virgen extra'!$B$6:$B$257,"&lt;="&amp;$B264)</f>
        <v>14.67</v>
      </c>
      <c r="DF264" s="4">
        <f>SUMIFS('Aceite virgen extra'!DF$6:DF$257,'Aceite virgen extra'!$A$6:$A$257,"&gt;="&amp;$A264,'Aceite virgen extra'!$B$6:$B$257,"&lt;="&amp;$B264)</f>
        <v>29.9</v>
      </c>
      <c r="DG264" s="4">
        <f>SUMIFS('Aceite virgen extra'!DG$6:DG$257,'Aceite virgen extra'!$A$6:$A$257,"&gt;="&amp;$A264,'Aceite virgen extra'!$B$6:$B$257,"&lt;="&amp;$B264)</f>
        <v>9.16</v>
      </c>
      <c r="DH264" s="4">
        <f>SUMIFS('Aceite virgen extra'!DH$6:DH$257,'Aceite virgen extra'!$A$6:$A$257,"&gt;="&amp;$A264,'Aceite virgen extra'!$B$6:$B$257,"&lt;="&amp;$B264)</f>
        <v>6.1300000000000008</v>
      </c>
      <c r="DL264" s="4">
        <f>SUMIFS('Aceite virgen extra'!DL$6:DL$257,'Aceite virgen extra'!$A$6:$A$257,"&gt;="&amp;$A264,'Aceite virgen extra'!$B$6:$B$257,"&lt;="&amp;$B264)</f>
        <v>10.36</v>
      </c>
      <c r="DM264" s="4">
        <f>SUMIFS('Aceite virgen extra'!DM$6:DM$257,'Aceite virgen extra'!$A$6:$A$257,"&gt;="&amp;$A264,'Aceite virgen extra'!$B$6:$B$257,"&lt;="&amp;$B264)</f>
        <v>11.540000000000001</v>
      </c>
      <c r="DN264" s="4">
        <f>SUMIFS('Aceite virgen extra'!DN$6:DN$257,'Aceite virgen extra'!$A$6:$A$257,"&gt;="&amp;$A264,'Aceite virgen extra'!$B$6:$B$257,"&lt;="&amp;$B264)</f>
        <v>9.99</v>
      </c>
      <c r="DO264" s="4">
        <f>SUMIFS('Aceite virgen extra'!DO$6:DO$257,'Aceite virgen extra'!$A$6:$A$257,"&gt;="&amp;$A264,'Aceite virgen extra'!$B$6:$B$257,"&lt;="&amp;$B264)</f>
        <v>5.91</v>
      </c>
      <c r="DS264" s="4">
        <f>SUMIFS('Aceite virgen extra'!DS$6:DS$257,'Aceite virgen extra'!$A$6:$A$257,"&gt;="&amp;$A264,'Aceite virgen extra'!$B$6:$B$257,"&lt;="&amp;$B264)</f>
        <v>7.7700000000000005</v>
      </c>
      <c r="DT264" s="4">
        <f>SUMIFS('Aceite virgen extra'!DT$6:DT$257,'Aceite virgen extra'!$A$6:$A$257,"&gt;="&amp;$A264,'Aceite virgen extra'!$B$6:$B$257,"&lt;="&amp;$B264)</f>
        <v>7.15</v>
      </c>
      <c r="DU264" s="4">
        <f>SUMIFS('Aceite virgen extra'!DU$6:DU$257,'Aceite virgen extra'!$A$6:$A$257,"&gt;="&amp;$A264,'Aceite virgen extra'!$B$6:$B$257,"&lt;="&amp;$B264)</f>
        <v>7.120000000000001</v>
      </c>
      <c r="DV264" s="4">
        <f>SUMIFS('Aceite virgen extra'!DV$6:DV$257,'Aceite virgen extra'!$A$6:$A$257,"&gt;="&amp;$A264,'Aceite virgen extra'!$B$6:$B$257,"&lt;="&amp;$B264)</f>
        <v>11.07</v>
      </c>
      <c r="DZ264" s="4">
        <f>SUMIFS('Aceite virgen extra'!DZ$6:DZ$257,'Aceite virgen extra'!$A$6:$A$257,"&gt;="&amp;$A264,'Aceite virgen extra'!$B$6:$B$257,"&lt;="&amp;$B264)</f>
        <v>9.6300000000000008</v>
      </c>
      <c r="EA264" s="4">
        <f>SUMIFS('Aceite virgen extra'!EA$6:EA$257,'Aceite virgen extra'!$A$6:$A$257,"&gt;="&amp;$A264,'Aceite virgen extra'!$B$6:$B$257,"&lt;="&amp;$B264)</f>
        <v>13.14</v>
      </c>
      <c r="EB264" s="4">
        <f>SUMIFS('Aceite virgen extra'!EB$6:EB$257,'Aceite virgen extra'!$A$6:$A$257,"&gt;="&amp;$A264,'Aceite virgen extra'!$B$6:$B$257,"&lt;="&amp;$B264)</f>
        <v>8.85</v>
      </c>
      <c r="EC264" s="4">
        <f>SUMIFS('Aceite virgen extra'!EC$6:EC$257,'Aceite virgen extra'!$A$6:$A$257,"&gt;="&amp;$A264,'Aceite virgen extra'!$B$6:$B$257,"&lt;="&amp;$B264)</f>
        <v>4.54</v>
      </c>
      <c r="EG264" s="4">
        <f>SUMIFS('Aceite virgen extra'!EG$6:EG$257,'Aceite virgen extra'!$A$6:$A$257,"&gt;="&amp;$A264,'Aceite virgen extra'!$B$6:$B$257,"&lt;="&amp;$B264)</f>
        <v>9.620000000000001</v>
      </c>
      <c r="EH264" s="4">
        <f>SUMIFS('Aceite virgen extra'!EH$6:EH$257,'Aceite virgen extra'!$A$6:$A$257,"&gt;="&amp;$A264,'Aceite virgen extra'!$B$6:$B$257,"&lt;="&amp;$B264)</f>
        <v>10.55</v>
      </c>
      <c r="EI264" s="4">
        <f>SUMIFS('Aceite virgen extra'!EI$6:EI$257,'Aceite virgen extra'!$A$6:$A$257,"&gt;="&amp;$A264,'Aceite virgen extra'!$B$6:$B$257,"&lt;="&amp;$B264)</f>
        <v>9.84</v>
      </c>
      <c r="EJ264" s="4">
        <f>SUMIFS('Aceite virgen extra'!EJ$6:EJ$257,'Aceite virgen extra'!$A$6:$A$257,"&gt;="&amp;$A264,'Aceite virgen extra'!$B$6:$B$257,"&lt;="&amp;$B264)</f>
        <v>3.99</v>
      </c>
      <c r="EN264" s="4">
        <f>SUMIFS('Aceite virgen extra'!EN$6:EN$257,'Aceite virgen extra'!$A$6:$A$257,"&gt;="&amp;$A264,'Aceite virgen extra'!$B$6:$B$257,"&lt;="&amp;$B264)</f>
        <v>14.93</v>
      </c>
      <c r="EO264" s="4">
        <f>SUMIFS('Aceite virgen extra'!EO$6:EO$257,'Aceite virgen extra'!$A$6:$A$257,"&gt;="&amp;$A264,'Aceite virgen extra'!$B$6:$B$257,"&lt;="&amp;$B264)</f>
        <v>11.65</v>
      </c>
      <c r="EP264" s="4">
        <f>SUMIFS('Aceite virgen extra'!EP$6:EP$257,'Aceite virgen extra'!$A$6:$A$257,"&gt;="&amp;$A264,'Aceite virgen extra'!$B$6:$B$257,"&lt;="&amp;$B264)</f>
        <v>17.149999999999999</v>
      </c>
      <c r="EQ264" s="4">
        <f>SUMIFS('Aceite virgen extra'!EQ$6:EQ$257,'Aceite virgen extra'!$A$6:$A$257,"&gt;="&amp;$A264,'Aceite virgen extra'!$B$6:$B$257,"&lt;="&amp;$B264)</f>
        <v>15.349999999999998</v>
      </c>
      <c r="EU264" s="4">
        <f>SUMIFS('Aceite virgen extra'!EU$6:EU$257,'Aceite virgen extra'!$A$6:$A$257,"&gt;="&amp;$A264,'Aceite virgen extra'!$B$6:$B$257,"&lt;="&amp;$B264)</f>
        <v>14.85</v>
      </c>
      <c r="EV264" s="4">
        <f>SUMIFS('Aceite virgen extra'!EV$6:EV$257,'Aceite virgen extra'!$A$6:$A$257,"&gt;="&amp;$A264,'Aceite virgen extra'!$B$6:$B$257,"&lt;="&amp;$B264)</f>
        <v>8.5399999999999991</v>
      </c>
      <c r="EW264" s="4">
        <f>SUMIFS('Aceite virgen extra'!EW$6:EW$257,'Aceite virgen extra'!$A$6:$A$257,"&gt;="&amp;$A264,'Aceite virgen extra'!$B$6:$B$257,"&lt;="&amp;$B264)</f>
        <v>14.469999999999999</v>
      </c>
      <c r="EX264" s="4">
        <f>SUMIFS('Aceite virgen extra'!EX$6:EX$257,'Aceite virgen extra'!$A$6:$A$257,"&gt;="&amp;$A264,'Aceite virgen extra'!$B$6:$B$257,"&lt;="&amp;$B264)</f>
        <v>30.14</v>
      </c>
      <c r="FB264" s="4">
        <f>SUMIFS('Aceite virgen extra'!FB$6:FB$257,'Aceite virgen extra'!$A$6:$A$257,"&gt;="&amp;$A264,'Aceite virgen extra'!$B$6:$B$257,"&lt;="&amp;$B264)</f>
        <v>14.89</v>
      </c>
      <c r="FC264" s="4">
        <f>SUMIFS('Aceite virgen extra'!FC$6:FC$257,'Aceite virgen extra'!$A$6:$A$257,"&gt;="&amp;$A264,'Aceite virgen extra'!$B$6:$B$257,"&lt;="&amp;$B264)</f>
        <v>11</v>
      </c>
      <c r="FD264" s="4">
        <f>SUMIFS('Aceite virgen extra'!FD$6:FD$257,'Aceite virgen extra'!$A$6:$A$257,"&gt;="&amp;$A264,'Aceite virgen extra'!$B$6:$B$257,"&lt;="&amp;$B264)</f>
        <v>17.740000000000002</v>
      </c>
      <c r="FE264" s="4">
        <f>SUMIFS('Aceite virgen extra'!FE$6:FE$257,'Aceite virgen extra'!$A$6:$A$257,"&gt;="&amp;$A264,'Aceite virgen extra'!$B$6:$B$257,"&lt;="&amp;$B264)</f>
        <v>13.349999999999998</v>
      </c>
      <c r="FI264" s="4">
        <f>SUMIFS('Aceite virgen extra'!FI$6:FI$257,'Aceite virgen extra'!$A$6:$A$257,"&gt;="&amp;$A264,'Aceite virgen extra'!$B$6:$B$257,"&lt;="&amp;$B264)</f>
        <v>30.549999999999997</v>
      </c>
      <c r="FJ264" s="4">
        <f>SUMIFS('Aceite virgen extra'!FJ$6:FJ$257,'Aceite virgen extra'!$A$6:$A$257,"&gt;="&amp;$A264,'Aceite virgen extra'!$B$6:$B$257,"&lt;="&amp;$B264)</f>
        <v>16.21</v>
      </c>
      <c r="FK264" s="4">
        <f>SUMIFS('Aceite virgen extra'!FK$6:FK$257,'Aceite virgen extra'!$A$6:$A$257,"&gt;="&amp;$A264,'Aceite virgen extra'!$B$6:$B$257,"&lt;="&amp;$B264)</f>
        <v>39.11</v>
      </c>
      <c r="FL264" s="4">
        <f>SUMIFS('Aceite virgen extra'!FL$6:FL$257,'Aceite virgen extra'!$A$6:$A$257,"&gt;="&amp;$A264,'Aceite virgen extra'!$B$6:$B$257,"&lt;="&amp;$B264)</f>
        <v>26.66</v>
      </c>
      <c r="FP264" s="4">
        <f>SUMIFS('Aceite virgen extra'!FP$6:FP$257,'Aceite virgen extra'!$A$6:$A$257,"&gt;="&amp;$A264,'Aceite virgen extra'!$B$6:$B$257,"&lt;="&amp;$B264)</f>
        <v>34.93</v>
      </c>
      <c r="FQ264" s="4">
        <f>SUMIFS('Aceite virgen extra'!FQ$6:FQ$257,'Aceite virgen extra'!$A$6:$A$257,"&gt;="&amp;$A264,'Aceite virgen extra'!$B$6:$B$257,"&lt;="&amp;$B264)</f>
        <v>16.66</v>
      </c>
      <c r="FR264" s="4">
        <f>SUMIFS('Aceite virgen extra'!FR$6:FR$257,'Aceite virgen extra'!$A$6:$A$257,"&gt;="&amp;$A264,'Aceite virgen extra'!$B$6:$B$257,"&lt;="&amp;$B264)</f>
        <v>40.61</v>
      </c>
      <c r="FS264" s="4">
        <f>SUMIFS('Aceite virgen extra'!FS$6:FS$257,'Aceite virgen extra'!$A$6:$A$257,"&gt;="&amp;$A264,'Aceite virgen extra'!$B$6:$B$257,"&lt;="&amp;$B264)</f>
        <v>46.88</v>
      </c>
      <c r="FW264" s="4">
        <f>SUMIFS('Aceite virgen extra'!FW$6:FW$257,'Aceite virgen extra'!$A$6:$A$257,"&gt;="&amp;$A264,'Aceite virgen extra'!$B$6:$B$257,"&lt;="&amp;$B264)</f>
        <v>29.46</v>
      </c>
      <c r="FX264" s="4">
        <f>SUMIFS('Aceite virgen extra'!FX$6:FX$257,'Aceite virgen extra'!$A$6:$A$257,"&gt;="&amp;$A264,'Aceite virgen extra'!$B$6:$B$257,"&lt;="&amp;$B264)</f>
        <v>10.879999999999999</v>
      </c>
      <c r="FY264" s="4">
        <f>SUMIFS('Aceite virgen extra'!FY$6:FY$257,'Aceite virgen extra'!$A$6:$A$257,"&gt;="&amp;$A264,'Aceite virgen extra'!$B$6:$B$257,"&lt;="&amp;$B264)</f>
        <v>36.5</v>
      </c>
      <c r="FZ264" s="4">
        <f>SUMIFS('Aceite virgen extra'!FZ$6:FZ$257,'Aceite virgen extra'!$A$6:$A$257,"&gt;="&amp;$A264,'Aceite virgen extra'!$B$6:$B$257,"&lt;="&amp;$B264)</f>
        <v>40.19</v>
      </c>
      <c r="GD264" s="4">
        <f>SUMIFS('Aceite virgen extra'!GD$6:GD$257,'Aceite virgen extra'!$A$6:$A$257,"&gt;="&amp;$A264,'Aceite virgen extra'!$B$6:$B$257,"&lt;="&amp;$B264)</f>
        <v>33.54</v>
      </c>
      <c r="GE264" s="4">
        <f>SUMIFS('Aceite virgen extra'!GE$6:GE$257,'Aceite virgen extra'!$A$6:$A$257,"&gt;="&amp;$A264,'Aceite virgen extra'!$B$6:$B$257,"&lt;="&amp;$B264)</f>
        <v>10.48</v>
      </c>
      <c r="GF264" s="4">
        <f>SUMIFS('Aceite virgen extra'!GF$6:GF$257,'Aceite virgen extra'!$A$6:$A$257,"&gt;="&amp;$A264,'Aceite virgen extra'!$B$6:$B$257,"&lt;="&amp;$B264)</f>
        <v>42.52</v>
      </c>
      <c r="GG264" s="4">
        <f>SUMIFS('Aceite virgen extra'!GG$6:GG$257,'Aceite virgen extra'!$A$6:$A$257,"&gt;="&amp;$A264,'Aceite virgen extra'!$B$6:$B$257,"&lt;="&amp;$B264)</f>
        <v>45.29</v>
      </c>
      <c r="GK264" s="4">
        <f>SUMIFS('Aceite virgen extra'!GK$6:GK$257,'Aceite virgen extra'!$A$6:$A$257,"&gt;="&amp;$A264,'Aceite virgen extra'!$B$6:$B$257,"&lt;="&amp;$B264)</f>
        <v>29.009999999999998</v>
      </c>
      <c r="GL264" s="4">
        <f>SUMIFS('Aceite virgen extra'!GL$6:GL$257,'Aceite virgen extra'!$A$6:$A$257,"&gt;="&amp;$A264,'Aceite virgen extra'!$B$6:$B$257,"&lt;="&amp;$B264)</f>
        <v>8.75</v>
      </c>
      <c r="GM264" s="4">
        <f>SUMIFS('Aceite virgen extra'!GM$6:GM$257,'Aceite virgen extra'!$A$6:$A$257,"&gt;="&amp;$A264,'Aceite virgen extra'!$B$6:$B$257,"&lt;="&amp;$B264)</f>
        <v>36.92</v>
      </c>
      <c r="GN264" s="4">
        <f>SUMIFS('Aceite virgen extra'!GN$6:GN$257,'Aceite virgen extra'!$A$6:$A$257,"&gt;="&amp;$A264,'Aceite virgen extra'!$B$6:$B$257,"&lt;="&amp;$B264)</f>
        <v>50.980000000000004</v>
      </c>
      <c r="GR264" s="4">
        <f>SUMIFS('Aceite virgen extra'!GR$6:GR$257,'Aceite virgen extra'!$A$6:$A$257,"&gt;="&amp;$A264,'Aceite virgen extra'!$B$6:$B$257,"&lt;="&amp;$B264)</f>
        <v>21.580000000000002</v>
      </c>
      <c r="GS264" s="4">
        <f>SUMIFS('Aceite virgen extra'!GS$6:GS$257,'Aceite virgen extra'!$A$6:$A$257,"&gt;="&amp;$A264,'Aceite virgen extra'!$B$6:$B$257,"&lt;="&amp;$B264)</f>
        <v>9.83</v>
      </c>
      <c r="GT264" s="4">
        <f>SUMIFS('Aceite virgen extra'!GT$6:GT$257,'Aceite virgen extra'!$A$6:$A$257,"&gt;="&amp;$A264,'Aceite virgen extra'!$B$6:$B$257,"&lt;="&amp;$B264)</f>
        <v>25.330000000000002</v>
      </c>
      <c r="GU264" s="4">
        <f>SUMIFS('Aceite virgen extra'!GU$6:GU$257,'Aceite virgen extra'!$A$6:$A$257,"&gt;="&amp;$A264,'Aceite virgen extra'!$B$6:$B$257,"&lt;="&amp;$B264)</f>
        <v>40.099999999999994</v>
      </c>
      <c r="GY264" s="4">
        <f>SUMIFS('Aceite virgen extra'!GY$6:GY$257,'Aceite virgen extra'!$A$6:$A$257,"&gt;="&amp;$A264,'Aceite virgen extra'!$B$6:$B$257,"&lt;="&amp;$B264)</f>
        <v>19.899999999999999</v>
      </c>
      <c r="GZ264" s="4">
        <f>SUMIFS('Aceite virgen extra'!GZ$6:GZ$257,'Aceite virgen extra'!$A$6:$A$257,"&gt;="&amp;$A264,'Aceite virgen extra'!$B$6:$B$257,"&lt;="&amp;$B264)</f>
        <v>7.7</v>
      </c>
      <c r="HA264" s="4">
        <f>SUMIFS('Aceite virgen extra'!HA$6:HA$257,'Aceite virgen extra'!$A$6:$A$257,"&gt;="&amp;$A264,'Aceite virgen extra'!$B$6:$B$257,"&lt;="&amp;$B264)</f>
        <v>24.66</v>
      </c>
      <c r="HB264" s="4">
        <f>SUMIFS('Aceite virgen extra'!HB$6:HB$257,'Aceite virgen extra'!$A$6:$A$257,"&gt;="&amp;$A264,'Aceite virgen extra'!$B$6:$B$257,"&lt;="&amp;$B264)</f>
        <v>50.120000000000005</v>
      </c>
      <c r="HF264" s="4">
        <f>SUMIFS('Aceite virgen extra'!HF$6:HF$257,'Aceite virgen extra'!$A$6:$A$257,"&gt;="&amp;$A264,'Aceite virgen extra'!$B$6:$B$257,"&lt;="&amp;$B264)</f>
        <v>18.369999999999997</v>
      </c>
      <c r="HG264" s="4">
        <f>SUMIFS('Aceite virgen extra'!HG$6:HG$257,'Aceite virgen extra'!$A$6:$A$257,"&gt;="&amp;$A264,'Aceite virgen extra'!$B$6:$B$257,"&lt;="&amp;$B264)</f>
        <v>10.780000000000001</v>
      </c>
      <c r="HH264" s="4">
        <f>SUMIFS('Aceite virgen extra'!HH$6:HH$257,'Aceite virgen extra'!$A$6:$A$257,"&gt;="&amp;$A264,'Aceite virgen extra'!$B$6:$B$257,"&lt;="&amp;$B264)</f>
        <v>23.93</v>
      </c>
      <c r="HI264" s="4">
        <f>SUMIFS('Aceite virgen extra'!HI$6:HI$257,'Aceite virgen extra'!$A$6:$A$257,"&gt;="&amp;$A264,'Aceite virgen extra'!$B$6:$B$257,"&lt;="&amp;$B264)</f>
        <v>28.34</v>
      </c>
      <c r="HM264" s="4">
        <f>SUMIFS('Aceite virgen extra'!HM$6:HM$257,'Aceite virgen extra'!$A$6:$A$257,"&gt;="&amp;$A264,'Aceite virgen extra'!$B$6:$B$257,"&lt;="&amp;$B264)</f>
        <v>19.670000000000002</v>
      </c>
      <c r="HN264" s="4">
        <f>SUMIFS('Aceite virgen extra'!HN$6:HN$257,'Aceite virgen extra'!$A$6:$A$257,"&gt;="&amp;$A264,'Aceite virgen extra'!$B$6:$B$257,"&lt;="&amp;$B264)</f>
        <v>12.470000000000002</v>
      </c>
      <c r="HO264" s="4">
        <f>SUMIFS('Aceite virgen extra'!HO$6:HO$257,'Aceite virgen extra'!$A$6:$A$257,"&gt;="&amp;$A264,'Aceite virgen extra'!$B$6:$B$257,"&lt;="&amp;$B264)</f>
        <v>22.12</v>
      </c>
      <c r="HP264" s="4">
        <f>SUMIFS('Aceite virgen extra'!HP$6:HP$257,'Aceite virgen extra'!$A$6:$A$257,"&gt;="&amp;$A264,'Aceite virgen extra'!$B$6:$B$257,"&lt;="&amp;$B264)</f>
        <v>39.19</v>
      </c>
      <c r="HT264" s="4">
        <f>SUMIFS('Aceite virgen extra'!HT$6:HT$257,'Aceite virgen extra'!$A$6:$A$257,"&gt;="&amp;$A264,'Aceite virgen extra'!$B$6:$B$257,"&lt;="&amp;$B264)</f>
        <v>20.9</v>
      </c>
      <c r="HU264" s="4">
        <f>SUMIFS('Aceite virgen extra'!HU$6:HU$257,'Aceite virgen extra'!$A$6:$A$257,"&gt;="&amp;$A264,'Aceite virgen extra'!$B$6:$B$257,"&lt;="&amp;$B264)</f>
        <v>9.19</v>
      </c>
      <c r="HV264" s="4">
        <f>SUMIFS('Aceite virgen extra'!HV$6:HV$257,'Aceite virgen extra'!$A$6:$A$257,"&gt;="&amp;$A264,'Aceite virgen extra'!$B$6:$B$257,"&lt;="&amp;$B264)</f>
        <v>23.39</v>
      </c>
      <c r="HW264" s="4">
        <f>SUMIFS('Aceite virgen extra'!HW$6:HW$257,'Aceite virgen extra'!$A$6:$A$257,"&gt;="&amp;$A264,'Aceite virgen extra'!$B$6:$B$257,"&lt;="&amp;$B264)</f>
        <v>44.64</v>
      </c>
      <c r="HZ264"/>
      <c r="IA264" s="4">
        <f>SUMIFS('Aceite virgen extra'!IA$6:IA$257,'Aceite virgen extra'!$A$6:$A$257,"&gt;="&amp;$A264,'Aceite virgen extra'!$B$6:$B$257,"&lt;="&amp;$B264)</f>
        <v>23.1</v>
      </c>
      <c r="IB264" s="4">
        <f>SUMIFS('Aceite virgen extra'!IB$6:IB$257,'Aceite virgen extra'!$A$6:$A$257,"&gt;="&amp;$A264,'Aceite virgen extra'!$B$6:$B$257,"&lt;="&amp;$B264)</f>
        <v>13.59</v>
      </c>
      <c r="IC264" s="4">
        <f>SUMIFS('Aceite virgen extra'!IC$6:IC$257,'Aceite virgen extra'!$A$6:$A$257,"&gt;="&amp;$A264,'Aceite virgen extra'!$B$6:$B$257,"&lt;="&amp;$B264)</f>
        <v>26.6</v>
      </c>
      <c r="ID264" s="4">
        <f>SUMIFS('Aceite virgen extra'!ID$6:ID$257,'Aceite virgen extra'!$A$6:$A$257,"&gt;="&amp;$A264,'Aceite virgen extra'!$B$6:$B$257,"&lt;="&amp;$B264)</f>
        <v>36.309999999999995</v>
      </c>
      <c r="IH264" s="4">
        <f>SUMIFS('Aceite virgen extra'!IH$6:IH$257,'Aceite virgen extra'!$A$6:$A$257,"&gt;="&amp;$A264,'Aceite virgen extra'!$B$6:$B$257,"&lt;="&amp;$B264)</f>
        <v>25.09</v>
      </c>
      <c r="II264" s="4">
        <f>SUMIFS('Aceite virgen extra'!II$6:II$257,'Aceite virgen extra'!$A$6:$A$257,"&gt;="&amp;$A264,'Aceite virgen extra'!$B$6:$B$257,"&lt;="&amp;$B264)</f>
        <v>12.119999999999997</v>
      </c>
      <c r="IJ264" s="4">
        <f>SUMIFS('Aceite virgen extra'!IJ$6:IJ$257,'Aceite virgen extra'!$A$6:$A$257,"&gt;="&amp;$A264,'Aceite virgen extra'!$B$6:$B$257,"&lt;="&amp;$B264)</f>
        <v>27.18</v>
      </c>
      <c r="IK264" s="4">
        <f>SUMIFS('Aceite virgen extra'!IK$6:IK$257,'Aceite virgen extra'!$A$6:$A$257,"&gt;="&amp;$A264,'Aceite virgen extra'!$B$6:$B$257,"&lt;="&amp;$B264)</f>
        <v>52.32</v>
      </c>
      <c r="IO264" s="4">
        <f>SUMIFS('Aceite virgen extra'!IO$6:IO$257,'Aceite virgen extra'!$A$6:$A$257,"&gt;="&amp;$A264,'Aceite virgen extra'!$B$6:$B$257,"&lt;="&amp;$B264)</f>
        <v>22.28</v>
      </c>
      <c r="IP264" s="4">
        <f>SUMIFS('Aceite virgen extra'!IP$6:IP$257,'Aceite virgen extra'!$A$6:$A$257,"&gt;="&amp;$A264,'Aceite virgen extra'!$B$6:$B$257,"&lt;="&amp;$B264)</f>
        <v>10.5</v>
      </c>
      <c r="IQ264" s="4">
        <f>SUMIFS('Aceite virgen extra'!IQ$6:IQ$257,'Aceite virgen extra'!$A$6:$A$257,"&gt;="&amp;$A264,'Aceite virgen extra'!$B$6:$B$257,"&lt;="&amp;$B264)</f>
        <v>25.910000000000004</v>
      </c>
      <c r="IR264" s="4">
        <f>SUMIFS('Aceite virgen extra'!IR$6:IR$257,'Aceite virgen extra'!$A$6:$A$257,"&gt;="&amp;$A264,'Aceite virgen extra'!$B$6:$B$257,"&lt;="&amp;$B264)</f>
        <v>36.290000000000006</v>
      </c>
      <c r="IV264" s="4">
        <f>SUMIFS('Aceite virgen extra'!IV$6:IV$257,'Aceite virgen extra'!$A$6:$A$257,"&gt;="&amp;$A264,'Aceite virgen extra'!$B$6:$B$257,"&lt;="&amp;$B264)</f>
        <v>21.18</v>
      </c>
      <c r="IW264" s="4">
        <f>SUMIFS('Aceite virgen extra'!IW$6:IW$257,'Aceite virgen extra'!$A$6:$A$257,"&gt;="&amp;$A264,'Aceite virgen extra'!$B$6:$B$257,"&lt;="&amp;$B264)</f>
        <v>10.58</v>
      </c>
      <c r="IX264" s="4">
        <f>SUMIFS('Aceite virgen extra'!IX$6:IX$257,'Aceite virgen extra'!$A$6:$A$257,"&gt;="&amp;$A264,'Aceite virgen extra'!$B$6:$B$257,"&lt;="&amp;$B264)</f>
        <v>24.330000000000002</v>
      </c>
      <c r="IY264" s="4">
        <f>SUMIFS('Aceite virgen extra'!IY$6:IY$257,'Aceite virgen extra'!$A$6:$A$257,"&gt;="&amp;$A264,'Aceite virgen extra'!$B$6:$B$257,"&lt;="&amp;$B264)</f>
        <v>40.699999999999996</v>
      </c>
      <c r="JB264"/>
      <c r="JC264" s="4">
        <f>SUMIFS('Aceite virgen extra'!JC$6:JC$257,'Aceite virgen extra'!$A$6:$A$257,"&gt;="&amp;$A264,'Aceite virgen extra'!$B$6:$B$257,"&lt;="&amp;$B264)</f>
        <v>19.970000000000002</v>
      </c>
      <c r="JD264" s="4">
        <f>SUMIFS('Aceite virgen extra'!JD$6:JD$257,'Aceite virgen extra'!$A$6:$A$257,"&gt;="&amp;$A264,'Aceite virgen extra'!$B$6:$B$257,"&lt;="&amp;$B264)</f>
        <v>9.870000000000001</v>
      </c>
      <c r="JE264" s="4">
        <f>SUMIFS('Aceite virgen extra'!JE$6:JE$257,'Aceite virgen extra'!$A$6:$A$257,"&gt;="&amp;$A264,'Aceite virgen extra'!$B$6:$B$257,"&lt;="&amp;$B264)</f>
        <v>22.669999999999998</v>
      </c>
      <c r="JF264" s="4">
        <f>SUMIFS('Aceite virgen extra'!JF$6:JF$257,'Aceite virgen extra'!$A$6:$A$257,"&gt;="&amp;$A264,'Aceite virgen extra'!$B$6:$B$257,"&lt;="&amp;$B264)</f>
        <v>38.090000000000003</v>
      </c>
      <c r="JJ264" s="4">
        <f>SUMIFS('Aceite virgen extra'!JJ$6:JJ$257,'Aceite virgen extra'!$A$6:$A$257,"&gt;="&amp;$A264,'Aceite virgen extra'!$B$6:$B$257,"&lt;="&amp;$B264)</f>
        <v>17.689999999999998</v>
      </c>
      <c r="JK264" s="4">
        <f>SUMIFS('Aceite virgen extra'!JK$6:JK$257,'Aceite virgen extra'!$A$6:$A$257,"&gt;="&amp;$A264,'Aceite virgen extra'!$B$6:$B$257,"&lt;="&amp;$B264)</f>
        <v>9.3300000000000018</v>
      </c>
      <c r="JL264" s="4">
        <f>SUMIFS('Aceite virgen extra'!JL$6:JL$257,'Aceite virgen extra'!$A$6:$A$257,"&gt;="&amp;$A264,'Aceite virgen extra'!$B$6:$B$257,"&lt;="&amp;$B264)</f>
        <v>19.66</v>
      </c>
      <c r="JM264" s="4">
        <f>SUMIFS('Aceite virgen extra'!JM$6:JM$257,'Aceite virgen extra'!$A$6:$A$257,"&gt;="&amp;$A264,'Aceite virgen extra'!$B$6:$B$257,"&lt;="&amp;$B264)</f>
        <v>33.229999999999997</v>
      </c>
      <c r="JQ264" s="4">
        <f>SUMIFS('Aceite virgen extra'!JQ$6:JQ$257,'Aceite virgen extra'!$A$6:$A$257,"&gt;="&amp;$A264,'Aceite virgen extra'!$B$6:$B$257,"&lt;="&amp;$B264)</f>
        <v>18.249999999999996</v>
      </c>
      <c r="JR264" s="4">
        <f>SUMIFS('Aceite virgen extra'!JR$6:JR$257,'Aceite virgen extra'!$A$6:$A$257,"&gt;="&amp;$A264,'Aceite virgen extra'!$B$6:$B$257,"&lt;="&amp;$B264)</f>
        <v>9.18</v>
      </c>
      <c r="JS264" s="4">
        <f>SUMIFS('Aceite virgen extra'!JS$6:JS$257,'Aceite virgen extra'!$A$6:$A$257,"&gt;="&amp;$A264,'Aceite virgen extra'!$B$6:$B$257,"&lt;="&amp;$B264)</f>
        <v>21.66</v>
      </c>
      <c r="JT264" s="4">
        <f>SUMIFS('Aceite virgen extra'!JT$6:JT$257,'Aceite virgen extra'!$A$6:$A$257,"&gt;="&amp;$A264,'Aceite virgen extra'!$B$6:$B$257,"&lt;="&amp;$B264)</f>
        <v>25.310000000000002</v>
      </c>
      <c r="JX264" s="4">
        <f>SUMIFS('Aceite virgen extra'!JX$6:JX$257,'Aceite virgen extra'!$A$6:$A$257,"&gt;="&amp;$A264,'Aceite virgen extra'!$B$6:$B$257,"&lt;="&amp;$B264)</f>
        <v>17.599999999999998</v>
      </c>
      <c r="JY264" s="4">
        <f>SUMIFS('Aceite virgen extra'!JY$6:JY$257,'Aceite virgen extra'!$A$6:$A$257,"&gt;="&amp;$A264,'Aceite virgen extra'!$B$6:$B$257,"&lt;="&amp;$B264)</f>
        <v>6.7500000000000009</v>
      </c>
      <c r="JZ264" s="4">
        <f>SUMIFS('Aceite virgen extra'!JZ$6:JZ$257,'Aceite virgen extra'!$A$6:$A$257,"&gt;="&amp;$A264,'Aceite virgen extra'!$B$6:$B$257,"&lt;="&amp;$B264)</f>
        <v>23.880000000000003</v>
      </c>
      <c r="KA264" s="4">
        <f>SUMIFS('Aceite virgen extra'!KA$6:KA$257,'Aceite virgen extra'!$A$6:$A$257,"&gt;="&amp;$A264,'Aceite virgen extra'!$B$6:$B$257,"&lt;="&amp;$B264)</f>
        <v>20.340000000000003</v>
      </c>
      <c r="KE264" s="4">
        <f>SUMIFS('Aceite virgen extra'!KE$6:KE$257,'Aceite virgen extra'!$A$6:$A$257,"&gt;="&amp;$A264,'Aceite virgen extra'!$B$6:$B$257,"&lt;="&amp;$B264)</f>
        <v>18.079999999999998</v>
      </c>
      <c r="KF264" s="4">
        <f>SUMIFS('Aceite virgen extra'!KF$6:KF$257,'Aceite virgen extra'!$A$6:$A$257,"&gt;="&amp;$A264,'Aceite virgen extra'!$B$6:$B$257,"&lt;="&amp;$B264)</f>
        <v>3.2700000000000005</v>
      </c>
      <c r="KG264" s="4">
        <f>SUMIFS('Aceite virgen extra'!KG$6:KG$257,'Aceite virgen extra'!$A$6:$A$257,"&gt;="&amp;$A264,'Aceite virgen extra'!$B$6:$B$257,"&lt;="&amp;$B264)</f>
        <v>26.189999999999998</v>
      </c>
      <c r="KH264" s="4">
        <f>SUMIFS('Aceite virgen extra'!KH$6:KH$257,'Aceite virgen extra'!$A$6:$A$257,"&gt;="&amp;$A264,'Aceite virgen extra'!$B$6:$B$257,"&lt;="&amp;$B264)</f>
        <v>30.219999999999995</v>
      </c>
      <c r="KL264" s="4">
        <f>SUMIFS('Aceite virgen extra'!KL$6:KL$257,'Aceite virgen extra'!$A$6:$A$257,"&gt;="&amp;$A264,'Aceite virgen extra'!$B$6:$B$257,"&lt;="&amp;$B264)</f>
        <v>20.63</v>
      </c>
      <c r="KM264" s="4">
        <f>SUMIFS('Aceite virgen extra'!KM$6:KM$257,'Aceite virgen extra'!$A$6:$A$257,"&gt;="&amp;$A264,'Aceite virgen extra'!$B$6:$B$257,"&lt;="&amp;$B264)</f>
        <v>13</v>
      </c>
      <c r="KN264" s="4">
        <f>SUMIFS('Aceite virgen extra'!KN$6:KN$257,'Aceite virgen extra'!$A$6:$A$257,"&gt;="&amp;$A264,'Aceite virgen extra'!$B$6:$B$257,"&lt;="&amp;$B264)</f>
        <v>21.900000000000002</v>
      </c>
      <c r="KO264" s="4">
        <f>SUMIFS('Aceite virgen extra'!KO$6:KO$257,'Aceite virgen extra'!$A$6:$A$257,"&gt;="&amp;$A264,'Aceite virgen extra'!$B$6:$B$257,"&lt;="&amp;$B264)</f>
        <v>38.08</v>
      </c>
      <c r="KS264" s="4">
        <f>SUMIFS('Aceite virgen extra'!KS$6:KS$257,'Aceite virgen extra'!$A$6:$A$257,"&gt;="&amp;$A264,'Aceite virgen extra'!$B$6:$B$257,"&lt;="&amp;$B264)</f>
        <v>16.960000000000004</v>
      </c>
      <c r="KT264" s="4">
        <f>SUMIFS('Aceite virgen extra'!KT$6:KT$257,'Aceite virgen extra'!$A$6:$A$257,"&gt;="&amp;$A264,'Aceite virgen extra'!$B$6:$B$257,"&lt;="&amp;$B264)</f>
        <v>8.379999999999999</v>
      </c>
      <c r="KU264" s="4">
        <f>SUMIFS('Aceite virgen extra'!KU$6:KU$257,'Aceite virgen extra'!$A$6:$A$257,"&gt;="&amp;$A264,'Aceite virgen extra'!$B$6:$B$257,"&lt;="&amp;$B264)</f>
        <v>21.689999999999998</v>
      </c>
      <c r="KV264" s="4">
        <f>SUMIFS('Aceite virgen extra'!KV$6:KV$257,'Aceite virgen extra'!$A$6:$A$257,"&gt;="&amp;$A264,'Aceite virgen extra'!$B$6:$B$257,"&lt;="&amp;$B264)</f>
        <v>18.349999999999998</v>
      </c>
      <c r="KZ264" s="4">
        <f>SUMIFS('Aceite virgen extra'!KZ$6:KZ$257,'Aceite virgen extra'!$A$6:$A$257,"&gt;="&amp;$A264,'Aceite virgen extra'!$B$6:$B$257,"&lt;="&amp;$B264)</f>
        <v>17.639999999999997</v>
      </c>
      <c r="LA264" s="4">
        <f>SUMIFS('Aceite virgen extra'!LA$6:LA$257,'Aceite virgen extra'!$A$6:$A$257,"&gt;="&amp;$A264,'Aceite virgen extra'!$B$6:$B$257,"&lt;="&amp;$B264)</f>
        <v>6.8800000000000008</v>
      </c>
      <c r="LB264" s="4">
        <f>SUMIFS('Aceite virgen extra'!LB$6:LB$257,'Aceite virgen extra'!$A$6:$A$257,"&gt;="&amp;$A264,'Aceite virgen extra'!$B$6:$B$257,"&lt;="&amp;$B264)</f>
        <v>20.64</v>
      </c>
      <c r="LC264" s="4">
        <f>SUMIFS('Aceite virgen extra'!LC$6:LC$257,'Aceite virgen extra'!$A$6:$A$257,"&gt;="&amp;$A264,'Aceite virgen extra'!$B$6:$B$257,"&lt;="&amp;$B264)</f>
        <v>30.340000000000003</v>
      </c>
      <c r="LG264" s="4">
        <f>SUMIFS('Aceite virgen extra'!LG$6:LG$257,'Aceite virgen extra'!$A$6:$A$257,"&gt;="&amp;$A264,'Aceite virgen extra'!$B$6:$B$257,"&lt;="&amp;$B264)</f>
        <v>17.509999999999998</v>
      </c>
      <c r="LH264" s="4">
        <f>SUMIFS('Aceite virgen extra'!LH$6:LH$257,'Aceite virgen extra'!$A$6:$A$257,"&gt;="&amp;$A264,'Aceite virgen extra'!$B$6:$B$257,"&lt;="&amp;$B264)</f>
        <v>5.78</v>
      </c>
      <c r="LI264" s="4">
        <f>SUMIFS('Aceite virgen extra'!LI$6:LI$257,'Aceite virgen extra'!$A$6:$A$257,"&gt;="&amp;$A264,'Aceite virgen extra'!$B$6:$B$257,"&lt;="&amp;$B264)</f>
        <v>22.169999999999998</v>
      </c>
      <c r="LJ264" s="4">
        <f>SUMIFS('Aceite virgen extra'!LJ$6:LJ$257,'Aceite virgen extra'!$A$6:$A$257,"&gt;="&amp;$A264,'Aceite virgen extra'!$B$6:$B$257,"&lt;="&amp;$B264)</f>
        <v>24.269999999999996</v>
      </c>
      <c r="LN264" s="4">
        <f>SUMIFS('Aceite virgen extra'!LN$6:LN$257,'Aceite virgen extra'!$A$6:$A$257,"&gt;="&amp;$A264,'Aceite virgen extra'!$B$6:$B$257,"&lt;="&amp;$B264)</f>
        <v>24.55</v>
      </c>
      <c r="LO264" s="4">
        <f>SUMIFS('Aceite virgen extra'!LO$6:LO$257,'Aceite virgen extra'!$A$6:$A$257,"&gt;="&amp;$A264,'Aceite virgen extra'!$B$6:$B$257,"&lt;="&amp;$B264)</f>
        <v>13.29</v>
      </c>
      <c r="LP264" s="4">
        <f>SUMIFS('Aceite virgen extra'!LP$6:LP$257,'Aceite virgen extra'!$A$6:$A$257,"&gt;="&amp;$A264,'Aceite virgen extra'!$B$6:$B$257,"&lt;="&amp;$B264)</f>
        <v>28.040000000000003</v>
      </c>
      <c r="LQ264" s="4">
        <f>SUMIFS('Aceite virgen extra'!LQ$6:LQ$257,'Aceite virgen extra'!$A$6:$A$257,"&gt;="&amp;$A264,'Aceite virgen extra'!$B$6:$B$257,"&lt;="&amp;$B264)</f>
        <v>35.21</v>
      </c>
      <c r="LU264" s="4">
        <f>SUMIFS('Aceite virgen extra'!LU$6:LU$257,'Aceite virgen extra'!$A$6:$A$257,"&gt;="&amp;$A264,'Aceite virgen extra'!$B$6:$B$257,"&lt;="&amp;$B264)</f>
        <v>19.47</v>
      </c>
      <c r="LV264" s="4">
        <f>SUMIFS('Aceite virgen extra'!LV$6:LV$257,'Aceite virgen extra'!$A$6:$A$257,"&gt;="&amp;$A264,'Aceite virgen extra'!$B$6:$B$257,"&lt;="&amp;$B264)</f>
        <v>14.59</v>
      </c>
      <c r="LW264" s="4">
        <f>SUMIFS('Aceite virgen extra'!LW$6:LW$257,'Aceite virgen extra'!$A$6:$A$257,"&gt;="&amp;$A264,'Aceite virgen extra'!$B$6:$B$257,"&lt;="&amp;$B264)</f>
        <v>17.669999999999998</v>
      </c>
      <c r="LX264" s="4">
        <f>SUMIFS('Aceite virgen extra'!LX$6:LX$257,'Aceite virgen extra'!$A$6:$A$257,"&gt;="&amp;$A264,'Aceite virgen extra'!$B$6:$B$257,"&lt;="&amp;$B264)</f>
        <v>33.160000000000004</v>
      </c>
      <c r="MB264" s="4">
        <f>SUMIFS('Aceite virgen extra'!MB$6:MB$257,'Aceite virgen extra'!$A$6:$A$257,"&gt;="&amp;$A264,'Aceite virgen extra'!$B$6:$B$257,"&lt;="&amp;$B264)</f>
        <v>16.04</v>
      </c>
      <c r="MC264" s="4">
        <f>SUMIFS('Aceite virgen extra'!MC$6:MC$257,'Aceite virgen extra'!$A$6:$A$257,"&gt;="&amp;$A264,'Aceite virgen extra'!$B$6:$B$257,"&lt;="&amp;$B264)</f>
        <v>13.21</v>
      </c>
      <c r="MD264" s="4">
        <f>SUMIFS('Aceite virgen extra'!MD$6:MD$257,'Aceite virgen extra'!$A$6:$A$257,"&gt;="&amp;$A264,'Aceite virgen extra'!$B$6:$B$257,"&lt;="&amp;$B264)</f>
        <v>17.240000000000002</v>
      </c>
      <c r="ME264" s="4">
        <f>SUMIFS('Aceite virgen extra'!ME$6:ME$257,'Aceite virgen extra'!$A$6:$A$257,"&gt;="&amp;$A264,'Aceite virgen extra'!$B$6:$B$257,"&lt;="&amp;$B264)</f>
        <v>12.799999999999997</v>
      </c>
      <c r="MI264" s="4">
        <f>SUMIFS('Aceite virgen extra'!MI$6:MI$257,'Aceite virgen extra'!$A$6:$A$257,"&gt;="&amp;$A264,'Aceite virgen extra'!$B$6:$B$257,"&lt;="&amp;$B264)</f>
        <v>5.57</v>
      </c>
      <c r="MJ264" s="4">
        <f>SUMIFS('Aceite virgen extra'!MJ$6:MJ$257,'Aceite virgen extra'!$A$6:$A$257,"&gt;="&amp;$A264,'Aceite virgen extra'!$B$6:$B$257,"&lt;="&amp;$B264)</f>
        <v>9.09</v>
      </c>
      <c r="MK264" s="4">
        <f>SUMIFS('Aceite virgen extra'!MK$6:MK$257,'Aceite virgen extra'!$A$6:$A$257,"&gt;="&amp;$A264,'Aceite virgen extra'!$B$6:$B$257,"&lt;="&amp;$B264)</f>
        <v>2.4300000000000002</v>
      </c>
      <c r="ML264" s="4">
        <f>SUMIFS('Aceite virgen extra'!ML$6:ML$257,'Aceite virgen extra'!$A$6:$A$257,"&gt;="&amp;$A264,'Aceite virgen extra'!$B$6:$B$257,"&lt;="&amp;$B264)</f>
        <v>7.8599999999999994</v>
      </c>
      <c r="MP264" s="4">
        <f>SUMIFS('Aceite virgen extra'!MP$6:MP$257,'Aceite virgen extra'!$A$6:$A$257,"&gt;="&amp;$A264,'Aceite virgen extra'!$B$6:$B$257,"&lt;="&amp;$B264)</f>
        <v>7.1099999999999994</v>
      </c>
      <c r="MQ264" s="4">
        <f>SUMIFS('Aceite virgen extra'!MQ$6:MQ$257,'Aceite virgen extra'!$A$6:$A$257,"&gt;="&amp;$A264,'Aceite virgen extra'!$B$6:$B$257,"&lt;="&amp;$B264)</f>
        <v>14.59</v>
      </c>
      <c r="MR264" s="4">
        <f>SUMIFS('Aceite virgen extra'!MR$6:MR$257,'Aceite virgen extra'!$A$6:$A$257,"&gt;="&amp;$A264,'Aceite virgen extra'!$B$6:$B$257,"&lt;="&amp;$B264)</f>
        <v>3.98</v>
      </c>
      <c r="MS264" s="4">
        <f>SUMIFS('Aceite virgen extra'!MS$6:MS$257,'Aceite virgen extra'!$A$6:$A$257,"&gt;="&amp;$A264,'Aceite virgen extra'!$B$6:$B$257,"&lt;="&amp;$B264)</f>
        <v>6.43</v>
      </c>
      <c r="MW264" s="4">
        <f>SUMIFS('Aceite virgen extra'!MW$6:MW$257,'Aceite virgen extra'!$A$6:$A$257,"&gt;="&amp;$A264,'Aceite virgen extra'!$B$6:$B$257,"&lt;="&amp;$B264)</f>
        <v>5.9700000000000006</v>
      </c>
      <c r="MX264" s="4">
        <f>SUMIFS('Aceite virgen extra'!MX$6:MX$257,'Aceite virgen extra'!$A$6:$A$257,"&gt;="&amp;$A264,'Aceite virgen extra'!$B$6:$B$257,"&lt;="&amp;$B264)</f>
        <v>9.0500000000000007</v>
      </c>
      <c r="MY264" s="4">
        <f>SUMIFS('Aceite virgen extra'!MY$6:MY$257,'Aceite virgen extra'!$A$6:$A$257,"&gt;="&amp;$A264,'Aceite virgen extra'!$B$6:$B$257,"&lt;="&amp;$B264)</f>
        <v>5.25</v>
      </c>
      <c r="MZ264" s="4">
        <f>SUMIFS('Aceite virgen extra'!MZ$6:MZ$257,'Aceite virgen extra'!$A$6:$A$257,"&gt;="&amp;$A264,'Aceite virgen extra'!$B$6:$B$257,"&lt;="&amp;$B264)</f>
        <v>1.35</v>
      </c>
      <c r="ND264" s="4">
        <f>SUMIFS('Aceite virgen extra'!ND$6:ND$257,'Aceite virgen extra'!$A$6:$A$257,"&gt;="&amp;$A264,'Aceite virgen extra'!$B$6:$B$257,"&lt;="&amp;$B264)</f>
        <v>5.61</v>
      </c>
      <c r="NE264" s="4">
        <f>SUMIFS('Aceite virgen extra'!NE$6:NE$257,'Aceite virgen extra'!$A$6:$A$257,"&gt;="&amp;$A264,'Aceite virgen extra'!$B$6:$B$257,"&lt;="&amp;$B264)</f>
        <v>9.2199999999999989</v>
      </c>
      <c r="NF264" s="4">
        <f>SUMIFS('Aceite virgen extra'!NF$6:NF$257,'Aceite virgen extra'!$A$6:$A$257,"&gt;="&amp;$A264,'Aceite virgen extra'!$B$6:$B$257,"&lt;="&amp;$B264)</f>
        <v>3.22</v>
      </c>
      <c r="NG264" s="4">
        <f>SUMIFS('Aceite virgen extra'!NG$6:NG$257,'Aceite virgen extra'!$A$6:$A$257,"&gt;="&amp;$A264,'Aceite virgen extra'!$B$6:$B$257,"&lt;="&amp;$B264)</f>
        <v>5.12</v>
      </c>
      <c r="NK264" s="4">
        <f>SUMIFS('Aceite virgen extra'!NK$6:NK$257,'Aceite virgen extra'!$A$6:$A$257,"&gt;="&amp;$A264,'Aceite virgen extra'!$B$6:$B$257,"&lt;="&amp;$B264)</f>
        <v>7.2799999999999994</v>
      </c>
      <c r="NL264" s="4">
        <f>SUMIFS('Aceite virgen extra'!NL$6:NL$257,'Aceite virgen extra'!$A$6:$A$257,"&gt;="&amp;$A264,'Aceite virgen extra'!$B$6:$B$257,"&lt;="&amp;$B264)</f>
        <v>7.23</v>
      </c>
      <c r="NM264" s="4">
        <f>SUMIFS('Aceite virgen extra'!NM$6:NM$257,'Aceite virgen extra'!$A$6:$A$257,"&gt;="&amp;$A264,'Aceite virgen extra'!$B$6:$B$257,"&lt;="&amp;$B264)</f>
        <v>6.33</v>
      </c>
      <c r="NN264" s="4">
        <f>SUMIFS('Aceite virgen extra'!NN$6:NN$257,'Aceite virgen extra'!$A$6:$A$257,"&gt;="&amp;$A264,'Aceite virgen extra'!$B$6:$B$257,"&lt;="&amp;$B264)</f>
        <v>5.23</v>
      </c>
      <c r="NR264" s="4">
        <f>SUMIFS('Aceite virgen extra'!NR$6:NR$257,'Aceite virgen extra'!$A$6:$A$257,"&gt;="&amp;$A264,'Aceite virgen extra'!$B$6:$B$257,"&lt;="&amp;$B264)</f>
        <v>7.05</v>
      </c>
      <c r="NS264" s="4">
        <f>SUMIFS('Aceite virgen extra'!NS$6:NS$257,'Aceite virgen extra'!$A$6:$A$257,"&gt;="&amp;$A264,'Aceite virgen extra'!$B$6:$B$257,"&lt;="&amp;$B264)</f>
        <v>10.210000000000001</v>
      </c>
      <c r="NT264" s="4">
        <f>SUMIFS('Aceite virgen extra'!NT$6:NT$257,'Aceite virgen extra'!$A$6:$A$257,"&gt;="&amp;$A264,'Aceite virgen extra'!$B$6:$B$257,"&lt;="&amp;$B264)</f>
        <v>4.91</v>
      </c>
      <c r="NU264" s="4">
        <f>SUMIFS('Aceite virgen extra'!NU$6:NU$257,'Aceite virgen extra'!$A$6:$A$257,"&gt;="&amp;$A264,'Aceite virgen extra'!$B$6:$B$257,"&lt;="&amp;$B264)</f>
        <v>7</v>
      </c>
      <c r="NY264" s="4">
        <f>SUMIFS('Aceite virgen extra'!NY$6:NY$257,'Aceite virgen extra'!$A$6:$A$257,"&gt;="&amp;$A264,'Aceite virgen extra'!$B$6:$B$257,"&lt;="&amp;$B264)</f>
        <v>4.05</v>
      </c>
      <c r="NZ264" s="4">
        <f>SUMIFS('Aceite virgen extra'!NZ$6:NZ$257,'Aceite virgen extra'!$A$6:$A$257,"&gt;="&amp;$A264,'Aceite virgen extra'!$B$6:$B$257,"&lt;="&amp;$B264)</f>
        <v>5.41</v>
      </c>
      <c r="OA264" s="4">
        <f>SUMIFS('Aceite virgen extra'!OA$6:OA$257,'Aceite virgen extra'!$A$6:$A$257,"&gt;="&amp;$A264,'Aceite virgen extra'!$B$6:$B$257,"&lt;="&amp;$B264)</f>
        <v>2.76</v>
      </c>
      <c r="OB264" s="4">
        <f>SUMIFS('Aceite virgen extra'!OB$6:OB$257,'Aceite virgen extra'!$A$6:$A$257,"&gt;="&amp;$A264,'Aceite virgen extra'!$B$6:$B$257,"&lt;="&amp;$B264)</f>
        <v>2.38</v>
      </c>
      <c r="OF264" s="4">
        <f>SUMIFS('Aceite virgen extra'!OF$6:OF$257,'Aceite virgen extra'!$A$6:$A$257,"&gt;="&amp;$A264,'Aceite virgen extra'!$B$6:$B$257,"&lt;="&amp;$B264)</f>
        <v>3.31</v>
      </c>
      <c r="OG264" s="4">
        <f>SUMIFS('Aceite virgen extra'!OG$6:OG$257,'Aceite virgen extra'!$A$6:$A$257,"&gt;="&amp;$A264,'Aceite virgen extra'!$B$6:$B$257,"&lt;="&amp;$B264)</f>
        <v>3.4800000000000004</v>
      </c>
      <c r="OH264" s="4">
        <f>SUMIFS('Aceite virgen extra'!OH$6:OH$257,'Aceite virgen extra'!$A$6:$A$257,"&gt;="&amp;$A264,'Aceite virgen extra'!$B$6:$B$257,"&lt;="&amp;$B264)</f>
        <v>2.41</v>
      </c>
      <c r="OI264" s="4">
        <f>SUMIFS('Aceite virgen extra'!OI$6:OI$257,'Aceite virgen extra'!$A$6:$A$257,"&gt;="&amp;$A264,'Aceite virgen extra'!$B$6:$B$257,"&lt;="&amp;$B264)</f>
        <v>2.99</v>
      </c>
      <c r="OM264" s="4">
        <f>SUMIFS('Aceite virgen extra'!OM$6:OM$257,'Aceite virgen extra'!$A$6:$A$257,"&gt;="&amp;$A264,'Aceite virgen extra'!$B$6:$B$257,"&lt;="&amp;$B264)</f>
        <v>2.96</v>
      </c>
      <c r="ON264" s="4">
        <f>SUMIFS('Aceite virgen extra'!ON$6:ON$257,'Aceite virgen extra'!$A$6:$A$257,"&gt;="&amp;$A264,'Aceite virgen extra'!$B$6:$B$257,"&lt;="&amp;$B264)</f>
        <v>2.39</v>
      </c>
      <c r="OO264" s="4">
        <f>SUMIFS('Aceite virgen extra'!OO$6:OO$257,'Aceite virgen extra'!$A$6:$A$257,"&gt;="&amp;$A264,'Aceite virgen extra'!$B$6:$B$257,"&lt;="&amp;$B264)</f>
        <v>2.4000000000000004</v>
      </c>
      <c r="OP264" s="4">
        <f>SUMIFS('Aceite virgen extra'!OP$6:OP$257,'Aceite virgen extra'!$A$6:$A$257,"&gt;="&amp;$A264,'Aceite virgen extra'!$B$6:$B$257,"&lt;="&amp;$B264)</f>
        <v>2.08</v>
      </c>
      <c r="OT264" s="4">
        <f>SUMIFS('Aceite virgen extra'!OT$6:OT$257,'Aceite virgen extra'!$A$6:$A$257,"&gt;="&amp;$A264,'Aceite virgen extra'!$B$6:$B$257,"&lt;="&amp;$B264)</f>
        <v>2.0000000000000004</v>
      </c>
      <c r="OU264" s="4">
        <f>SUMIFS('Aceite virgen extra'!OU$6:OU$257,'Aceite virgen extra'!$A$6:$A$257,"&gt;="&amp;$A264,'Aceite virgen extra'!$B$6:$B$257,"&lt;="&amp;$B264)</f>
        <v>1.56</v>
      </c>
      <c r="OV264" s="4">
        <f>SUMIFS('Aceite virgen extra'!OV$6:OV$257,'Aceite virgen extra'!$A$6:$A$257,"&gt;="&amp;$A264,'Aceite virgen extra'!$B$6:$B$257,"&lt;="&amp;$B264)</f>
        <v>1.33</v>
      </c>
      <c r="OW264" s="4">
        <f>SUMIFS('Aceite virgen extra'!OW$6:OW$257,'Aceite virgen extra'!$A$6:$A$257,"&gt;="&amp;$A264,'Aceite virgen extra'!$B$6:$B$257,"&lt;="&amp;$B264)</f>
        <v>1.45</v>
      </c>
      <c r="PA264" s="4">
        <f>SUMIFS('Aceite virgen extra'!PA$6:PA$257,'Aceite virgen extra'!$A$6:$A$257,"&gt;="&amp;$A264,'Aceite virgen extra'!$B$6:$B$257,"&lt;="&amp;$B264)</f>
        <v>2.25</v>
      </c>
      <c r="PB264" s="4">
        <f>SUMIFS('Aceite virgen extra'!PB$6:PB$257,'Aceite virgen extra'!$A$6:$A$257,"&gt;="&amp;$A264,'Aceite virgen extra'!$B$6:$B$257,"&lt;="&amp;$B264)</f>
        <v>2.9</v>
      </c>
      <c r="PC264" s="4">
        <f>SUMIFS('Aceite virgen extra'!PC$6:PC$257,'Aceite virgen extra'!$A$6:$A$257,"&gt;="&amp;$A264,'Aceite virgen extra'!$B$6:$B$257,"&lt;="&amp;$B264)</f>
        <v>1.29</v>
      </c>
      <c r="PD264" s="4">
        <f>SUMIFS('Aceite virgen extra'!PD$6:PD$257,'Aceite virgen extra'!$A$6:$A$257,"&gt;="&amp;$A264,'Aceite virgen extra'!$B$6:$B$257,"&lt;="&amp;$B264)</f>
        <v>4.42</v>
      </c>
      <c r="PH264" s="4">
        <f>SUMIFS('Aceite virgen extra'!PH$6:PH$257,'Aceite virgen extra'!$A$6:$A$257,"&gt;="&amp;$A264,'Aceite virgen extra'!$B$6:$B$257,"&lt;="&amp;$B264)</f>
        <v>2.1100000000000003</v>
      </c>
      <c r="PI264" s="4">
        <f>SUMIFS('Aceite virgen extra'!PI$6:PI$257,'Aceite virgen extra'!$A$6:$A$257,"&gt;="&amp;$A264,'Aceite virgen extra'!$B$6:$B$257,"&lt;="&amp;$B264)</f>
        <v>2.82</v>
      </c>
      <c r="PJ264" s="4">
        <f>SUMIFS('Aceite virgen extra'!PJ$6:PJ$257,'Aceite virgen extra'!$A$6:$A$257,"&gt;="&amp;$A264,'Aceite virgen extra'!$B$6:$B$257,"&lt;="&amp;$B264)</f>
        <v>0.94</v>
      </c>
      <c r="PK264" s="4">
        <f>SUMIFS('Aceite virgen extra'!PK$6:PK$257,'Aceite virgen extra'!$A$6:$A$257,"&gt;="&amp;$A264,'Aceite virgen extra'!$B$6:$B$257,"&lt;="&amp;$B264)</f>
        <v>1.89</v>
      </c>
      <c r="PO264" s="4">
        <f>SUMIFS('Aceite virgen extra'!PO$6:PO$257,'Aceite virgen extra'!$A$6:$A$257,"&gt;="&amp;$A264,'Aceite virgen extra'!$B$6:$B$257,"&lt;="&amp;$B264)</f>
        <v>1.3</v>
      </c>
      <c r="PP264" s="4">
        <f>SUMIFS('Aceite virgen extra'!PP$6:PP$257,'Aceite virgen extra'!$A$6:$A$257,"&gt;="&amp;$A264,'Aceite virgen extra'!$B$6:$B$257,"&lt;="&amp;$B264)</f>
        <v>2.0099999999999998</v>
      </c>
      <c r="PQ264" s="4">
        <f>SUMIFS('Aceite virgen extra'!PQ$6:PQ$257,'Aceite virgen extra'!$A$6:$A$257,"&gt;="&amp;$A264,'Aceite virgen extra'!$B$6:$B$257,"&lt;="&amp;$B264)</f>
        <v>0.57000000000000006</v>
      </c>
      <c r="PR264" s="4">
        <f>SUMIFS('Aceite virgen extra'!PR$6:PR$257,'Aceite virgen extra'!$A$6:$A$257,"&gt;="&amp;$A264,'Aceite virgen extra'!$B$6:$B$257,"&lt;="&amp;$B264)</f>
        <v>0.49</v>
      </c>
      <c r="PV264" s="4">
        <f>SUMIFS('Aceite virgen extra'!PV$6:PV$257,'Aceite virgen extra'!$A$6:$A$257,"&gt;="&amp;$A264,'Aceite virgen extra'!$B$6:$B$257,"&lt;="&amp;$B264)</f>
        <v>1.1400000000000001</v>
      </c>
      <c r="PW264" s="4">
        <f>SUMIFS('Aceite virgen extra'!PW$6:PW$257,'Aceite virgen extra'!$A$6:$A$257,"&gt;="&amp;$A264,'Aceite virgen extra'!$B$6:$B$257,"&lt;="&amp;$B264)</f>
        <v>1.03</v>
      </c>
      <c r="PX264" s="4">
        <f>SUMIFS('Aceite virgen extra'!PX$6:PX$257,'Aceite virgen extra'!$A$6:$A$257,"&gt;="&amp;$A264,'Aceite virgen extra'!$B$6:$B$257,"&lt;="&amp;$B264)</f>
        <v>0.35</v>
      </c>
      <c r="PY264" s="4">
        <f>SUMIFS('Aceite virgen extra'!PY$6:PY$257,'Aceite virgen extra'!$A$6:$A$257,"&gt;="&amp;$A264,'Aceite virgen extra'!$B$6:$B$257,"&lt;="&amp;$B264)</f>
        <v>4.3099999999999996</v>
      </c>
      <c r="QC264" s="4">
        <f>SUMIFS('Aceite virgen extra'!QC$6:QC$257,'Aceite virgen extra'!$A$6:$A$257,"&gt;="&amp;$A264,'Aceite virgen extra'!$B$6:$B$257,"&lt;="&amp;$B264)</f>
        <v>1.7400000000000002</v>
      </c>
      <c r="QD264" s="4">
        <f>SUMIFS('Aceite virgen extra'!QD$6:QD$257,'Aceite virgen extra'!$A$6:$A$257,"&gt;="&amp;$A264,'Aceite virgen extra'!$B$6:$B$257,"&lt;="&amp;$B264)</f>
        <v>1.9499999999999997</v>
      </c>
      <c r="QE264" s="4">
        <f>SUMIFS('Aceite virgen extra'!QE$6:QE$257,'Aceite virgen extra'!$A$6:$A$257,"&gt;="&amp;$A264,'Aceite virgen extra'!$B$6:$B$257,"&lt;="&amp;$B264)</f>
        <v>1.1800000000000002</v>
      </c>
      <c r="QF264" s="4">
        <f>SUMIFS('Aceite virgen extra'!QF$6:QF$257,'Aceite virgen extra'!$A$6:$A$257,"&gt;="&amp;$A264,'Aceite virgen extra'!$B$6:$B$257,"&lt;="&amp;$B264)</f>
        <v>0.79</v>
      </c>
      <c r="QJ264" s="4">
        <f>SUMIFS('Aceite virgen extra'!QJ$6:QJ$257,'Aceite virgen extra'!$A$6:$A$257,"&gt;="&amp;$A264,'Aceite virgen extra'!$B$6:$B$257,"&lt;="&amp;$B264)</f>
        <v>1.45</v>
      </c>
      <c r="QK264" s="4">
        <f>SUMIFS('Aceite virgen extra'!QK$6:QK$257,'Aceite virgen extra'!$A$6:$A$257,"&gt;="&amp;$A264,'Aceite virgen extra'!$B$6:$B$257,"&lt;="&amp;$B264)</f>
        <v>3.08</v>
      </c>
      <c r="QL264" s="4">
        <f>SUMIFS('Aceite virgen extra'!QL$6:QL$257,'Aceite virgen extra'!$A$6:$A$257,"&gt;="&amp;$A264,'Aceite virgen extra'!$B$6:$B$257,"&lt;="&amp;$B264)</f>
        <v>0.89999999999999991</v>
      </c>
      <c r="QM264" s="4">
        <f>SUMIFS('Aceite virgen extra'!QM$6:QM$257,'Aceite virgen extra'!$A$6:$A$257,"&gt;="&amp;$A264,'Aceite virgen extra'!$B$6:$B$257,"&lt;="&amp;$B264)</f>
        <v>0.42</v>
      </c>
      <c r="QQ264" s="4">
        <f>SUMIFS('Aceite virgen extra'!QQ$6:QQ$257,'Aceite virgen extra'!$A$6:$A$257,"&gt;="&amp;$A264,'Aceite virgen extra'!$B$6:$B$257,"&lt;="&amp;$B264)</f>
        <v>0.6</v>
      </c>
      <c r="QR264" s="4">
        <f>SUMIFS('Aceite virgen extra'!QR$6:QR$257,'Aceite virgen extra'!$A$6:$A$257,"&gt;="&amp;$A264,'Aceite virgen extra'!$B$6:$B$257,"&lt;="&amp;$B264)</f>
        <v>0.87</v>
      </c>
      <c r="QS264" s="4">
        <f>SUMIFS('Aceite virgen extra'!QS$6:QS$257,'Aceite virgen extra'!$A$6:$A$257,"&gt;="&amp;$A264,'Aceite virgen extra'!$B$6:$B$257,"&lt;="&amp;$B264)</f>
        <v>0.43000000000000005</v>
      </c>
      <c r="QT264" s="4">
        <f>SUMIFS('Aceite virgen extra'!QT$6:QT$257,'Aceite virgen extra'!$A$6:$A$257,"&gt;="&amp;$A264,'Aceite virgen extra'!$B$6:$B$257,"&lt;="&amp;$B264)</f>
        <v>0.55000000000000004</v>
      </c>
      <c r="QX264" s="4">
        <f>SUMIFS('Aceite virgen extra'!QX$6:QX$257,'Aceite virgen extra'!$A$6:$A$257,"&gt;="&amp;$A264,'Aceite virgen extra'!$B$6:$B$257,"&lt;="&amp;$B264)</f>
        <v>1.33</v>
      </c>
      <c r="QY264" s="4">
        <f>SUMIFS('Aceite virgen extra'!QY$6:QY$257,'Aceite virgen extra'!$A$6:$A$257,"&gt;="&amp;$A264,'Aceite virgen extra'!$B$6:$B$257,"&lt;="&amp;$B264)</f>
        <v>0.25</v>
      </c>
      <c r="QZ264" s="4">
        <f>SUMIFS('Aceite virgen extra'!QZ$6:QZ$257,'Aceite virgen extra'!$A$6:$A$257,"&gt;="&amp;$A264,'Aceite virgen extra'!$B$6:$B$257,"&lt;="&amp;$B264)</f>
        <v>0.77</v>
      </c>
      <c r="RA264" s="4">
        <f>SUMIFS('Aceite virgen extra'!RA$6:RA$257,'Aceite virgen extra'!$A$6:$A$257,"&gt;="&amp;$A264,'Aceite virgen extra'!$B$6:$B$257,"&lt;="&amp;$B264)</f>
        <v>0.57999999999999996</v>
      </c>
      <c r="RE264" s="4">
        <f>SUMIFS('Aceite virgen extra'!RE$6:RE$257,'Aceite virgen extra'!$A$6:$A$257,"&gt;="&amp;$A264,'Aceite virgen extra'!$B$6:$B$257,"&lt;="&amp;$B264)</f>
        <v>0.11</v>
      </c>
      <c r="RF264" s="4">
        <f>SUMIFS('Aceite virgen extra'!RF$6:RF$257,'Aceite virgen extra'!$A$6:$A$257,"&gt;="&amp;$A264,'Aceite virgen extra'!$B$6:$B$257,"&lt;="&amp;$B264)</f>
        <v>0.35</v>
      </c>
      <c r="RG264" s="4">
        <f>SUMIFS('Aceite virgen extra'!RG$6:RG$257,'Aceite virgen extra'!$A$6:$A$257,"&gt;="&amp;$A264,'Aceite virgen extra'!$B$6:$B$257,"&lt;="&amp;$B264)</f>
        <v>0</v>
      </c>
      <c r="RH264" s="4">
        <f>SUMIFS('Aceite virgen extra'!RH$6:RH$257,'Aceite virgen extra'!$A$6:$A$257,"&gt;="&amp;$A264,'Aceite virgen extra'!$B$6:$B$257,"&lt;="&amp;$B264)</f>
        <v>0.21</v>
      </c>
      <c r="RL264" s="4">
        <f>SUMIFS('Aceite virgen extra'!RL$6:RL$257,'Aceite virgen extra'!$A$6:$A$257,"&gt;="&amp;$A264,'Aceite virgen extra'!$B$6:$B$257,"&lt;="&amp;$B264)</f>
        <v>0.4</v>
      </c>
      <c r="RM264" s="4">
        <f>SUMIFS('Aceite virgen extra'!RM$6:RM$257,'Aceite virgen extra'!$A$6:$A$257,"&gt;="&amp;$A264,'Aceite virgen extra'!$B$6:$B$257,"&lt;="&amp;$B264)</f>
        <v>0.34</v>
      </c>
      <c r="RN264" s="4">
        <f>SUMIFS('Aceite virgen extra'!RN$6:RN$257,'Aceite virgen extra'!$A$6:$A$257,"&gt;="&amp;$A264,'Aceite virgen extra'!$B$6:$B$257,"&lt;="&amp;$B264)</f>
        <v>0.25</v>
      </c>
      <c r="RO264" s="4">
        <f>SUMIFS('Aceite virgen extra'!RO$6:RO$257,'Aceite virgen extra'!$A$6:$A$257,"&gt;="&amp;$A264,'Aceite virgen extra'!$B$6:$B$257,"&lt;="&amp;$B264)</f>
        <v>0</v>
      </c>
      <c r="RS264" s="68">
        <f>SUMIFS('Aceite virgen extra'!RS$6:RS$257,'Aceite virgen extra'!$A$6:$A$257,"&gt;="&amp;$A264,'Aceite virgen extra'!$B$6:$B$257,"&lt;="&amp;$B264)</f>
        <v>0.88</v>
      </c>
      <c r="RT264" s="4">
        <f>SUMIFS('Aceite virgen extra'!RT$6:RT$257,'Aceite virgen extra'!$A$6:$A$257,"&gt;="&amp;$A264,'Aceite virgen extra'!$B$6:$B$257,"&lt;="&amp;$B264)</f>
        <v>1.49</v>
      </c>
      <c r="RU264" s="4">
        <f>SUMIFS('Aceite virgen extra'!RU$6:RU$257,'Aceite virgen extra'!$A$6:$A$257,"&gt;="&amp;$A264,'Aceite virgen extra'!$B$6:$B$257,"&lt;="&amp;$B264)</f>
        <v>0.69</v>
      </c>
      <c r="RV264" s="4">
        <f>SUMIFS('Aceite virgen extra'!RV$6:RV$257,'Aceite virgen extra'!$A$6:$A$257,"&gt;="&amp;$A264,'Aceite virgen extra'!$B$6:$B$257,"&lt;="&amp;$B264)</f>
        <v>0</v>
      </c>
      <c r="RZ264" s="68">
        <f>SUMIFS('Aceite virgen extra'!RZ$6:RZ$257,'Aceite virgen extra'!$A$6:$A$257,"&gt;="&amp;$A264,'Aceite virgen extra'!$B$6:$B$257,"&lt;="&amp;$B264)</f>
        <v>0.78</v>
      </c>
      <c r="SA264" s="4">
        <f>SUMIFS('Aceite virgen extra'!SA$6:SA$257,'Aceite virgen extra'!$A$6:$A$257,"&gt;="&amp;$A264,'Aceite virgen extra'!$B$6:$B$257,"&lt;="&amp;$B264)</f>
        <v>0.5</v>
      </c>
      <c r="SB264" s="4">
        <f>SUMIFS('Aceite virgen extra'!SB$6:SB$257,'Aceite virgen extra'!$A$6:$A$257,"&gt;="&amp;$A264,'Aceite virgen extra'!$B$6:$B$257,"&lt;="&amp;$B264)</f>
        <v>0.96</v>
      </c>
      <c r="SC264" s="4">
        <f>SUMIFS('Aceite virgen extra'!SC$6:SC$257,'Aceite virgen extra'!$A$6:$A$257,"&gt;="&amp;$A264,'Aceite virgen extra'!$B$6:$B$257,"&lt;="&amp;$B264)</f>
        <v>0</v>
      </c>
      <c r="SG264" s="68">
        <f>SUMIFS('Aceite virgen extra'!SG$6:SG$257,'Aceite virgen extra'!$A$6:$A$257,"&gt;="&amp;$A264,'Aceite virgen extra'!$B$6:$B$257,"&lt;="&amp;$B264)</f>
        <v>0.55000000000000004</v>
      </c>
      <c r="SH264" s="4">
        <f>SUMIFS('Aceite virgen extra'!SH$6:SH$257,'Aceite virgen extra'!$A$6:$A$257,"&gt;="&amp;$A264,'Aceite virgen extra'!$B$6:$B$257,"&lt;="&amp;$B264)</f>
        <v>0</v>
      </c>
      <c r="SI264" s="4">
        <f>SUMIFS('Aceite virgen extra'!SI$6:SI$257,'Aceite virgen extra'!$A$6:$A$257,"&gt;="&amp;$A264,'Aceite virgen extra'!$B$6:$B$257,"&lt;="&amp;$B264)</f>
        <v>0.4</v>
      </c>
      <c r="SJ264" s="4">
        <f>SUMIFS('Aceite virgen extra'!SJ$6:SJ$257,'Aceite virgen extra'!$A$6:$A$257,"&gt;="&amp;$A264,'Aceite virgen extra'!$B$6:$B$257,"&lt;="&amp;$B264)</f>
        <v>0</v>
      </c>
      <c r="SN264" s="68">
        <f>SUMIFS('Aceite virgen extra'!SN$6:SN$257,'Aceite virgen extra'!$A$6:$A$257,"&gt;="&amp;$A264,'Aceite virgen extra'!$B$6:$B$257,"&lt;="&amp;$B264)</f>
        <v>0.12000000000000001</v>
      </c>
      <c r="SO264" s="4">
        <f>SUMIFS('Aceite virgen extra'!SO$6:SO$257,'Aceite virgen extra'!$A$6:$A$257,"&gt;="&amp;$A264,'Aceite virgen extra'!$B$6:$B$257,"&lt;="&amp;$B264)</f>
        <v>0</v>
      </c>
      <c r="SP264" s="4">
        <f>SUMIFS('Aceite virgen extra'!SP$6:SP$257,'Aceite virgen extra'!$A$6:$A$257,"&gt;="&amp;$A264,'Aceite virgen extra'!$B$6:$B$257,"&lt;="&amp;$B264)</f>
        <v>0.23</v>
      </c>
      <c r="SQ264" s="4">
        <f>SUMIFS('Aceite virgen extra'!SQ$6:SQ$257,'Aceite virgen extra'!$A$6:$A$257,"&gt;="&amp;$A264,'Aceite virgen extra'!$B$6:$B$257,"&lt;="&amp;$B264)</f>
        <v>0</v>
      </c>
      <c r="SU264" s="68">
        <f>SUMIFS('Aceite virgen extra'!SU$6:SU$257,'Aceite virgen extra'!$A$6:$A$257,"&gt;="&amp;$A264,'Aceite virgen extra'!$B$6:$B$257,"&lt;="&amp;$B264)</f>
        <v>0.18</v>
      </c>
      <c r="SV264" s="4">
        <f>SUMIFS('Aceite virgen extra'!SV$6:SV$257,'Aceite virgen extra'!$A$6:$A$257,"&gt;="&amp;$A264,'Aceite virgen extra'!$B$6:$B$257,"&lt;="&amp;$B264)</f>
        <v>0</v>
      </c>
      <c r="SW264" s="4">
        <f>SUMIFS('Aceite virgen extra'!SW$6:SW$257,'Aceite virgen extra'!$A$6:$A$257,"&gt;="&amp;$A264,'Aceite virgen extra'!$B$6:$B$257,"&lt;="&amp;$B264)</f>
        <v>0.21000000000000002</v>
      </c>
      <c r="SX264" s="4">
        <f>SUMIFS('Aceite virgen extra'!SX$6:SX$257,'Aceite virgen extra'!$A$6:$A$257,"&gt;="&amp;$A264,'Aceite virgen extra'!$B$6:$B$257,"&lt;="&amp;$B264)</f>
        <v>0</v>
      </c>
      <c r="TB264" s="68">
        <f>SUMIFS('Aceite virgen extra'!TB$6:TB$257,'Aceite virgen extra'!$A$6:$A$257,"&gt;="&amp;$A264,'Aceite virgen extra'!$B$6:$B$257,"&lt;="&amp;$B264)</f>
        <v>0.17</v>
      </c>
      <c r="TC264" s="4">
        <f>SUMIFS('Aceite virgen extra'!TC$6:TC$257,'Aceite virgen extra'!$A$6:$A$257,"&gt;="&amp;$A264,'Aceite virgen extra'!$B$6:$B$257,"&lt;="&amp;$B264)</f>
        <v>0.43</v>
      </c>
      <c r="TD264" s="4">
        <f>SUMIFS('Aceite virgen extra'!TD$6:TD$257,'Aceite virgen extra'!$A$6:$A$257,"&gt;="&amp;$A264,'Aceite virgen extra'!$B$6:$B$257,"&lt;="&amp;$B264)</f>
        <v>0.08</v>
      </c>
      <c r="TE264" s="4">
        <f>SUMIFS('Aceite virgen extra'!TE$6:TE$257,'Aceite virgen extra'!$A$6:$A$257,"&gt;="&amp;$A264,'Aceite virgen extra'!$B$6:$B$257,"&lt;="&amp;$B264)</f>
        <v>0</v>
      </c>
      <c r="TI264" s="68">
        <f>SUMIFS('Aceite virgen extra'!TI$6:TI$257,'Aceite virgen extra'!$A$6:$A$257,"&gt;="&amp;$A264,'Aceite virgen extra'!$B$6:$B$257,"&lt;="&amp;$B264)</f>
        <v>0.29000000000000004</v>
      </c>
      <c r="TJ264" s="4">
        <f>SUMIFS('Aceite virgen extra'!TJ$6:TJ$257,'Aceite virgen extra'!$A$6:$A$257,"&gt;="&amp;$A264,'Aceite virgen extra'!$B$6:$B$257,"&lt;="&amp;$B264)</f>
        <v>0.31</v>
      </c>
      <c r="TK264" s="4">
        <f>SUMIFS('Aceite virgen extra'!TK$6:TK$257,'Aceite virgen extra'!$A$6:$A$257,"&gt;="&amp;$A264,'Aceite virgen extra'!$B$6:$B$257,"&lt;="&amp;$B264)</f>
        <v>0.12</v>
      </c>
      <c r="TL264" s="4">
        <f>SUMIFS('Aceite virgen extra'!TL$6:TL$257,'Aceite virgen extra'!$A$6:$A$257,"&gt;="&amp;$A264,'Aceite virgen extra'!$B$6:$B$257,"&lt;="&amp;$B264)</f>
        <v>0</v>
      </c>
      <c r="TP264" s="68">
        <f>SUMIFS('Aceite virgen extra'!TP$6:TP$257,'Aceite virgen extra'!$A$6:$A$257,"&gt;="&amp;$A264,'Aceite virgen extra'!$B$6:$B$257,"&lt;="&amp;$B264)</f>
        <v>0</v>
      </c>
      <c r="TQ264" s="4">
        <f>SUMIFS('Aceite virgen extra'!TQ$6:TQ$257,'Aceite virgen extra'!$A$6:$A$257,"&gt;="&amp;$A264,'Aceite virgen extra'!$B$6:$B$257,"&lt;="&amp;$B264)</f>
        <v>0</v>
      </c>
      <c r="TR264" s="4">
        <f>SUMIFS('Aceite virgen extra'!TR$6:TR$257,'Aceite virgen extra'!$A$6:$A$257,"&gt;="&amp;$A264,'Aceite virgen extra'!$B$6:$B$257,"&lt;="&amp;$B264)</f>
        <v>0</v>
      </c>
      <c r="TS264" s="4">
        <f>SUMIFS('Aceite virgen extra'!TS$6:TS$257,'Aceite virgen extra'!$A$6:$A$257,"&gt;="&amp;$A264,'Aceite virgen extra'!$B$6:$B$257,"&lt;="&amp;$B264)</f>
        <v>0</v>
      </c>
      <c r="TW264" s="68">
        <f>SUMIFS('Aceite virgen extra'!TW$6:TW$257,'Aceite virgen extra'!$A$6:$A$257,"&gt;="&amp;$A264,'Aceite virgen extra'!$B$6:$B$257,"&lt;="&amp;$B264)</f>
        <v>0</v>
      </c>
      <c r="TX264" s="4">
        <f>SUMIFS('Aceite virgen extra'!TX$6:TX$257,'Aceite virgen extra'!$A$6:$A$257,"&gt;="&amp;$A264,'Aceite virgen extra'!$B$6:$B$257,"&lt;="&amp;$B264)</f>
        <v>0</v>
      </c>
      <c r="TY264" s="4">
        <f>SUMIFS('Aceite virgen extra'!TY$6:TY$257,'Aceite virgen extra'!$A$6:$A$257,"&gt;="&amp;$A264,'Aceite virgen extra'!$B$6:$B$257,"&lt;="&amp;$B264)</f>
        <v>0</v>
      </c>
      <c r="TZ264" s="4">
        <f>SUMIFS('Aceite virgen extra'!TZ$6:TZ$257,'Aceite virgen extra'!$A$6:$A$257,"&gt;="&amp;$A264,'Aceite virgen extra'!$B$6:$B$257,"&lt;="&amp;$B264)</f>
        <v>0</v>
      </c>
      <c r="UD264" s="68">
        <f>SUMIFS('Aceite virgen extra'!UD$6:UD$257,'Aceite virgen extra'!$A$6:$A$257,"&gt;="&amp;$A264,'Aceite virgen extra'!$B$6:$B$257,"&lt;="&amp;$B264)</f>
        <v>0.2</v>
      </c>
      <c r="UE264" s="4">
        <f>SUMIFS('Aceite virgen extra'!UE$6:UE$257,'Aceite virgen extra'!$A$6:$A$257,"&gt;="&amp;$A264,'Aceite virgen extra'!$B$6:$B$257,"&lt;="&amp;$B264)</f>
        <v>0</v>
      </c>
      <c r="UF264" s="4">
        <f>SUMIFS('Aceite virgen extra'!UF$6:UF$257,'Aceite virgen extra'!$A$6:$A$257,"&gt;="&amp;$A264,'Aceite virgen extra'!$B$6:$B$257,"&lt;="&amp;$B264)</f>
        <v>0.2</v>
      </c>
      <c r="UG264" s="4">
        <f>SUMIFS('Aceite virgen extra'!UG$6:UG$257,'Aceite virgen extra'!$A$6:$A$257,"&gt;="&amp;$A264,'Aceite virgen extra'!$B$6:$B$257,"&lt;="&amp;$B264)</f>
        <v>0</v>
      </c>
      <c r="UK264" s="68">
        <f>SUMIFS('Aceite virgen extra'!UK$6:UK$257,'Aceite virgen extra'!$A$6:$A$257,"&gt;="&amp;$A264,'Aceite virgen extra'!$B$6:$B$257,"&lt;="&amp;$B264)</f>
        <v>0.15000000000000002</v>
      </c>
      <c r="UL264" s="4">
        <f>SUMIFS('Aceite virgen extra'!UL$6:UL$257,'Aceite virgen extra'!$A$6:$A$257,"&gt;="&amp;$A264,'Aceite virgen extra'!$B$6:$B$257,"&lt;="&amp;$B264)</f>
        <v>0</v>
      </c>
      <c r="UM264" s="4">
        <f>SUMIFS('Aceite virgen extra'!UM$6:UM$257,'Aceite virgen extra'!$A$6:$A$257,"&gt;="&amp;$A264,'Aceite virgen extra'!$B$6:$B$257,"&lt;="&amp;$B264)</f>
        <v>0.12</v>
      </c>
      <c r="UN264" s="4">
        <f>SUMIFS('Aceite virgen extra'!UN$6:UN$257,'Aceite virgen extra'!$A$6:$A$257,"&gt;="&amp;$A264,'Aceite virgen extra'!$B$6:$B$257,"&lt;="&amp;$B264)</f>
        <v>0</v>
      </c>
      <c r="UR264" s="68">
        <f>SUMIFS('Aceite virgen extra'!UR$6:UR$257,'Aceite virgen extra'!$A$6:$A$257,"&gt;="&amp;$A264,'Aceite virgen extra'!$B$6:$B$257,"&lt;="&amp;$B264)</f>
        <v>0.22000000000000003</v>
      </c>
      <c r="US264" s="4">
        <f>SUMIFS('Aceite virgen extra'!US$6:US$257,'Aceite virgen extra'!$A$6:$A$257,"&gt;="&amp;$A264,'Aceite virgen extra'!$B$6:$B$257,"&lt;="&amp;$B264)</f>
        <v>0</v>
      </c>
      <c r="UT264" s="4">
        <f>SUMIFS('Aceite virgen extra'!UT$6:UT$257,'Aceite virgen extra'!$A$6:$A$257,"&gt;="&amp;$A264,'Aceite virgen extra'!$B$6:$B$257,"&lt;="&amp;$B264)</f>
        <v>0.15</v>
      </c>
      <c r="UU264" s="4">
        <f>SUMIFS('Aceite virgen extra'!UU$6:UU$257,'Aceite virgen extra'!$A$6:$A$257,"&gt;="&amp;$A264,'Aceite virgen extra'!$B$6:$B$257,"&lt;="&amp;$B264)</f>
        <v>0</v>
      </c>
      <c r="UY264" s="68">
        <f>SUMIFS('Aceite virgen extra'!UY$6:UY$257,'Aceite virgen extra'!$A$6:$A$257,"&gt;="&amp;$A264,'Aceite virgen extra'!$B$6:$B$257,"&lt;="&amp;$B264)</f>
        <v>0.13</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0.08</v>
      </c>
      <c r="VG264" s="4">
        <f>SUMIFS('Aceite virgen extra'!VG$6:VG$257,'Aceite virgen extra'!$A$6:$A$257,"&gt;="&amp;$A264,'Aceite virgen extra'!$B$6:$B$257,"&lt;="&amp;$B264)</f>
        <v>0</v>
      </c>
      <c r="VH264" s="4">
        <f>SUMIFS('Aceite virgen extra'!VH$6:VH$257,'Aceite virgen extra'!$A$6:$A$257,"&gt;="&amp;$A264,'Aceite virgen extra'!$B$6:$B$257,"&lt;="&amp;$B264)</f>
        <v>0.14000000000000001</v>
      </c>
      <c r="VI264" s="4">
        <f>SUMIFS('Aceite virgen extra'!VI$6:VI$257,'Aceite virgen extra'!$A$6:$A$257,"&gt;="&amp;$A264,'Aceite virgen extra'!$B$6:$B$257,"&lt;="&amp;$B264)</f>
        <v>0</v>
      </c>
      <c r="VM264" s="68">
        <f>SUMIFS('Aceite virgen extra'!VM$6:VM$257,'Aceite virgen extra'!$A$6:$A$257,"&gt;="&amp;$A264,'Aceite virgen extra'!$B$6:$B$257,"&lt;="&amp;$B264)</f>
        <v>0.14000000000000001</v>
      </c>
      <c r="VN264" s="4">
        <f>SUMIFS('Aceite virgen extra'!VN$6:VN$257,'Aceite virgen extra'!$A$6:$A$257,"&gt;="&amp;$A264,'Aceite virgen extra'!$B$6:$B$257,"&lt;="&amp;$B264)</f>
        <v>0</v>
      </c>
      <c r="VO264" s="4">
        <f>SUMIFS('Aceite virgen extra'!VO$6:VO$257,'Aceite virgen extra'!$A$6:$A$257,"&gt;="&amp;$A264,'Aceite virgen extra'!$B$6:$B$257,"&lt;="&amp;$B264)</f>
        <v>0.26</v>
      </c>
      <c r="VP264" s="4">
        <f>SUMIFS('Aceite virgen extra'!VP$6:VP$257,'Aceite virgen extra'!$A$6:$A$257,"&gt;="&amp;$A264,'Aceite virgen extra'!$B$6:$B$257,"&lt;="&amp;$B264)</f>
        <v>0</v>
      </c>
      <c r="VT264" s="68">
        <f>SUMIFS('Aceite virgen extra'!VT$6:VT$257,'Aceite virgen extra'!$A$6:$A$257,"&gt;="&amp;$A264,'Aceite virgen extra'!$B$6:$B$257,"&lt;="&amp;$B264)</f>
        <v>0.27</v>
      </c>
      <c r="VU264" s="4">
        <f>SUMIFS('Aceite virgen extra'!VU$6:VU$257,'Aceite virgen extra'!$A$6:$A$257,"&gt;="&amp;$A264,'Aceite virgen extra'!$B$6:$B$257,"&lt;="&amp;$B264)</f>
        <v>0</v>
      </c>
      <c r="VV264" s="4">
        <f>SUMIFS('Aceite virgen extra'!VV$6:VV$257,'Aceite virgen extra'!$A$6:$A$257,"&gt;="&amp;$A264,'Aceite virgen extra'!$B$6:$B$257,"&lt;="&amp;$B264)</f>
        <v>0.15</v>
      </c>
      <c r="VW264" s="4">
        <f>SUMIFS('Aceite virgen extra'!VW$6:VW$257,'Aceite virgen extra'!$A$6:$A$257,"&gt;="&amp;$A264,'Aceite virgen extra'!$B$6:$B$257,"&lt;="&amp;$B264)</f>
        <v>0</v>
      </c>
      <c r="WA264" s="68">
        <f>SUMIFS('Aceite virgen extra'!WA$6:WA$257,'Aceite virgen extra'!$A$6:$A$257,"&gt;="&amp;$A264,'Aceite virgen extra'!$B$6:$B$257,"&lt;="&amp;$B264)</f>
        <v>0.32999999999999996</v>
      </c>
      <c r="WB264" s="4">
        <f>SUMIFS('Aceite virgen extra'!WB$6:WB$257,'Aceite virgen extra'!$A$6:$A$257,"&gt;="&amp;$A264,'Aceite virgen extra'!$B$6:$B$257,"&lt;="&amp;$B264)</f>
        <v>0.15</v>
      </c>
      <c r="WC264" s="4">
        <f>SUMIFS('Aceite virgen extra'!WC$6:WC$257,'Aceite virgen extra'!$A$6:$A$257,"&gt;="&amp;$A264,'Aceite virgen extra'!$B$6:$B$257,"&lt;="&amp;$B264)</f>
        <v>0.3</v>
      </c>
      <c r="WD264" s="4">
        <f>SUMIFS('Aceite virgen extra'!WD$6:WD$257,'Aceite virgen extra'!$A$6:$A$257,"&gt;="&amp;$A264,'Aceite virgen extra'!$B$6:$B$257,"&lt;="&amp;$B264)</f>
        <v>0</v>
      </c>
      <c r="WH264" s="68">
        <f>SUMIFS('Aceite virgen extra'!WH$6:WH$257,'Aceite virgen extra'!$A$6:$A$257,"&gt;="&amp;$A264,'Aceite virgen extra'!$B$6:$B$257,"&lt;="&amp;$B264)</f>
        <v>7.0000000000000007E-2</v>
      </c>
      <c r="WI264" s="4">
        <f>SUMIFS('Aceite virgen extra'!WI$6:WI$257,'Aceite virgen extra'!$A$6:$A$257,"&gt;="&amp;$A264,'Aceite virgen extra'!$B$6:$B$257,"&lt;="&amp;$B264)</f>
        <v>0</v>
      </c>
      <c r="WJ264" s="4">
        <f>SUMIFS('Aceite virgen extra'!WJ$6:WJ$257,'Aceite virgen extra'!$A$6:$A$257,"&gt;="&amp;$A264,'Aceite virgen extra'!$B$6:$B$257,"&lt;="&amp;$B264)</f>
        <v>0.11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0.06</v>
      </c>
      <c r="WW264" s="4">
        <f>SUMIFS('Aceite virgen extra'!WW$6:WW$257,'Aceite virgen extra'!$A$6:$A$257,"&gt;="&amp;$A264,'Aceite virgen extra'!$B$6:$B$257,"&lt;="&amp;$B264)</f>
        <v>0</v>
      </c>
      <c r="WX264" s="4">
        <f>SUMIFS('Aceite virgen extra'!WX$6:WX$257,'Aceite virgen extra'!$A$6:$A$257,"&gt;="&amp;$A264,'Aceite virgen extra'!$B$6:$B$257,"&lt;="&amp;$B264)</f>
        <v>0.11</v>
      </c>
      <c r="WY264" s="4">
        <f>SUMIFS('Aceite virgen extra'!WY$6:WY$257,'Aceite virgen extra'!$A$6:$A$257,"&gt;="&amp;$A264,'Aceite virgen extra'!$B$6:$B$257,"&lt;="&amp;$B264)</f>
        <v>0</v>
      </c>
      <c r="XC264" s="68">
        <f>SUMIFS('Aceite virgen extra'!XC$6:XC$257,'Aceite virgen extra'!$A$6:$A$257,"&gt;="&amp;$A264,'Aceite virgen extra'!$B$6:$B$257,"&lt;="&amp;$B264)</f>
        <v>0.16</v>
      </c>
      <c r="XD264" s="4">
        <f>SUMIFS('Aceite virgen extra'!XD$6:XD$257,'Aceite virgen extra'!$A$6:$A$257,"&gt;="&amp;$A264,'Aceite virgen extra'!$B$6:$B$257,"&lt;="&amp;$B264)</f>
        <v>0.19</v>
      </c>
      <c r="XE264" s="4">
        <f>SUMIFS('Aceite virgen extra'!XE$6:XE$257,'Aceite virgen extra'!$A$6:$A$257,"&gt;="&amp;$A264,'Aceite virgen extra'!$B$6:$B$257,"&lt;="&amp;$B264)</f>
        <v>0.19</v>
      </c>
      <c r="XF264" s="4">
        <f>SUMIFS('Aceite virgen extra'!XF$6:XF$257,'Aceite virgen extra'!$A$6:$A$257,"&gt;="&amp;$A264,'Aceite virgen extra'!$B$6:$B$257,"&lt;="&amp;$B264)</f>
        <v>0</v>
      </c>
      <c r="XJ264" s="68">
        <f>SUMIFS('Aceite virgen extra'!XJ$6:XJ$257,'Aceite virgen extra'!$A$6:$A$257,"&gt;="&amp;$A264,'Aceite virgen extra'!$B$6:$B$257,"&lt;="&amp;$B264)</f>
        <v>0.06</v>
      </c>
      <c r="XK264" s="4">
        <f>SUMIFS('Aceite virgen extra'!XK$6:XK$257,'Aceite virgen extra'!$A$6:$A$257,"&gt;="&amp;$A264,'Aceite virgen extra'!$B$6:$B$257,"&lt;="&amp;$B264)</f>
        <v>0</v>
      </c>
      <c r="XL264" s="4">
        <f>SUMIFS('Aceite virgen extra'!XL$6:XL$257,'Aceite virgen extra'!$A$6:$A$257,"&gt;="&amp;$A264,'Aceite virgen extra'!$B$6:$B$257,"&lt;="&amp;$B264)</f>
        <v>0.12</v>
      </c>
      <c r="XM264" s="4">
        <f>SUMIFS('Aceite virgen extra'!XM$6:XM$257,'Aceite virgen extra'!$A$6:$A$257,"&gt;="&amp;$A264,'Aceite virgen extra'!$B$6:$B$257,"&lt;="&amp;$B264)</f>
        <v>0</v>
      </c>
      <c r="XQ264" s="68">
        <f>SUMIFS('Aceite virgen extra'!XQ$6:XQ$257,'Aceite virgen extra'!$A$6:$A$257,"&gt;="&amp;$A264,'Aceite virgen extra'!$B$6:$B$257,"&lt;="&amp;$B264)</f>
        <v>0.09</v>
      </c>
      <c r="XR264" s="4">
        <f>SUMIFS('Aceite virgen extra'!XR$6:XR$257,'Aceite virgen extra'!$A$6:$A$257,"&gt;="&amp;$A264,'Aceite virgen extra'!$B$6:$B$257,"&lt;="&amp;$B264)</f>
        <v>0</v>
      </c>
      <c r="XS264" s="4">
        <f>SUMIFS('Aceite virgen extra'!XS$6:XS$257,'Aceite virgen extra'!$A$6:$A$257,"&gt;="&amp;$A264,'Aceite virgen extra'!$B$6:$B$257,"&lt;="&amp;$B264)</f>
        <v>0</v>
      </c>
      <c r="XT264" s="4">
        <f>SUMIFS('Aceite virgen extra'!XT$6:XT$257,'Aceite virgen extra'!$A$6:$A$257,"&gt;="&amp;$A264,'Aceite virgen extra'!$B$6:$B$257,"&lt;="&amp;$B264)</f>
        <v>0</v>
      </c>
      <c r="XX264" s="68">
        <f>SUMIFS('Aceite virgen extra'!XX$6:XX$257,'Aceite virgen extra'!$A$6:$A$257,"&gt;="&amp;$A264,'Aceite virgen extra'!$B$6:$B$257,"&lt;="&amp;$B264)</f>
        <v>0</v>
      </c>
      <c r="XY264" s="4">
        <f>SUMIFS('Aceite virgen extra'!XY$6:XY$257,'Aceite virgen extra'!$A$6:$A$257,"&gt;="&amp;$A264,'Aceite virgen extra'!$B$6:$B$257,"&lt;="&amp;$B264)</f>
        <v>0</v>
      </c>
      <c r="XZ264" s="4">
        <f>SUMIFS('Aceite virgen extra'!XZ$6:XZ$257,'Aceite virgen extra'!$A$6:$A$257,"&gt;="&amp;$A264,'Aceite virgen extra'!$B$6:$B$257,"&lt;="&amp;$B264)</f>
        <v>0</v>
      </c>
      <c r="YA264" s="4">
        <f>SUMIFS('Aceite virgen extra'!YA$6:YA$257,'Aceite virgen extra'!$A$6:$A$257,"&gt;="&amp;$A264,'Aceite virgen extra'!$B$6:$B$257,"&lt;="&amp;$B264)</f>
        <v>0</v>
      </c>
      <c r="YE264" s="68">
        <f>SUMIFS('Aceite virgen extra'!YE$6:YE$257,'Aceite virgen extra'!$A$6:$A$257,"&gt;="&amp;$A264,'Aceite virgen extra'!$B$6:$B$257,"&lt;="&amp;$B264)</f>
        <v>0.05</v>
      </c>
      <c r="YF264" s="4">
        <f>SUMIFS('Aceite virgen extra'!YF$6:YF$257,'Aceite virgen extra'!$A$6:$A$257,"&gt;="&amp;$A264,'Aceite virgen extra'!$B$6:$B$257,"&lt;="&amp;$B264)</f>
        <v>0</v>
      </c>
      <c r="YG264" s="4">
        <f>SUMIFS('Aceite virgen extra'!YG$6:YG$257,'Aceite virgen extra'!$A$6:$A$257,"&gt;="&amp;$A264,'Aceite virgen extra'!$B$6:$B$257,"&lt;="&amp;$B264)</f>
        <v>0.1</v>
      </c>
      <c r="YH264" s="4">
        <f>SUMIFS('Aceite virgen extra'!YH$6:YH$257,'Aceite virgen extra'!$A$6:$A$257,"&gt;="&amp;$A264,'Aceite virgen extra'!$B$6:$B$257,"&lt;="&amp;$B264)</f>
        <v>0</v>
      </c>
      <c r="YL264" s="68">
        <f>SUMIFS('Aceite virgen extra'!YL$6:YL$257,'Aceite virgen extra'!$A$6:$A$257,"&gt;="&amp;$A264,'Aceite virgen extra'!$B$6:$B$257,"&lt;="&amp;$B264)</f>
        <v>0.99</v>
      </c>
      <c r="YM264" s="4">
        <f>SUMIFS('Aceite virgen extra'!YM$6:YM$257,'Aceite virgen extra'!$A$6:$A$257,"&gt;="&amp;$A264,'Aceite virgen extra'!$B$6:$B$257,"&lt;="&amp;$B264)</f>
        <v>3.5300000000000002</v>
      </c>
      <c r="YN264" s="4">
        <f>SUMIFS('Aceite virgen extra'!YN$6:YN$257,'Aceite virgen extra'!$A$6:$A$257,"&gt;="&amp;$A264,'Aceite virgen extra'!$B$6:$B$257,"&lt;="&amp;$B264)</f>
        <v>0.28000000000000003</v>
      </c>
      <c r="YO264" s="4">
        <f>SUMIFS('Aceite virgen extra'!YO$6:YO$257,'Aceite virgen extra'!$A$6:$A$257,"&gt;="&amp;$A264,'Aceite virgen extra'!$B$6:$B$257,"&lt;="&amp;$B264)</f>
        <v>0.35</v>
      </c>
      <c r="YP264" s="4">
        <f>SUMIFS('Aceite virgen extra'!YP$6:YP$257,'Aceite virgen extra'!$A$6:$A$257,"&gt;="&amp;$A264,'Aceite virgen extra'!$B$6:$B$257,"&lt;="&amp;$B264)</f>
        <v>0</v>
      </c>
      <c r="YS264" s="68">
        <f>SUMIFS('Aceite virgen extra'!YS$6:YS$257,'Aceite virgen extra'!$A$6:$A$257,"&gt;="&amp;$A264,'Aceite virgen extra'!$B$6:$B$257,"&lt;="&amp;$B264)</f>
        <v>0.72</v>
      </c>
      <c r="YT264" s="4">
        <f>SUMIFS('Aceite virgen extra'!YT$6:YT$257,'Aceite virgen extra'!$A$6:$A$257,"&gt;="&amp;$A264,'Aceite virgen extra'!$B$6:$B$257,"&lt;="&amp;$B264)</f>
        <v>0</v>
      </c>
      <c r="YU264" s="4">
        <f>SUMIFS('Aceite virgen extra'!YU$6:YU$257,'Aceite virgen extra'!$A$6:$A$257,"&gt;="&amp;$A264,'Aceite virgen extra'!$B$6:$B$257,"&lt;="&amp;$B264)</f>
        <v>0.94000000000000006</v>
      </c>
      <c r="YV264" s="4">
        <f>SUMIFS('Aceite virgen extra'!YV$6:YV$257,'Aceite virgen extra'!$A$6:$A$257,"&gt;="&amp;$A264,'Aceite virgen extra'!$B$6:$B$257,"&lt;="&amp;$B264)</f>
        <v>1.19</v>
      </c>
      <c r="YW264" s="4">
        <f>SUMIFS('Aceite virgen extra'!YW$6:YW$257,'Aceite virgen extra'!$A$6:$A$257,"&gt;="&amp;$A264,'Aceite virgen extra'!$B$6:$B$257,"&lt;="&amp;$B264)</f>
        <v>0</v>
      </c>
      <c r="YZ264" s="68">
        <f>SUMIFS('Aceite virgen extra'!YZ$6:YZ$257,'Aceite virgen extra'!$A$6:$A$257,"&gt;="&amp;$A264,'Aceite virgen extra'!$B$6:$B$257,"&lt;="&amp;$B264)</f>
        <v>4.0200000000000005</v>
      </c>
      <c r="ZA264" s="4">
        <f>SUMIFS('Aceite virgen extra'!ZA$6:ZA$257,'Aceite virgen extra'!$A$6:$A$257,"&gt;="&amp;$A264,'Aceite virgen extra'!$B$6:$B$257,"&lt;="&amp;$B264)</f>
        <v>9.61</v>
      </c>
      <c r="ZB264" s="4">
        <f>SUMIFS('Aceite virgen extra'!ZB$6:ZB$257,'Aceite virgen extra'!$A$6:$A$257,"&gt;="&amp;$A264,'Aceite virgen extra'!$B$6:$B$257,"&lt;="&amp;$B264)</f>
        <v>1.79</v>
      </c>
      <c r="ZC264" s="4">
        <f>SUMIFS('Aceite virgen extra'!ZC$6:ZC$257,'Aceite virgen extra'!$A$6:$A$257,"&gt;="&amp;$A264,'Aceite virgen extra'!$B$6:$B$257,"&lt;="&amp;$B264)</f>
        <v>2.11</v>
      </c>
      <c r="ZD264" s="4">
        <f>SUMIFS('Aceite virgen extra'!ZD$6:ZD$257,'Aceite virgen extra'!$A$6:$A$257,"&gt;="&amp;$A264,'Aceite virgen extra'!$B$6:$B$257,"&lt;="&amp;$B264)</f>
        <v>0</v>
      </c>
      <c r="ZG264" s="68">
        <f>SUMIFS('Aceite virgen extra'!ZG$6:ZG$257,'Aceite virgen extra'!$A$6:$A$257,"&gt;="&amp;$A264,'Aceite virgen extra'!$B$6:$B$257,"&lt;="&amp;$B264)</f>
        <v>1.4700000000000002</v>
      </c>
      <c r="ZH264" s="4">
        <f>SUMIFS('Aceite virgen extra'!ZH$6:ZH$257,'Aceite virgen extra'!$A$6:$A$257,"&gt;="&amp;$A264,'Aceite virgen extra'!$B$6:$B$257,"&lt;="&amp;$B264)</f>
        <v>3.33</v>
      </c>
      <c r="ZI264" s="4">
        <f>SUMIFS('Aceite virgen extra'!ZI$6:ZI$257,'Aceite virgen extra'!$A$6:$A$257,"&gt;="&amp;$A264,'Aceite virgen extra'!$B$6:$B$257,"&lt;="&amp;$B264)</f>
        <v>0.82</v>
      </c>
      <c r="ZJ264" s="4">
        <f>SUMIFS('Aceite virgen extra'!ZJ$6:ZJ$257,'Aceite virgen extra'!$A$6:$A$257,"&gt;="&amp;$A264,'Aceite virgen extra'!$B$6:$B$257,"&lt;="&amp;$B264)</f>
        <v>1.01</v>
      </c>
      <c r="ZK264" s="4">
        <f>SUMIFS('Aceite virgen extra'!ZK$6:ZK$257,'Aceite virgen extra'!$A$6:$A$257,"&gt;="&amp;$A264,'Aceite virgen extra'!$B$6:$B$257,"&lt;="&amp;$B264)</f>
        <v>0</v>
      </c>
      <c r="ZN264" s="68">
        <f>SUMIFS('Aceite virgen extra'!ZN$6:ZN$257,'Aceite virgen extra'!$A$6:$A$257,"&gt;="&amp;$A264,'Aceite virgen extra'!$B$6:$B$257,"&lt;="&amp;$B264)</f>
        <v>1.79</v>
      </c>
      <c r="ZO264" s="4">
        <f>SUMIFS('Aceite virgen extra'!ZO$6:ZO$257,'Aceite virgen extra'!$A$6:$A$257,"&gt;="&amp;$A264,'Aceite virgen extra'!$B$6:$B$257,"&lt;="&amp;$B264)</f>
        <v>5.41</v>
      </c>
      <c r="ZP264" s="4">
        <f>SUMIFS('Aceite virgen extra'!ZP$6:ZP$257,'Aceite virgen extra'!$A$6:$A$257,"&gt;="&amp;$A264,'Aceite virgen extra'!$B$6:$B$257,"&lt;="&amp;$B264)</f>
        <v>0.59000000000000008</v>
      </c>
      <c r="ZQ264" s="4">
        <f>SUMIFS('Aceite virgen extra'!ZQ$6:ZQ$257,'Aceite virgen extra'!$A$6:$A$257,"&gt;="&amp;$A264,'Aceite virgen extra'!$B$6:$B$257,"&lt;="&amp;$B264)</f>
        <v>0.72</v>
      </c>
      <c r="ZR264" s="4">
        <f>SUMIFS('Aceite virgen extra'!ZR$6:ZR$257,'Aceite virgen extra'!$A$6:$A$257,"&gt;="&amp;$A264,'Aceite virgen extra'!$B$6:$B$257,"&lt;="&amp;$B264)</f>
        <v>0</v>
      </c>
      <c r="ZU264" s="68">
        <f>SUMIFS('Aceite virgen extra'!ZU$6:ZU$257,'Aceite virgen extra'!$A$6:$A$257,"&gt;="&amp;$A264,'Aceite virgen extra'!$B$6:$B$257,"&lt;="&amp;$B264)</f>
        <v>1.26</v>
      </c>
      <c r="ZV264" s="4">
        <f>SUMIFS('Aceite virgen extra'!ZV$6:ZV$257,'Aceite virgen extra'!$A$6:$A$257,"&gt;="&amp;$A264,'Aceite virgen extra'!$B$6:$B$257,"&lt;="&amp;$B264)</f>
        <v>2.52</v>
      </c>
      <c r="ZW264" s="4">
        <f>SUMIFS('Aceite virgen extra'!ZW$6:ZW$257,'Aceite virgen extra'!$A$6:$A$257,"&gt;="&amp;$A264,'Aceite virgen extra'!$B$6:$B$257,"&lt;="&amp;$B264)</f>
        <v>0.8</v>
      </c>
      <c r="ZX264" s="4">
        <f>SUMIFS('Aceite virgen extra'!ZX$6:ZX$257,'Aceite virgen extra'!$A$6:$A$257,"&gt;="&amp;$A264,'Aceite virgen extra'!$B$6:$B$257,"&lt;="&amp;$B264)</f>
        <v>0.98</v>
      </c>
      <c r="ZY264" s="4">
        <f>SUMIFS('Aceite virgen extra'!ZY$6:ZY$257,'Aceite virgen extra'!$A$6:$A$257,"&gt;="&amp;$A264,'Aceite virgen extra'!$B$6:$B$257,"&lt;="&amp;$B264)</f>
        <v>0</v>
      </c>
    </row>
    <row r="265" spans="1:701" x14ac:dyDescent="0.25">
      <c r="A265" s="9">
        <f>'TAM Aceite virgen extra'!B13</f>
        <v>3.6</v>
      </c>
      <c r="B265" s="9">
        <f>'TAM Aceite virgen extra'!C13</f>
        <v>3.9</v>
      </c>
      <c r="C265" s="9"/>
      <c r="D265" s="4">
        <f>SUMIFS('Aceite virgen extra'!D$6:D$257,'Aceite virgen extra'!$A$6:$A$257,"&gt;="&amp;$A265,'Aceite virgen extra'!$B$6:$B$257,"&lt;="&amp;$B265)</f>
        <v>1.55</v>
      </c>
      <c r="E265" s="4">
        <f>SUMIFS('Aceite virgen extra'!E$6:E$257,'Aceite virgen extra'!$A$6:$A$257,"&gt;="&amp;$A265,'Aceite virgen extra'!$B$6:$B$257,"&lt;="&amp;$B265)</f>
        <v>1.82</v>
      </c>
      <c r="F265" s="4">
        <f>SUMIFS('Aceite virgen extra'!F$6:F$257,'Aceite virgen extra'!$A$6:$A$257,"&gt;="&amp;$A265,'Aceite virgen extra'!$B$6:$B$257,"&lt;="&amp;$B265)</f>
        <v>1.4400000000000002</v>
      </c>
      <c r="G265" s="4">
        <f>SUMIFS('Aceite virgen extra'!G$6:G$257,'Aceite virgen extra'!$A$6:$A$257,"&gt;="&amp;$A265,'Aceite virgen extra'!$B$6:$B$257,"&lt;="&amp;$B265)</f>
        <v>0</v>
      </c>
      <c r="H265" s="9"/>
      <c r="I265" s="9"/>
      <c r="J265" s="9"/>
      <c r="K265" s="4">
        <f>SUMIFS('Aceite virgen extra'!K$6:K$257,'Aceite virgen extra'!$A$6:$A$257,"&gt;="&amp;$A265,'Aceite virgen extra'!$B$6:$B$257,"&lt;="&amp;$B265)</f>
        <v>1.33</v>
      </c>
      <c r="L265" s="4">
        <f>SUMIFS('Aceite virgen extra'!L$6:L$257,'Aceite virgen extra'!$A$6:$A$257,"&gt;="&amp;$A265,'Aceite virgen extra'!$B$6:$B$257,"&lt;="&amp;$B265)</f>
        <v>2.4300000000000002</v>
      </c>
      <c r="M265" s="4">
        <f>SUMIFS('Aceite virgen extra'!M$6:M$257,'Aceite virgen extra'!$A$6:$A$257,"&gt;="&amp;$A265,'Aceite virgen extra'!$B$6:$B$257,"&lt;="&amp;$B265)</f>
        <v>0.55999999999999994</v>
      </c>
      <c r="N265" s="4">
        <f>SUMIFS('Aceite virgen extra'!N$6:N$257,'Aceite virgen extra'!$A$6:$A$257,"&gt;="&amp;$A265,'Aceite virgen extra'!$B$6:$B$257,"&lt;="&amp;$B265)</f>
        <v>1.8299999999999998</v>
      </c>
      <c r="O265" s="9"/>
      <c r="P265" s="9"/>
      <c r="Q265" s="9"/>
      <c r="R265" s="4">
        <f>SUMIFS('Aceite virgen extra'!R$6:R$257,'Aceite virgen extra'!$A$6:$A$257,"&gt;="&amp;$A265,'Aceite virgen extra'!$B$6:$B$257,"&lt;="&amp;$B265)</f>
        <v>2.11</v>
      </c>
      <c r="S265" s="4">
        <f>SUMIFS('Aceite virgen extra'!S$6:S$257,'Aceite virgen extra'!$A$6:$A$257,"&gt;="&amp;$A265,'Aceite virgen extra'!$B$6:$B$257,"&lt;="&amp;$B265)</f>
        <v>2.83</v>
      </c>
      <c r="T265" s="4">
        <f>SUMIFS('Aceite virgen extra'!T$6:T$257,'Aceite virgen extra'!$A$6:$A$257,"&gt;="&amp;$A265,'Aceite virgen extra'!$B$6:$B$257,"&lt;="&amp;$B265)</f>
        <v>1.5599999999999998</v>
      </c>
      <c r="U265" s="4">
        <f>SUMIFS('Aceite virgen extra'!U$6:U$257,'Aceite virgen extra'!$A$6:$A$257,"&gt;="&amp;$A265,'Aceite virgen extra'!$B$6:$B$257,"&lt;="&amp;$B265)</f>
        <v>2.31</v>
      </c>
      <c r="V265" s="9"/>
      <c r="W265" s="9"/>
      <c r="X265" s="9"/>
      <c r="Y265" s="4">
        <f>SUMIFS('Aceite virgen extra'!Y$6:Y$257,'Aceite virgen extra'!$A$6:$A$257,"&gt;="&amp;$A265,'Aceite virgen extra'!$B$6:$B$257,"&lt;="&amp;$B265)</f>
        <v>2.1</v>
      </c>
      <c r="Z265" s="4">
        <f>SUMIFS('Aceite virgen extra'!Z$6:Z$257,'Aceite virgen extra'!$A$6:$A$257,"&gt;="&amp;$A265,'Aceite virgen extra'!$B$6:$B$257,"&lt;="&amp;$B265)</f>
        <v>2.4899999999999998</v>
      </c>
      <c r="AA265" s="4">
        <f>SUMIFS('Aceite virgen extra'!AA$6:AA$257,'Aceite virgen extra'!$A$6:$A$257,"&gt;="&amp;$A265,'Aceite virgen extra'!$B$6:$B$257,"&lt;="&amp;$B265)</f>
        <v>1.33</v>
      </c>
      <c r="AB265" s="4">
        <f>SUMIFS('Aceite virgen extra'!AB$6:AB$257,'Aceite virgen extra'!$A$6:$A$257,"&gt;="&amp;$A265,'Aceite virgen extra'!$B$6:$B$257,"&lt;="&amp;$B265)</f>
        <v>3.83</v>
      </c>
      <c r="AC265" s="9"/>
      <c r="AD265" s="9"/>
      <c r="AE265" s="9"/>
      <c r="AF265" s="4">
        <f>SUMIFS('Aceite virgen extra'!AF$6:AF$257,'Aceite virgen extra'!$A$6:$A$257,"&gt;="&amp;$A265,'Aceite virgen extra'!$B$6:$B$257,"&lt;="&amp;$B265)</f>
        <v>4.22</v>
      </c>
      <c r="AG265" s="4">
        <f>SUMIFS('Aceite virgen extra'!AG$6:AG$257,'Aceite virgen extra'!$A$6:$A$257,"&gt;="&amp;$A265,'Aceite virgen extra'!$B$6:$B$257,"&lt;="&amp;$B265)</f>
        <v>8.91</v>
      </c>
      <c r="AH265" s="4">
        <f>SUMIFS('Aceite virgen extra'!AH$6:AH$257,'Aceite virgen extra'!$A$6:$A$257,"&gt;="&amp;$A265,'Aceite virgen extra'!$B$6:$B$257,"&lt;="&amp;$B265)</f>
        <v>2.44</v>
      </c>
      <c r="AI265" s="4">
        <f>SUMIFS('Aceite virgen extra'!AI$6:AI$257,'Aceite virgen extra'!$A$6:$A$257,"&gt;="&amp;$A265,'Aceite virgen extra'!$B$6:$B$257,"&lt;="&amp;$B265)</f>
        <v>1.78</v>
      </c>
      <c r="AJ265" s="9"/>
      <c r="AK265" s="9"/>
      <c r="AL265" s="9"/>
      <c r="AM265" s="4">
        <f>SUMIFS('Aceite virgen extra'!AM$6:AM$257,'Aceite virgen extra'!$A$6:$A$257,"&gt;="&amp;$A265,'Aceite virgen extra'!$B$6:$B$257,"&lt;="&amp;$B265)</f>
        <v>2.2999999999999998</v>
      </c>
      <c r="AN265" s="4">
        <f>SUMIFS('Aceite virgen extra'!AN$6:AN$257,'Aceite virgen extra'!$A$6:$A$257,"&gt;="&amp;$A265,'Aceite virgen extra'!$B$6:$B$257,"&lt;="&amp;$B265)</f>
        <v>3.71</v>
      </c>
      <c r="AO265" s="4">
        <f>SUMIFS('Aceite virgen extra'!AO$6:AO$257,'Aceite virgen extra'!$A$6:$A$257,"&gt;="&amp;$A265,'Aceite virgen extra'!$B$6:$B$257,"&lt;="&amp;$B265)</f>
        <v>2.34</v>
      </c>
      <c r="AP265" s="4">
        <f>SUMIFS('Aceite virgen extra'!AP$6:AP$257,'Aceite virgen extra'!$A$6:$A$257,"&gt;="&amp;$A265,'Aceite virgen extra'!$B$6:$B$257,"&lt;="&amp;$B265)</f>
        <v>0.36</v>
      </c>
      <c r="AQ265" s="9"/>
      <c r="AR265" s="9"/>
      <c r="AT265" s="4">
        <f>SUMIFS('Aceite virgen extra'!AT$6:AT$257,'Aceite virgen extra'!$A$6:$A$257,"&gt;="&amp;$A265,'Aceite virgen extra'!$B$6:$B$257,"&lt;="&amp;$B265)</f>
        <v>2.52</v>
      </c>
      <c r="AU265" s="4">
        <f>SUMIFS('Aceite virgen extra'!AU$6:AU$257,'Aceite virgen extra'!$A$6:$A$257,"&gt;="&amp;$A265,'Aceite virgen extra'!$B$6:$B$257,"&lt;="&amp;$B265)</f>
        <v>6.53</v>
      </c>
      <c r="AV265" s="4">
        <f>SUMIFS('Aceite virgen extra'!AV$6:AV$257,'Aceite virgen extra'!$A$6:$A$257,"&gt;="&amp;$A265,'Aceite virgen extra'!$B$6:$B$257,"&lt;="&amp;$B265)</f>
        <v>0.98</v>
      </c>
      <c r="AW265" s="4">
        <f>SUMIFS('Aceite virgen extra'!AW$6:AW$257,'Aceite virgen extra'!$A$6:$A$257,"&gt;="&amp;$A265,'Aceite virgen extra'!$B$6:$B$257,"&lt;="&amp;$B265)</f>
        <v>1.23</v>
      </c>
      <c r="BA265" s="4">
        <f>SUMIFS('Aceite virgen extra'!BA$6:BA$257,'Aceite virgen extra'!$A$6:$A$257,"&gt;="&amp;A265,'Aceite virgen extra'!$B$6:$B$257,"&lt;="&amp;B265)</f>
        <v>3.99</v>
      </c>
      <c r="BB265" s="4">
        <f>SUMIFS('Aceite virgen extra'!BB$6:BB$257,'Aceite virgen extra'!$A$6:$A$257,"&gt;="&amp;$A265,'Aceite virgen extra'!$B$6:$B$257,"&lt;="&amp;$B265)</f>
        <v>8.870000000000001</v>
      </c>
      <c r="BC265" s="4">
        <f>SUMIFS('Aceite virgen extra'!BC$6:BC$257,'Aceite virgen extra'!$A$6:$A$257,"&gt;="&amp;$A265,'Aceite virgen extra'!$B$6:$B$257,"&lt;="&amp;$B265)</f>
        <v>2.13</v>
      </c>
      <c r="BD265" s="4">
        <f>SUMIFS('Aceite virgen extra'!BD$6:BD$257,'Aceite virgen extra'!$A$6:$A$257,"&gt;="&amp;$A265,'Aceite virgen extra'!$B$6:$B$257,"&lt;="&amp;$B265)</f>
        <v>0</v>
      </c>
      <c r="BH265" s="4">
        <f>SUMIFS('Aceite virgen extra'!BH$6:BH$257,'Aceite virgen extra'!$A$6:$A$257,"&gt;="&amp;$A265,'Aceite virgen extra'!$B$6:$B$257,"&lt;="&amp;$B265)</f>
        <v>8.33</v>
      </c>
      <c r="BI265" s="4">
        <f>SUMIFS('Aceite virgen extra'!BI$6:BI$257,'Aceite virgen extra'!$A$6:$A$257,"&gt;="&amp;$A265,'Aceite virgen extra'!$B$6:$B$257,"&lt;="&amp;$B265)</f>
        <v>25.21</v>
      </c>
      <c r="BJ265" s="4">
        <f>SUMIFS('Aceite virgen extra'!BJ$6:BJ$257,'Aceite virgen extra'!$A$6:$A$257,"&gt;="&amp;$A265,'Aceite virgen extra'!$B$6:$B$257,"&lt;="&amp;$B265)</f>
        <v>3.29</v>
      </c>
      <c r="BK265" s="4">
        <f>SUMIFS('Aceite virgen extra'!BK$6:BK$257,'Aceite virgen extra'!$A$6:$A$257,"&gt;="&amp;$A265,'Aceite virgen extra'!$B$6:$B$257,"&lt;="&amp;$B265)</f>
        <v>1.6</v>
      </c>
      <c r="BO265" s="4">
        <f>SUMIFS('Aceite virgen extra'!BO$6:BO$257,'Aceite virgen extra'!$A$6:$A$257,"&gt;="&amp;$A265,'Aceite virgen extra'!$B$6:$B$257,"&lt;="&amp;$B265)</f>
        <v>6.75</v>
      </c>
      <c r="BP265" s="4">
        <f>SUMIFS('Aceite virgen extra'!BP$6:BP$257,'Aceite virgen extra'!$A$6:$A$257,"&gt;="&amp;$A265,'Aceite virgen extra'!$B$6:$B$257,"&lt;="&amp;$B265)</f>
        <v>15.43</v>
      </c>
      <c r="BQ265" s="4">
        <f>SUMIFS('Aceite virgen extra'!BQ$6:BQ$257,'Aceite virgen extra'!$A$6:$A$257,"&gt;="&amp;$A265,'Aceite virgen extra'!$B$6:$B$257,"&lt;="&amp;$B265)</f>
        <v>4.0199999999999996</v>
      </c>
      <c r="BR265" s="4">
        <f>SUMIFS('Aceite virgen extra'!BR$6:BR$257,'Aceite virgen extra'!$A$6:$A$257,"&gt;="&amp;$A265,'Aceite virgen extra'!$B$6:$B$257,"&lt;="&amp;$B265)</f>
        <v>0.15</v>
      </c>
      <c r="BV265" s="4">
        <f>SUMIFS('Aceite virgen extra'!BV$6:BV$257,'Aceite virgen extra'!$A$6:$A$257,"&gt;="&amp;$A265,'Aceite virgen extra'!$B$6:$B$257,"&lt;="&amp;$B265)</f>
        <v>6.78</v>
      </c>
      <c r="BW265" s="4">
        <f>SUMIFS('Aceite virgen extra'!BW$6:BW$257,'Aceite virgen extra'!$A$6:$A$257,"&gt;="&amp;$A265,'Aceite virgen extra'!$B$6:$B$257,"&lt;="&amp;$B265)</f>
        <v>19.169999999999998</v>
      </c>
      <c r="BX265" s="4">
        <f>SUMIFS('Aceite virgen extra'!BX$6:BX$257,'Aceite virgen extra'!$A$6:$A$257,"&gt;="&amp;$A265,'Aceite virgen extra'!$B$6:$B$257,"&lt;="&amp;$B265)</f>
        <v>3.7299999999999995</v>
      </c>
      <c r="BY265" s="4">
        <f>SUMIFS('Aceite virgen extra'!BY$6:BY$257,'Aceite virgen extra'!$A$6:$A$257,"&gt;="&amp;$A265,'Aceite virgen extra'!$B$6:$B$257,"&lt;="&amp;$B265)</f>
        <v>0.96</v>
      </c>
      <c r="CC265" s="4">
        <f>SUMIFS('Aceite virgen extra'!CC$6:CC$257,'Aceite virgen extra'!$A$6:$A$257,"&gt;="&amp;$A265,'Aceite virgen extra'!$B$6:$B$257,"&lt;="&amp;$B265)</f>
        <v>7.6999999999999993</v>
      </c>
      <c r="CD265" s="4">
        <f>SUMIFS('Aceite virgen extra'!CD$6:CD$257,'Aceite virgen extra'!$A$6:$A$257,"&gt;="&amp;$A265,'Aceite virgen extra'!$B$6:$B$257,"&lt;="&amp;$B265)</f>
        <v>11.47</v>
      </c>
      <c r="CE265" s="4">
        <f>SUMIFS('Aceite virgen extra'!CE$6:CE$257,'Aceite virgen extra'!$A$6:$A$257,"&gt;="&amp;$A265,'Aceite virgen extra'!$B$6:$B$257,"&lt;="&amp;$B265)</f>
        <v>5.7200000000000006</v>
      </c>
      <c r="CF265" s="4">
        <f>SUMIFS('Aceite virgen extra'!CF$6:CF$257,'Aceite virgen extra'!$A$6:$A$257,"&gt;="&amp;$A265,'Aceite virgen extra'!$B$6:$B$257,"&lt;="&amp;$B265)</f>
        <v>8.2600000000000016</v>
      </c>
      <c r="CJ265" s="4">
        <f>SUMIFS('Aceite virgen extra'!CJ$6:CJ$257,'Aceite virgen extra'!$A$6:$A$257,"&gt;="&amp;$A265,'Aceite virgen extra'!$B$6:$B$257,"&lt;="&amp;$B265)</f>
        <v>9.3699999999999992</v>
      </c>
      <c r="CK265" s="4">
        <f>SUMIFS('Aceite virgen extra'!CK$6:CK$257,'Aceite virgen extra'!$A$6:$A$257,"&gt;="&amp;$A265,'Aceite virgen extra'!$B$6:$B$257,"&lt;="&amp;$B265)</f>
        <v>9.51</v>
      </c>
      <c r="CL265" s="4">
        <f>SUMIFS('Aceite virgen extra'!CL$6:CL$257,'Aceite virgen extra'!$A$6:$A$257,"&gt;="&amp;$A265,'Aceite virgen extra'!$B$6:$B$257,"&lt;="&amp;$B265)</f>
        <v>5.59</v>
      </c>
      <c r="CM265" s="4">
        <f>SUMIFS('Aceite virgen extra'!CM$6:CM$257,'Aceite virgen extra'!$A$6:$A$257,"&gt;="&amp;$A265,'Aceite virgen extra'!$B$6:$B$257,"&lt;="&amp;$B265)</f>
        <v>19.849999999999998</v>
      </c>
      <c r="CQ265" s="4">
        <f>SUMIFS('Aceite virgen extra'!CQ$6:CQ$257,'Aceite virgen extra'!$A$6:$A$257,"&gt;="&amp;$A265,'Aceite virgen extra'!$B$6:$B$257,"&lt;="&amp;$B265)</f>
        <v>19.53</v>
      </c>
      <c r="CR265" s="4">
        <f>SUMIFS('Aceite virgen extra'!CR$6:CR$257,'Aceite virgen extra'!$A$6:$A$257,"&gt;="&amp;$A265,'Aceite virgen extra'!$B$6:$B$257,"&lt;="&amp;$B265)</f>
        <v>11.99</v>
      </c>
      <c r="CS265" s="4">
        <f>SUMIFS('Aceite virgen extra'!CS$6:CS$257,'Aceite virgen extra'!$A$6:$A$257,"&gt;="&amp;$A265,'Aceite virgen extra'!$B$6:$B$257,"&lt;="&amp;$B265)</f>
        <v>21.4</v>
      </c>
      <c r="CT265" s="4">
        <f>SUMIFS('Aceite virgen extra'!CT$6:CT$257,'Aceite virgen extra'!$A$6:$A$257,"&gt;="&amp;$A265,'Aceite virgen extra'!$B$6:$B$257,"&lt;="&amp;$B265)</f>
        <v>30.950000000000003</v>
      </c>
      <c r="CX265" s="4">
        <f>SUMIFS('Aceite virgen extra'!CX$6:CX$257,'Aceite virgen extra'!$A$6:$A$257,"&gt;="&amp;$A265,'Aceite virgen extra'!$B$6:$B$257,"&lt;="&amp;$B265)</f>
        <v>20.060000000000002</v>
      </c>
      <c r="CY265" s="4">
        <f>SUMIFS('Aceite virgen extra'!CY$6:CY$257,'Aceite virgen extra'!$A$6:$A$257,"&gt;="&amp;$A265,'Aceite virgen extra'!$B$6:$B$257,"&lt;="&amp;$B265)</f>
        <v>13.15</v>
      </c>
      <c r="CZ265" s="4">
        <f>SUMIFS('Aceite virgen extra'!CZ$6:CZ$257,'Aceite virgen extra'!$A$6:$A$257,"&gt;="&amp;$A265,'Aceite virgen extra'!$B$6:$B$257,"&lt;="&amp;$B265)</f>
        <v>20.77</v>
      </c>
      <c r="DA265" s="4">
        <f>SUMIFS('Aceite virgen extra'!DA$6:DA$257,'Aceite virgen extra'!$A$6:$A$257,"&gt;="&amp;$A265,'Aceite virgen extra'!$B$6:$B$257,"&lt;="&amp;$B265)</f>
        <v>33.57</v>
      </c>
      <c r="DE265" s="4">
        <f>SUMIFS('Aceite virgen extra'!DE$6:DE$257,'Aceite virgen extra'!$A$6:$A$257,"&gt;="&amp;$A265,'Aceite virgen extra'!$B$6:$B$257,"&lt;="&amp;$B265)</f>
        <v>20.720000000000002</v>
      </c>
      <c r="DF265" s="4">
        <f>SUMIFS('Aceite virgen extra'!DF$6:DF$257,'Aceite virgen extra'!$A$6:$A$257,"&gt;="&amp;$A265,'Aceite virgen extra'!$B$6:$B$257,"&lt;="&amp;$B265)</f>
        <v>8.5400000000000009</v>
      </c>
      <c r="DG265" s="4">
        <f>SUMIFS('Aceite virgen extra'!DG$6:DG$257,'Aceite virgen extra'!$A$6:$A$257,"&gt;="&amp;$A265,'Aceite virgen extra'!$B$6:$B$257,"&lt;="&amp;$B265)</f>
        <v>25.809999999999995</v>
      </c>
      <c r="DH265" s="4">
        <f>SUMIFS('Aceite virgen extra'!DH$6:DH$257,'Aceite virgen extra'!$A$6:$A$257,"&gt;="&amp;$A265,'Aceite virgen extra'!$B$6:$B$257,"&lt;="&amp;$B265)</f>
        <v>27.52</v>
      </c>
      <c r="DL265" s="4">
        <f>SUMIFS('Aceite virgen extra'!DL$6:DL$257,'Aceite virgen extra'!$A$6:$A$257,"&gt;="&amp;$A265,'Aceite virgen extra'!$B$6:$B$257,"&lt;="&amp;$B265)</f>
        <v>19.77</v>
      </c>
      <c r="DM265" s="4">
        <f>SUMIFS('Aceite virgen extra'!DM$6:DM$257,'Aceite virgen extra'!$A$6:$A$257,"&gt;="&amp;$A265,'Aceite virgen extra'!$B$6:$B$257,"&lt;="&amp;$B265)</f>
        <v>15.2</v>
      </c>
      <c r="DN265" s="4">
        <f>SUMIFS('Aceite virgen extra'!DN$6:DN$257,'Aceite virgen extra'!$A$6:$A$257,"&gt;="&amp;$A265,'Aceite virgen extra'!$B$6:$B$257,"&lt;="&amp;$B265)</f>
        <v>19.809999999999999</v>
      </c>
      <c r="DO265" s="4">
        <f>SUMIFS('Aceite virgen extra'!DO$6:DO$257,'Aceite virgen extra'!$A$6:$A$257,"&gt;="&amp;$A265,'Aceite virgen extra'!$B$6:$B$257,"&lt;="&amp;$B265)</f>
        <v>31.380000000000003</v>
      </c>
      <c r="DS265" s="4">
        <f>SUMIFS('Aceite virgen extra'!DS$6:DS$257,'Aceite virgen extra'!$A$6:$A$257,"&gt;="&amp;$A265,'Aceite virgen extra'!$B$6:$B$257,"&lt;="&amp;$B265)</f>
        <v>18.96</v>
      </c>
      <c r="DT265" s="4">
        <f>SUMIFS('Aceite virgen extra'!DT$6:DT$257,'Aceite virgen extra'!$A$6:$A$257,"&gt;="&amp;$A265,'Aceite virgen extra'!$B$6:$B$257,"&lt;="&amp;$B265)</f>
        <v>17.560000000000002</v>
      </c>
      <c r="DU265" s="4">
        <f>SUMIFS('Aceite virgen extra'!DU$6:DU$257,'Aceite virgen extra'!$A$6:$A$257,"&gt;="&amp;$A265,'Aceite virgen extra'!$B$6:$B$257,"&lt;="&amp;$B265)</f>
        <v>18.759999999999998</v>
      </c>
      <c r="DV265" s="4">
        <f>SUMIFS('Aceite virgen extra'!DV$6:DV$257,'Aceite virgen extra'!$A$6:$A$257,"&gt;="&amp;$A265,'Aceite virgen extra'!$B$6:$B$257,"&lt;="&amp;$B265)</f>
        <v>25.759999999999998</v>
      </c>
      <c r="DZ265" s="4">
        <f>SUMIFS('Aceite virgen extra'!DZ$6:DZ$257,'Aceite virgen extra'!$A$6:$A$257,"&gt;="&amp;$A265,'Aceite virgen extra'!$B$6:$B$257,"&lt;="&amp;$B265)</f>
        <v>15.16</v>
      </c>
      <c r="EA265" s="4">
        <f>SUMIFS('Aceite virgen extra'!EA$6:EA$257,'Aceite virgen extra'!$A$6:$A$257,"&gt;="&amp;$A265,'Aceite virgen extra'!$B$6:$B$257,"&lt;="&amp;$B265)</f>
        <v>9.76</v>
      </c>
      <c r="EB265" s="4">
        <f>SUMIFS('Aceite virgen extra'!EB$6:EB$257,'Aceite virgen extra'!$A$6:$A$257,"&gt;="&amp;$A265,'Aceite virgen extra'!$B$6:$B$257,"&lt;="&amp;$B265)</f>
        <v>18.97</v>
      </c>
      <c r="EC265" s="4">
        <f>SUMIFS('Aceite virgen extra'!EC$6:EC$257,'Aceite virgen extra'!$A$6:$A$257,"&gt;="&amp;$A265,'Aceite virgen extra'!$B$6:$B$257,"&lt;="&amp;$B265)</f>
        <v>19.71</v>
      </c>
      <c r="EG265" s="4">
        <f>SUMIFS('Aceite virgen extra'!EG$6:EG$257,'Aceite virgen extra'!$A$6:$A$257,"&gt;="&amp;$A265,'Aceite virgen extra'!$B$6:$B$257,"&lt;="&amp;$B265)</f>
        <v>22.72</v>
      </c>
      <c r="EH265" s="4">
        <f>SUMIFS('Aceite virgen extra'!EH$6:EH$257,'Aceite virgen extra'!$A$6:$A$257,"&gt;="&amp;$A265,'Aceite virgen extra'!$B$6:$B$257,"&lt;="&amp;$B265)</f>
        <v>15.62</v>
      </c>
      <c r="EI265" s="4">
        <f>SUMIFS('Aceite virgen extra'!EI$6:EI$257,'Aceite virgen extra'!$A$6:$A$257,"&gt;="&amp;$A265,'Aceite virgen extra'!$B$6:$B$257,"&lt;="&amp;$B265)</f>
        <v>27.32</v>
      </c>
      <c r="EJ265" s="4">
        <f>SUMIFS('Aceite virgen extra'!EJ$6:EJ$257,'Aceite virgen extra'!$A$6:$A$257,"&gt;="&amp;$A265,'Aceite virgen extra'!$B$6:$B$257,"&lt;="&amp;$B265)</f>
        <v>26.880000000000003</v>
      </c>
      <c r="EN265" s="4">
        <f>SUMIFS('Aceite virgen extra'!EN$6:EN$257,'Aceite virgen extra'!$A$6:$A$257,"&gt;="&amp;$A265,'Aceite virgen extra'!$B$6:$B$257,"&lt;="&amp;$B265)</f>
        <v>20.930000000000003</v>
      </c>
      <c r="EO265" s="4">
        <f>SUMIFS('Aceite virgen extra'!EO$6:EO$257,'Aceite virgen extra'!$A$6:$A$257,"&gt;="&amp;$A265,'Aceite virgen extra'!$B$6:$B$257,"&lt;="&amp;$B265)</f>
        <v>11.75</v>
      </c>
      <c r="EP265" s="4">
        <f>SUMIFS('Aceite virgen extra'!EP$6:EP$257,'Aceite virgen extra'!$A$6:$A$257,"&gt;="&amp;$A265,'Aceite virgen extra'!$B$6:$B$257,"&lt;="&amp;$B265)</f>
        <v>26.03</v>
      </c>
      <c r="EQ265" s="4">
        <f>SUMIFS('Aceite virgen extra'!EQ$6:EQ$257,'Aceite virgen extra'!$A$6:$A$257,"&gt;="&amp;$A265,'Aceite virgen extra'!$B$6:$B$257,"&lt;="&amp;$B265)</f>
        <v>28.57</v>
      </c>
      <c r="EU265" s="4">
        <f>SUMIFS('Aceite virgen extra'!EU$6:EU$257,'Aceite virgen extra'!$A$6:$A$257,"&gt;="&amp;$A265,'Aceite virgen extra'!$B$6:$B$257,"&lt;="&amp;$B265)</f>
        <v>21.07</v>
      </c>
      <c r="EV265" s="4">
        <f>SUMIFS('Aceite virgen extra'!EV$6:EV$257,'Aceite virgen extra'!$A$6:$A$257,"&gt;="&amp;$A265,'Aceite virgen extra'!$B$6:$B$257,"&lt;="&amp;$B265)</f>
        <v>7.3299999999999992</v>
      </c>
      <c r="EW265" s="4">
        <f>SUMIFS('Aceite virgen extra'!EW$6:EW$257,'Aceite virgen extra'!$A$6:$A$257,"&gt;="&amp;$A265,'Aceite virgen extra'!$B$6:$B$257,"&lt;="&amp;$B265)</f>
        <v>26.81</v>
      </c>
      <c r="EX265" s="4">
        <f>SUMIFS('Aceite virgen extra'!EX$6:EX$257,'Aceite virgen extra'!$A$6:$A$257,"&gt;="&amp;$A265,'Aceite virgen extra'!$B$6:$B$257,"&lt;="&amp;$B265)</f>
        <v>35.21</v>
      </c>
      <c r="FB265" s="4">
        <f>SUMIFS('Aceite virgen extra'!FB$6:FB$257,'Aceite virgen extra'!$A$6:$A$257,"&gt;="&amp;$A265,'Aceite virgen extra'!$B$6:$B$257,"&lt;="&amp;$B265)</f>
        <v>19.5</v>
      </c>
      <c r="FC265" s="4">
        <f>SUMIFS('Aceite virgen extra'!FC$6:FC$257,'Aceite virgen extra'!$A$6:$A$257,"&gt;="&amp;$A265,'Aceite virgen extra'!$B$6:$B$257,"&lt;="&amp;$B265)</f>
        <v>9.59</v>
      </c>
      <c r="FD265" s="4">
        <f>SUMIFS('Aceite virgen extra'!FD$6:FD$257,'Aceite virgen extra'!$A$6:$A$257,"&gt;="&amp;$A265,'Aceite virgen extra'!$B$6:$B$257,"&lt;="&amp;$B265)</f>
        <v>19.86</v>
      </c>
      <c r="FE265" s="4">
        <f>SUMIFS('Aceite virgen extra'!FE$6:FE$257,'Aceite virgen extra'!$A$6:$A$257,"&gt;="&amp;$A265,'Aceite virgen extra'!$B$6:$B$257,"&lt;="&amp;$B265)</f>
        <v>44.66</v>
      </c>
      <c r="FI265" s="4">
        <f>SUMIFS('Aceite virgen extra'!FI$6:FI$257,'Aceite virgen extra'!$A$6:$A$257,"&gt;="&amp;$A265,'Aceite virgen extra'!$B$6:$B$257,"&lt;="&amp;$B265)</f>
        <v>8</v>
      </c>
      <c r="FJ265" s="4">
        <f>SUMIFS('Aceite virgen extra'!FJ$6:FJ$257,'Aceite virgen extra'!$A$6:$A$257,"&gt;="&amp;$A265,'Aceite virgen extra'!$B$6:$B$257,"&lt;="&amp;$B265)</f>
        <v>6.75</v>
      </c>
      <c r="FK265" s="4">
        <f>SUMIFS('Aceite virgen extra'!FK$6:FK$257,'Aceite virgen extra'!$A$6:$A$257,"&gt;="&amp;$A265,'Aceite virgen extra'!$B$6:$B$257,"&lt;="&amp;$B265)</f>
        <v>2.52</v>
      </c>
      <c r="FL265" s="4">
        <f>SUMIFS('Aceite virgen extra'!FL$6:FL$257,'Aceite virgen extra'!$A$6:$A$257,"&gt;="&amp;$A265,'Aceite virgen extra'!$B$6:$B$257,"&lt;="&amp;$B265)</f>
        <v>33.61</v>
      </c>
      <c r="FP265" s="4">
        <f>SUMIFS('Aceite virgen extra'!FP$6:FP$257,'Aceite virgen extra'!$A$6:$A$257,"&gt;="&amp;$A265,'Aceite virgen extra'!$B$6:$B$257,"&lt;="&amp;$B265)</f>
        <v>2.42</v>
      </c>
      <c r="FQ265" s="4">
        <f>SUMIFS('Aceite virgen extra'!FQ$6:FQ$257,'Aceite virgen extra'!$A$6:$A$257,"&gt;="&amp;$A265,'Aceite virgen extra'!$B$6:$B$257,"&lt;="&amp;$B265)</f>
        <v>3.9100000000000006</v>
      </c>
      <c r="FR265" s="4">
        <f>SUMIFS('Aceite virgen extra'!FR$6:FR$257,'Aceite virgen extra'!$A$6:$A$257,"&gt;="&amp;$A265,'Aceite virgen extra'!$B$6:$B$257,"&lt;="&amp;$B265)</f>
        <v>2.0900000000000003</v>
      </c>
      <c r="FS265" s="4">
        <f>SUMIFS('Aceite virgen extra'!FS$6:FS$257,'Aceite virgen extra'!$A$6:$A$257,"&gt;="&amp;$A265,'Aceite virgen extra'!$B$6:$B$257,"&lt;="&amp;$B265)</f>
        <v>0.83000000000000007</v>
      </c>
      <c r="FW265" s="4">
        <f>SUMIFS('Aceite virgen extra'!FW$6:FW$257,'Aceite virgen extra'!$A$6:$A$257,"&gt;="&amp;$A265,'Aceite virgen extra'!$B$6:$B$257,"&lt;="&amp;$B265)</f>
        <v>2.3199999999999998</v>
      </c>
      <c r="FX265" s="4">
        <f>SUMIFS('Aceite virgen extra'!FX$6:FX$257,'Aceite virgen extra'!$A$6:$A$257,"&gt;="&amp;$A265,'Aceite virgen extra'!$B$6:$B$257,"&lt;="&amp;$B265)</f>
        <v>2.2999999999999998</v>
      </c>
      <c r="FY265" s="4">
        <f>SUMIFS('Aceite virgen extra'!FY$6:FY$257,'Aceite virgen extra'!$A$6:$A$257,"&gt;="&amp;$A265,'Aceite virgen extra'!$B$6:$B$257,"&lt;="&amp;$B265)</f>
        <v>1.9100000000000001</v>
      </c>
      <c r="FZ265" s="4">
        <f>SUMIFS('Aceite virgen extra'!FZ$6:FZ$257,'Aceite virgen extra'!$A$6:$A$257,"&gt;="&amp;$A265,'Aceite virgen extra'!$B$6:$B$257,"&lt;="&amp;$B265)</f>
        <v>2.06</v>
      </c>
      <c r="GD265" s="4">
        <f>SUMIFS('Aceite virgen extra'!GD$6:GD$257,'Aceite virgen extra'!$A$6:$A$257,"&gt;="&amp;$A265,'Aceite virgen extra'!$B$6:$B$257,"&lt;="&amp;$B265)</f>
        <v>2.8500000000000005</v>
      </c>
      <c r="GE265" s="4">
        <f>SUMIFS('Aceite virgen extra'!GE$6:GE$257,'Aceite virgen extra'!$A$6:$A$257,"&gt;="&amp;$A265,'Aceite virgen extra'!$B$6:$B$257,"&lt;="&amp;$B265)</f>
        <v>6.92</v>
      </c>
      <c r="GF265" s="4">
        <f>SUMIFS('Aceite virgen extra'!GF$6:GF$257,'Aceite virgen extra'!$A$6:$A$257,"&gt;="&amp;$A265,'Aceite virgen extra'!$B$6:$B$257,"&lt;="&amp;$B265)</f>
        <v>1.91</v>
      </c>
      <c r="GG265" s="4">
        <f>SUMIFS('Aceite virgen extra'!GG$6:GG$257,'Aceite virgen extra'!$A$6:$A$257,"&gt;="&amp;$A265,'Aceite virgen extra'!$B$6:$B$257,"&lt;="&amp;$B265)</f>
        <v>0</v>
      </c>
      <c r="GK265" s="4">
        <f>SUMIFS('Aceite virgen extra'!GK$6:GK$257,'Aceite virgen extra'!$A$6:$A$257,"&gt;="&amp;$A265,'Aceite virgen extra'!$B$6:$B$257,"&lt;="&amp;$B265)</f>
        <v>2.77</v>
      </c>
      <c r="GL265" s="4">
        <f>SUMIFS('Aceite virgen extra'!GL$6:GL$257,'Aceite virgen extra'!$A$6:$A$257,"&gt;="&amp;$A265,'Aceite virgen extra'!$B$6:$B$257,"&lt;="&amp;$B265)</f>
        <v>3.02</v>
      </c>
      <c r="GM265" s="4">
        <f>SUMIFS('Aceite virgen extra'!GM$6:GM$257,'Aceite virgen extra'!$A$6:$A$257,"&gt;="&amp;$A265,'Aceite virgen extra'!$B$6:$B$257,"&lt;="&amp;$B265)</f>
        <v>2.0099999999999998</v>
      </c>
      <c r="GN265" s="4">
        <f>SUMIFS('Aceite virgen extra'!GN$6:GN$257,'Aceite virgen extra'!$A$6:$A$257,"&gt;="&amp;$A265,'Aceite virgen extra'!$B$6:$B$257,"&lt;="&amp;$B265)</f>
        <v>1.2</v>
      </c>
      <c r="GR265" s="4">
        <f>SUMIFS('Aceite virgen extra'!GR$6:GR$257,'Aceite virgen extra'!$A$6:$A$257,"&gt;="&amp;$A265,'Aceite virgen extra'!$B$6:$B$257,"&lt;="&amp;$B265)</f>
        <v>4.71</v>
      </c>
      <c r="GS265" s="4">
        <f>SUMIFS('Aceite virgen extra'!GS$6:GS$257,'Aceite virgen extra'!$A$6:$A$257,"&gt;="&amp;$A265,'Aceite virgen extra'!$B$6:$B$257,"&lt;="&amp;$B265)</f>
        <v>7.38</v>
      </c>
      <c r="GT265" s="4">
        <f>SUMIFS('Aceite virgen extra'!GT$6:GT$257,'Aceite virgen extra'!$A$6:$A$257,"&gt;="&amp;$A265,'Aceite virgen extra'!$B$6:$B$257,"&lt;="&amp;$B265)</f>
        <v>3.34</v>
      </c>
      <c r="GU265" s="4">
        <f>SUMIFS('Aceite virgen extra'!GU$6:GU$257,'Aceite virgen extra'!$A$6:$A$257,"&gt;="&amp;$A265,'Aceite virgen extra'!$B$6:$B$257,"&lt;="&amp;$B265)</f>
        <v>2.9699999999999998</v>
      </c>
      <c r="GY265" s="4">
        <f>SUMIFS('Aceite virgen extra'!GY$6:GY$257,'Aceite virgen extra'!$A$6:$A$257,"&gt;="&amp;$A265,'Aceite virgen extra'!$B$6:$B$257,"&lt;="&amp;$B265)</f>
        <v>3.6900000000000004</v>
      </c>
      <c r="GZ265" s="4">
        <f>SUMIFS('Aceite virgen extra'!GZ$6:GZ$257,'Aceite virgen extra'!$A$6:$A$257,"&gt;="&amp;$A265,'Aceite virgen extra'!$B$6:$B$257,"&lt;="&amp;$B265)</f>
        <v>3.53</v>
      </c>
      <c r="HA265" s="4">
        <f>SUMIFS('Aceite virgen extra'!HA$6:HA$257,'Aceite virgen extra'!$A$6:$A$257,"&gt;="&amp;$A265,'Aceite virgen extra'!$B$6:$B$257,"&lt;="&amp;$B265)</f>
        <v>3.74</v>
      </c>
      <c r="HB265" s="4">
        <f>SUMIFS('Aceite virgen extra'!HB$6:HB$257,'Aceite virgen extra'!$A$6:$A$257,"&gt;="&amp;$A265,'Aceite virgen extra'!$B$6:$B$257,"&lt;="&amp;$B265)</f>
        <v>3.1399999999999997</v>
      </c>
      <c r="HF265" s="4">
        <f>SUMIFS('Aceite virgen extra'!HF$6:HF$257,'Aceite virgen extra'!$A$6:$A$257,"&gt;="&amp;$A265,'Aceite virgen extra'!$B$6:$B$257,"&lt;="&amp;$B265)</f>
        <v>3.4</v>
      </c>
      <c r="HG265" s="4">
        <f>SUMIFS('Aceite virgen extra'!HG$6:HG$257,'Aceite virgen extra'!$A$6:$A$257,"&gt;="&amp;$A265,'Aceite virgen extra'!$B$6:$B$257,"&lt;="&amp;$B265)</f>
        <v>4.41</v>
      </c>
      <c r="HH265" s="4">
        <f>SUMIFS('Aceite virgen extra'!HH$6:HH$257,'Aceite virgen extra'!$A$6:$A$257,"&gt;="&amp;$A265,'Aceite virgen extra'!$B$6:$B$257,"&lt;="&amp;$B265)</f>
        <v>3.21</v>
      </c>
      <c r="HI265" s="4">
        <f>SUMIFS('Aceite virgen extra'!HI$6:HI$257,'Aceite virgen extra'!$A$6:$A$257,"&gt;="&amp;$A265,'Aceite virgen extra'!$B$6:$B$257,"&lt;="&amp;$B265)</f>
        <v>2.73</v>
      </c>
      <c r="HM265" s="4">
        <f>SUMIFS('Aceite virgen extra'!HM$6:HM$257,'Aceite virgen extra'!$A$6:$A$257,"&gt;="&amp;$A265,'Aceite virgen extra'!$B$6:$B$257,"&lt;="&amp;$B265)</f>
        <v>3.04</v>
      </c>
      <c r="HN265" s="4">
        <f>SUMIFS('Aceite virgen extra'!HN$6:HN$257,'Aceite virgen extra'!$A$6:$A$257,"&gt;="&amp;$A265,'Aceite virgen extra'!$B$6:$B$257,"&lt;="&amp;$B265)</f>
        <v>3.35</v>
      </c>
      <c r="HO265" s="4">
        <f>SUMIFS('Aceite virgen extra'!HO$6:HO$257,'Aceite virgen extra'!$A$6:$A$257,"&gt;="&amp;$A265,'Aceite virgen extra'!$B$6:$B$257,"&lt;="&amp;$B265)</f>
        <v>2.99</v>
      </c>
      <c r="HP265" s="4">
        <f>SUMIFS('Aceite virgen extra'!HP$6:HP$257,'Aceite virgen extra'!$A$6:$A$257,"&gt;="&amp;$A265,'Aceite virgen extra'!$B$6:$B$257,"&lt;="&amp;$B265)</f>
        <v>0.92999999999999994</v>
      </c>
      <c r="HT265" s="4">
        <f>SUMIFS('Aceite virgen extra'!HT$6:HT$257,'Aceite virgen extra'!$A$6:$A$257,"&gt;="&amp;$A265,'Aceite virgen extra'!$B$6:$B$257,"&lt;="&amp;$B265)</f>
        <v>2.8600000000000003</v>
      </c>
      <c r="HU265" s="4">
        <f>SUMIFS('Aceite virgen extra'!HU$6:HU$257,'Aceite virgen extra'!$A$6:$A$257,"&gt;="&amp;$A265,'Aceite virgen extra'!$B$6:$B$257,"&lt;="&amp;$B265)</f>
        <v>2.29</v>
      </c>
      <c r="HV265" s="4">
        <f>SUMIFS('Aceite virgen extra'!HV$6:HV$257,'Aceite virgen extra'!$A$6:$A$257,"&gt;="&amp;$A265,'Aceite virgen extra'!$B$6:$B$257,"&lt;="&amp;$B265)</f>
        <v>3.6799999999999997</v>
      </c>
      <c r="HW265" s="4">
        <f>SUMIFS('Aceite virgen extra'!HW$6:HW$257,'Aceite virgen extra'!$A$6:$A$257,"&gt;="&amp;$A265,'Aceite virgen extra'!$B$6:$B$257,"&lt;="&amp;$B265)</f>
        <v>0.73</v>
      </c>
      <c r="HZ265"/>
      <c r="IA265" s="4">
        <f>SUMIFS('Aceite virgen extra'!IA$6:IA$257,'Aceite virgen extra'!$A$6:$A$257,"&gt;="&amp;$A265,'Aceite virgen extra'!$B$6:$B$257,"&lt;="&amp;$B265)</f>
        <v>2.8</v>
      </c>
      <c r="IB265" s="4">
        <f>SUMIFS('Aceite virgen extra'!IB$6:IB$257,'Aceite virgen extra'!$A$6:$A$257,"&gt;="&amp;$A265,'Aceite virgen extra'!$B$6:$B$257,"&lt;="&amp;$B265)</f>
        <v>3.7300000000000004</v>
      </c>
      <c r="IC265" s="4">
        <f>SUMIFS('Aceite virgen extra'!IC$6:IC$257,'Aceite virgen extra'!$A$6:$A$257,"&gt;="&amp;$A265,'Aceite virgen extra'!$B$6:$B$257,"&lt;="&amp;$B265)</f>
        <v>2.7500000000000004</v>
      </c>
      <c r="ID265" s="4">
        <f>SUMIFS('Aceite virgen extra'!ID$6:ID$257,'Aceite virgen extra'!$A$6:$A$257,"&gt;="&amp;$A265,'Aceite virgen extra'!$B$6:$B$257,"&lt;="&amp;$B265)</f>
        <v>0.54</v>
      </c>
      <c r="IH265" s="4">
        <f>SUMIFS('Aceite virgen extra'!IH$6:IH$257,'Aceite virgen extra'!$A$6:$A$257,"&gt;="&amp;$A265,'Aceite virgen extra'!$B$6:$B$257,"&lt;="&amp;$B265)</f>
        <v>3.37</v>
      </c>
      <c r="II265" s="4">
        <f>SUMIFS('Aceite virgen extra'!II$6:II$257,'Aceite virgen extra'!$A$6:$A$257,"&gt;="&amp;$A265,'Aceite virgen extra'!$B$6:$B$257,"&lt;="&amp;$B265)</f>
        <v>5.55</v>
      </c>
      <c r="IJ265" s="4">
        <f>SUMIFS('Aceite virgen extra'!IJ$6:IJ$257,'Aceite virgen extra'!$A$6:$A$257,"&gt;="&amp;$A265,'Aceite virgen extra'!$B$6:$B$257,"&lt;="&amp;$B265)</f>
        <v>2.79</v>
      </c>
      <c r="IK265" s="4">
        <f>SUMIFS('Aceite virgen extra'!IK$6:IK$257,'Aceite virgen extra'!$A$6:$A$257,"&gt;="&amp;$A265,'Aceite virgen extra'!$B$6:$B$257,"&lt;="&amp;$B265)</f>
        <v>1.1100000000000001</v>
      </c>
      <c r="IO265" s="4">
        <f>SUMIFS('Aceite virgen extra'!IO$6:IO$257,'Aceite virgen extra'!$A$6:$A$257,"&gt;="&amp;$A265,'Aceite virgen extra'!$B$6:$B$257,"&lt;="&amp;$B265)</f>
        <v>3.6099999999999994</v>
      </c>
      <c r="IP265" s="4">
        <f>SUMIFS('Aceite virgen extra'!IP$6:IP$257,'Aceite virgen extra'!$A$6:$A$257,"&gt;="&amp;$A265,'Aceite virgen extra'!$B$6:$B$257,"&lt;="&amp;$B265)</f>
        <v>2.85</v>
      </c>
      <c r="IQ265" s="4">
        <f>SUMIFS('Aceite virgen extra'!IQ$6:IQ$257,'Aceite virgen extra'!$A$6:$A$257,"&gt;="&amp;$A265,'Aceite virgen extra'!$B$6:$B$257,"&lt;="&amp;$B265)</f>
        <v>3.76</v>
      </c>
      <c r="IR265" s="4">
        <f>SUMIFS('Aceite virgen extra'!IR$6:IR$257,'Aceite virgen extra'!$A$6:$A$257,"&gt;="&amp;$A265,'Aceite virgen extra'!$B$6:$B$257,"&lt;="&amp;$B265)</f>
        <v>0.71</v>
      </c>
      <c r="IV265" s="4">
        <f>SUMIFS('Aceite virgen extra'!IV$6:IV$257,'Aceite virgen extra'!$A$6:$A$257,"&gt;="&amp;$A265,'Aceite virgen extra'!$B$6:$B$257,"&lt;="&amp;$B265)</f>
        <v>2.14</v>
      </c>
      <c r="IW265" s="4">
        <f>SUMIFS('Aceite virgen extra'!IW$6:IW$257,'Aceite virgen extra'!$A$6:$A$257,"&gt;="&amp;$A265,'Aceite virgen extra'!$B$6:$B$257,"&lt;="&amp;$B265)</f>
        <v>2.5500000000000003</v>
      </c>
      <c r="IX265" s="4">
        <f>SUMIFS('Aceite virgen extra'!IX$6:IX$257,'Aceite virgen extra'!$A$6:$A$257,"&gt;="&amp;$A265,'Aceite virgen extra'!$B$6:$B$257,"&lt;="&amp;$B265)</f>
        <v>2.08</v>
      </c>
      <c r="IY265" s="4">
        <f>SUMIFS('Aceite virgen extra'!IY$6:IY$257,'Aceite virgen extra'!$A$6:$A$257,"&gt;="&amp;$A265,'Aceite virgen extra'!$B$6:$B$257,"&lt;="&amp;$B265)</f>
        <v>0.81</v>
      </c>
      <c r="JB265"/>
      <c r="JC265" s="4">
        <f>SUMIFS('Aceite virgen extra'!JC$6:JC$257,'Aceite virgen extra'!$A$6:$A$257,"&gt;="&amp;$A265,'Aceite virgen extra'!$B$6:$B$257,"&lt;="&amp;$B265)</f>
        <v>3.75</v>
      </c>
      <c r="JD265" s="4">
        <f>SUMIFS('Aceite virgen extra'!JD$6:JD$257,'Aceite virgen extra'!$A$6:$A$257,"&gt;="&amp;$A265,'Aceite virgen extra'!$B$6:$B$257,"&lt;="&amp;$B265)</f>
        <v>3.7</v>
      </c>
      <c r="JE265" s="4">
        <f>SUMIFS('Aceite virgen extra'!JE$6:JE$257,'Aceite virgen extra'!$A$6:$A$257,"&gt;="&amp;$A265,'Aceite virgen extra'!$B$6:$B$257,"&lt;="&amp;$B265)</f>
        <v>3.75</v>
      </c>
      <c r="JF265" s="4">
        <f>SUMIFS('Aceite virgen extra'!JF$6:JF$257,'Aceite virgen extra'!$A$6:$A$257,"&gt;="&amp;$A265,'Aceite virgen extra'!$B$6:$B$257,"&lt;="&amp;$B265)</f>
        <v>1.22</v>
      </c>
      <c r="JJ265" s="4">
        <f>SUMIFS('Aceite virgen extra'!JJ$6:JJ$257,'Aceite virgen extra'!$A$6:$A$257,"&gt;="&amp;$A265,'Aceite virgen extra'!$B$6:$B$257,"&lt;="&amp;$B265)</f>
        <v>1.9300000000000002</v>
      </c>
      <c r="JK265" s="4">
        <f>SUMIFS('Aceite virgen extra'!JK$6:JK$257,'Aceite virgen extra'!$A$6:$A$257,"&gt;="&amp;$A265,'Aceite virgen extra'!$B$6:$B$257,"&lt;="&amp;$B265)</f>
        <v>3.96</v>
      </c>
      <c r="JL265" s="4">
        <f>SUMIFS('Aceite virgen extra'!JL$6:JL$257,'Aceite virgen extra'!$A$6:$A$257,"&gt;="&amp;$A265,'Aceite virgen extra'!$B$6:$B$257,"&lt;="&amp;$B265)</f>
        <v>1.33</v>
      </c>
      <c r="JM265" s="4">
        <f>SUMIFS('Aceite virgen extra'!JM$6:JM$257,'Aceite virgen extra'!$A$6:$A$257,"&gt;="&amp;$A265,'Aceite virgen extra'!$B$6:$B$257,"&lt;="&amp;$B265)</f>
        <v>0</v>
      </c>
      <c r="JQ265" s="4">
        <f>SUMIFS('Aceite virgen extra'!JQ$6:JQ$257,'Aceite virgen extra'!$A$6:$A$257,"&gt;="&amp;$A265,'Aceite virgen extra'!$B$6:$B$257,"&lt;="&amp;$B265)</f>
        <v>3.01</v>
      </c>
      <c r="JR265" s="4">
        <f>SUMIFS('Aceite virgen extra'!JR$6:JR$257,'Aceite virgen extra'!$A$6:$A$257,"&gt;="&amp;$A265,'Aceite virgen extra'!$B$6:$B$257,"&lt;="&amp;$B265)</f>
        <v>5.67</v>
      </c>
      <c r="JS265" s="4">
        <f>SUMIFS('Aceite virgen extra'!JS$6:JS$257,'Aceite virgen extra'!$A$6:$A$257,"&gt;="&amp;$A265,'Aceite virgen extra'!$B$6:$B$257,"&lt;="&amp;$B265)</f>
        <v>2.4200000000000004</v>
      </c>
      <c r="JT265" s="4">
        <f>SUMIFS('Aceite virgen extra'!JT$6:JT$257,'Aceite virgen extra'!$A$6:$A$257,"&gt;="&amp;$A265,'Aceite virgen extra'!$B$6:$B$257,"&lt;="&amp;$B265)</f>
        <v>0.28000000000000003</v>
      </c>
      <c r="JX265" s="4">
        <f>SUMIFS('Aceite virgen extra'!JX$6:JX$257,'Aceite virgen extra'!$A$6:$A$257,"&gt;="&amp;$A265,'Aceite virgen extra'!$B$6:$B$257,"&lt;="&amp;$B265)</f>
        <v>2.88</v>
      </c>
      <c r="JY265" s="4">
        <f>SUMIFS('Aceite virgen extra'!JY$6:JY$257,'Aceite virgen extra'!$A$6:$A$257,"&gt;="&amp;$A265,'Aceite virgen extra'!$B$6:$B$257,"&lt;="&amp;$B265)</f>
        <v>3.45</v>
      </c>
      <c r="JZ265" s="4">
        <f>SUMIFS('Aceite virgen extra'!JZ$6:JZ$257,'Aceite virgen extra'!$A$6:$A$257,"&gt;="&amp;$A265,'Aceite virgen extra'!$B$6:$B$257,"&lt;="&amp;$B265)</f>
        <v>2.86</v>
      </c>
      <c r="KA265" s="4">
        <f>SUMIFS('Aceite virgen extra'!KA$6:KA$257,'Aceite virgen extra'!$A$6:$A$257,"&gt;="&amp;$A265,'Aceite virgen extra'!$B$6:$B$257,"&lt;="&amp;$B265)</f>
        <v>0.76</v>
      </c>
      <c r="KE265" s="4">
        <f>SUMIFS('Aceite virgen extra'!KE$6:KE$257,'Aceite virgen extra'!$A$6:$A$257,"&gt;="&amp;$A265,'Aceite virgen extra'!$B$6:$B$257,"&lt;="&amp;$B265)</f>
        <v>6.41</v>
      </c>
      <c r="KF265" s="4">
        <f>SUMIFS('Aceite virgen extra'!KF$6:KF$257,'Aceite virgen extra'!$A$6:$A$257,"&gt;="&amp;$A265,'Aceite virgen extra'!$B$6:$B$257,"&lt;="&amp;$B265)</f>
        <v>12.57</v>
      </c>
      <c r="KG265" s="4">
        <f>SUMIFS('Aceite virgen extra'!KG$6:KG$257,'Aceite virgen extra'!$A$6:$A$257,"&gt;="&amp;$A265,'Aceite virgen extra'!$B$6:$B$257,"&lt;="&amp;$B265)</f>
        <v>3.5300000000000002</v>
      </c>
      <c r="KH265" s="4">
        <f>SUMIFS('Aceite virgen extra'!KH$6:KH$257,'Aceite virgen extra'!$A$6:$A$257,"&gt;="&amp;$A265,'Aceite virgen extra'!$B$6:$B$257,"&lt;="&amp;$B265)</f>
        <v>2.13</v>
      </c>
      <c r="KL265" s="4">
        <f>SUMIFS('Aceite virgen extra'!KL$6:KL$257,'Aceite virgen extra'!$A$6:$A$257,"&gt;="&amp;$A265,'Aceite virgen extra'!$B$6:$B$257,"&lt;="&amp;$B265)</f>
        <v>6.66</v>
      </c>
      <c r="KM265" s="4">
        <f>SUMIFS('Aceite virgen extra'!KM$6:KM$257,'Aceite virgen extra'!$A$6:$A$257,"&gt;="&amp;$A265,'Aceite virgen extra'!$B$6:$B$257,"&lt;="&amp;$B265)</f>
        <v>8.2799999999999994</v>
      </c>
      <c r="KN265" s="4">
        <f>SUMIFS('Aceite virgen extra'!KN$6:KN$257,'Aceite virgen extra'!$A$6:$A$257,"&gt;="&amp;$A265,'Aceite virgen extra'!$B$6:$B$257,"&lt;="&amp;$B265)</f>
        <v>7.0700000000000012</v>
      </c>
      <c r="KO265" s="4">
        <f>SUMIFS('Aceite virgen extra'!KO$6:KO$257,'Aceite virgen extra'!$A$6:$A$257,"&gt;="&amp;$A265,'Aceite virgen extra'!$B$6:$B$257,"&lt;="&amp;$B265)</f>
        <v>1.31</v>
      </c>
      <c r="KS265" s="4">
        <f>SUMIFS('Aceite virgen extra'!KS$6:KS$257,'Aceite virgen extra'!$A$6:$A$257,"&gt;="&amp;$A265,'Aceite virgen extra'!$B$6:$B$257,"&lt;="&amp;$B265)</f>
        <v>4.12</v>
      </c>
      <c r="KT265" s="4">
        <f>SUMIFS('Aceite virgen extra'!KT$6:KT$257,'Aceite virgen extra'!$A$6:$A$257,"&gt;="&amp;$A265,'Aceite virgen extra'!$B$6:$B$257,"&lt;="&amp;$B265)</f>
        <v>3.96</v>
      </c>
      <c r="KU265" s="4">
        <f>SUMIFS('Aceite virgen extra'!KU$6:KU$257,'Aceite virgen extra'!$A$6:$A$257,"&gt;="&amp;$A265,'Aceite virgen extra'!$B$6:$B$257,"&lt;="&amp;$B265)</f>
        <v>4.32</v>
      </c>
      <c r="KV265" s="4">
        <f>SUMIFS('Aceite virgen extra'!KV$6:KV$257,'Aceite virgen extra'!$A$6:$A$257,"&gt;="&amp;$A265,'Aceite virgen extra'!$B$6:$B$257,"&lt;="&amp;$B265)</f>
        <v>3.66</v>
      </c>
      <c r="KZ265" s="4">
        <f>SUMIFS('Aceite virgen extra'!KZ$6:KZ$257,'Aceite virgen extra'!$A$6:$A$257,"&gt;="&amp;$A265,'Aceite virgen extra'!$B$6:$B$257,"&lt;="&amp;$B265)</f>
        <v>3.87</v>
      </c>
      <c r="LA265" s="4">
        <f>SUMIFS('Aceite virgen extra'!LA$6:LA$257,'Aceite virgen extra'!$A$6:$A$257,"&gt;="&amp;$A265,'Aceite virgen extra'!$B$6:$B$257,"&lt;="&amp;$B265)</f>
        <v>2.23</v>
      </c>
      <c r="LB265" s="4">
        <f>SUMIFS('Aceite virgen extra'!LB$6:LB$257,'Aceite virgen extra'!$A$6:$A$257,"&gt;="&amp;$A265,'Aceite virgen extra'!$B$6:$B$257,"&lt;="&amp;$B265)</f>
        <v>3.04</v>
      </c>
      <c r="LC265" s="4">
        <f>SUMIFS('Aceite virgen extra'!LC$6:LC$257,'Aceite virgen extra'!$A$6:$A$257,"&gt;="&amp;$A265,'Aceite virgen extra'!$B$6:$B$257,"&lt;="&amp;$B265)</f>
        <v>10.64</v>
      </c>
      <c r="LG265" s="4">
        <f>SUMIFS('Aceite virgen extra'!LG$6:LG$257,'Aceite virgen extra'!$A$6:$A$257,"&gt;="&amp;$A265,'Aceite virgen extra'!$B$6:$B$257,"&lt;="&amp;$B265)</f>
        <v>5.41</v>
      </c>
      <c r="LH265" s="4">
        <f>SUMIFS('Aceite virgen extra'!LH$6:LH$257,'Aceite virgen extra'!$A$6:$A$257,"&gt;="&amp;$A265,'Aceite virgen extra'!$B$6:$B$257,"&lt;="&amp;$B265)</f>
        <v>7.48</v>
      </c>
      <c r="LI265" s="4">
        <f>SUMIFS('Aceite virgen extra'!LI$6:LI$257,'Aceite virgen extra'!$A$6:$A$257,"&gt;="&amp;$A265,'Aceite virgen extra'!$B$6:$B$257,"&lt;="&amp;$B265)</f>
        <v>5.31</v>
      </c>
      <c r="LJ265" s="4">
        <f>SUMIFS('Aceite virgen extra'!LJ$6:LJ$257,'Aceite virgen extra'!$A$6:$A$257,"&gt;="&amp;$A265,'Aceite virgen extra'!$B$6:$B$257,"&lt;="&amp;$B265)</f>
        <v>2.25</v>
      </c>
      <c r="LN265" s="4">
        <f>SUMIFS('Aceite virgen extra'!LN$6:LN$257,'Aceite virgen extra'!$A$6:$A$257,"&gt;="&amp;$A265,'Aceite virgen extra'!$B$6:$B$257,"&lt;="&amp;$B265)</f>
        <v>7.08</v>
      </c>
      <c r="LO265" s="4">
        <f>SUMIFS('Aceite virgen extra'!LO$6:LO$257,'Aceite virgen extra'!$A$6:$A$257,"&gt;="&amp;$A265,'Aceite virgen extra'!$B$6:$B$257,"&lt;="&amp;$B265)</f>
        <v>4.88</v>
      </c>
      <c r="LP265" s="4">
        <f>SUMIFS('Aceite virgen extra'!LP$6:LP$257,'Aceite virgen extra'!$A$6:$A$257,"&gt;="&amp;$A265,'Aceite virgen extra'!$B$6:$B$257,"&lt;="&amp;$B265)</f>
        <v>8.07</v>
      </c>
      <c r="LQ265" s="4">
        <f>SUMIFS('Aceite virgen extra'!LQ$6:LQ$257,'Aceite virgen extra'!$A$6:$A$257,"&gt;="&amp;$A265,'Aceite virgen extra'!$B$6:$B$257,"&lt;="&amp;$B265)</f>
        <v>6.86</v>
      </c>
      <c r="LU265" s="4">
        <f>SUMIFS('Aceite virgen extra'!LU$6:LU$257,'Aceite virgen extra'!$A$6:$A$257,"&gt;="&amp;$A265,'Aceite virgen extra'!$B$6:$B$257,"&lt;="&amp;$B265)</f>
        <v>14.829999999999998</v>
      </c>
      <c r="LV265" s="4">
        <f>SUMIFS('Aceite virgen extra'!LV$6:LV$257,'Aceite virgen extra'!$A$6:$A$257,"&gt;="&amp;$A265,'Aceite virgen extra'!$B$6:$B$257,"&lt;="&amp;$B265)</f>
        <v>5.95</v>
      </c>
      <c r="LW265" s="4">
        <f>SUMIFS('Aceite virgen extra'!LW$6:LW$257,'Aceite virgen extra'!$A$6:$A$257,"&gt;="&amp;$A265,'Aceite virgen extra'!$B$6:$B$257,"&lt;="&amp;$B265)</f>
        <v>21.5</v>
      </c>
      <c r="LX265" s="4">
        <f>SUMIFS('Aceite virgen extra'!LX$6:LX$257,'Aceite virgen extra'!$A$6:$A$257,"&gt;="&amp;$A265,'Aceite virgen extra'!$B$6:$B$257,"&lt;="&amp;$B265)</f>
        <v>13.71</v>
      </c>
      <c r="MB265" s="4">
        <f>SUMIFS('Aceite virgen extra'!MB$6:MB$257,'Aceite virgen extra'!$A$6:$A$257,"&gt;="&amp;$A265,'Aceite virgen extra'!$B$6:$B$257,"&lt;="&amp;$B265)</f>
        <v>22.179999999999996</v>
      </c>
      <c r="MC265" s="4">
        <f>SUMIFS('Aceite virgen extra'!MC$6:MC$257,'Aceite virgen extra'!$A$6:$A$257,"&gt;="&amp;$A265,'Aceite virgen extra'!$B$6:$B$257,"&lt;="&amp;$B265)</f>
        <v>13.68</v>
      </c>
      <c r="MD265" s="4">
        <f>SUMIFS('Aceite virgen extra'!MD$6:MD$257,'Aceite virgen extra'!$A$6:$A$257,"&gt;="&amp;$A265,'Aceite virgen extra'!$B$6:$B$257,"&lt;="&amp;$B265)</f>
        <v>25.880000000000003</v>
      </c>
      <c r="ME265" s="4">
        <f>SUMIFS('Aceite virgen extra'!ME$6:ME$257,'Aceite virgen extra'!$A$6:$A$257,"&gt;="&amp;$A265,'Aceite virgen extra'!$B$6:$B$257,"&lt;="&amp;$B265)</f>
        <v>29.79</v>
      </c>
      <c r="MI265" s="4">
        <f>SUMIFS('Aceite virgen extra'!MI$6:MI$257,'Aceite virgen extra'!$A$6:$A$257,"&gt;="&amp;$A265,'Aceite virgen extra'!$B$6:$B$257,"&lt;="&amp;$B265)</f>
        <v>16.22</v>
      </c>
      <c r="MJ265" s="4">
        <f>SUMIFS('Aceite virgen extra'!MJ$6:MJ$257,'Aceite virgen extra'!$A$6:$A$257,"&gt;="&amp;$A265,'Aceite virgen extra'!$B$6:$B$257,"&lt;="&amp;$B265)</f>
        <v>7.3000000000000007</v>
      </c>
      <c r="MK265" s="4">
        <f>SUMIFS('Aceite virgen extra'!MK$6:MK$257,'Aceite virgen extra'!$A$6:$A$257,"&gt;="&amp;$A265,'Aceite virgen extra'!$B$6:$B$257,"&lt;="&amp;$B265)</f>
        <v>20.359999999999996</v>
      </c>
      <c r="ML265" s="4">
        <f>SUMIFS('Aceite virgen extra'!ML$6:ML$257,'Aceite virgen extra'!$A$6:$A$257,"&gt;="&amp;$A265,'Aceite virgen extra'!$B$6:$B$257,"&lt;="&amp;$B265)</f>
        <v>18.86</v>
      </c>
      <c r="MP265" s="4">
        <f>SUMIFS('Aceite virgen extra'!MP$6:MP$257,'Aceite virgen extra'!$A$6:$A$257,"&gt;="&amp;$A265,'Aceite virgen extra'!$B$6:$B$257,"&lt;="&amp;$B265)</f>
        <v>17.309999999999999</v>
      </c>
      <c r="MQ265" s="4">
        <f>SUMIFS('Aceite virgen extra'!MQ$6:MQ$257,'Aceite virgen extra'!$A$6:$A$257,"&gt;="&amp;$A265,'Aceite virgen extra'!$B$6:$B$257,"&lt;="&amp;$B265)</f>
        <v>13.19</v>
      </c>
      <c r="MR265" s="4">
        <f>SUMIFS('Aceite virgen extra'!MR$6:MR$257,'Aceite virgen extra'!$A$6:$A$257,"&gt;="&amp;$A265,'Aceite virgen extra'!$B$6:$B$257,"&lt;="&amp;$B265)</f>
        <v>18.68</v>
      </c>
      <c r="MS265" s="4">
        <f>SUMIFS('Aceite virgen extra'!MS$6:MS$257,'Aceite virgen extra'!$A$6:$A$257,"&gt;="&amp;$A265,'Aceite virgen extra'!$B$6:$B$257,"&lt;="&amp;$B265)</f>
        <v>20.759999999999998</v>
      </c>
      <c r="MW265" s="4">
        <f>SUMIFS('Aceite virgen extra'!MW$6:MW$257,'Aceite virgen extra'!$A$6:$A$257,"&gt;="&amp;$A265,'Aceite virgen extra'!$B$6:$B$257,"&lt;="&amp;$B265)</f>
        <v>14.45</v>
      </c>
      <c r="MX265" s="4">
        <f>SUMIFS('Aceite virgen extra'!MX$6:MX$257,'Aceite virgen extra'!$A$6:$A$257,"&gt;="&amp;$A265,'Aceite virgen extra'!$B$6:$B$257,"&lt;="&amp;$B265)</f>
        <v>9.01</v>
      </c>
      <c r="MY265" s="4">
        <f>SUMIFS('Aceite virgen extra'!MY$6:MY$257,'Aceite virgen extra'!$A$6:$A$257,"&gt;="&amp;$A265,'Aceite virgen extra'!$B$6:$B$257,"&lt;="&amp;$B265)</f>
        <v>15.35</v>
      </c>
      <c r="MZ265" s="4">
        <f>SUMIFS('Aceite virgen extra'!MZ$6:MZ$257,'Aceite virgen extra'!$A$6:$A$257,"&gt;="&amp;$A265,'Aceite virgen extra'!$B$6:$B$257,"&lt;="&amp;$B265)</f>
        <v>25.57</v>
      </c>
      <c r="ND265" s="4">
        <f>SUMIFS('Aceite virgen extra'!ND$6:ND$257,'Aceite virgen extra'!$A$6:$A$257,"&gt;="&amp;$A265,'Aceite virgen extra'!$B$6:$B$257,"&lt;="&amp;$B265)</f>
        <v>16.240000000000002</v>
      </c>
      <c r="NE265" s="4">
        <f>SUMIFS('Aceite virgen extra'!NE$6:NE$257,'Aceite virgen extra'!$A$6:$A$257,"&gt;="&amp;$A265,'Aceite virgen extra'!$B$6:$B$257,"&lt;="&amp;$B265)</f>
        <v>7.96</v>
      </c>
      <c r="NF265" s="4">
        <f>SUMIFS('Aceite virgen extra'!NF$6:NF$257,'Aceite virgen extra'!$A$6:$A$257,"&gt;="&amp;$A265,'Aceite virgen extra'!$B$6:$B$257,"&lt;="&amp;$B265)</f>
        <v>19.659999999999997</v>
      </c>
      <c r="NG265" s="4">
        <f>SUMIFS('Aceite virgen extra'!NG$6:NG$257,'Aceite virgen extra'!$A$6:$A$257,"&gt;="&amp;$A265,'Aceite virgen extra'!$B$6:$B$257,"&lt;="&amp;$B265)</f>
        <v>22.97</v>
      </c>
      <c r="NK265" s="4">
        <f>SUMIFS('Aceite virgen extra'!NK$6:NK$257,'Aceite virgen extra'!$A$6:$A$257,"&gt;="&amp;$A265,'Aceite virgen extra'!$B$6:$B$257,"&lt;="&amp;$B265)</f>
        <v>17.32</v>
      </c>
      <c r="NL265" s="4">
        <f>SUMIFS('Aceite virgen extra'!NL$6:NL$257,'Aceite virgen extra'!$A$6:$A$257,"&gt;="&amp;$A265,'Aceite virgen extra'!$B$6:$B$257,"&lt;="&amp;$B265)</f>
        <v>8.5399999999999991</v>
      </c>
      <c r="NM265" s="4">
        <f>SUMIFS('Aceite virgen extra'!NM$6:NM$257,'Aceite virgen extra'!$A$6:$A$257,"&gt;="&amp;$A265,'Aceite virgen extra'!$B$6:$B$257,"&lt;="&amp;$B265)</f>
        <v>20.090000000000003</v>
      </c>
      <c r="NN265" s="4">
        <f>SUMIFS('Aceite virgen extra'!NN$6:NN$257,'Aceite virgen extra'!$A$6:$A$257,"&gt;="&amp;$A265,'Aceite virgen extra'!$B$6:$B$257,"&lt;="&amp;$B265)</f>
        <v>29.47</v>
      </c>
      <c r="NR265" s="4">
        <f>SUMIFS('Aceite virgen extra'!NR$6:NR$257,'Aceite virgen extra'!$A$6:$A$257,"&gt;="&amp;$A265,'Aceite virgen extra'!$B$6:$B$257,"&lt;="&amp;$B265)</f>
        <v>17.330000000000002</v>
      </c>
      <c r="NS265" s="4">
        <f>SUMIFS('Aceite virgen extra'!NS$6:NS$257,'Aceite virgen extra'!$A$6:$A$257,"&gt;="&amp;$A265,'Aceite virgen extra'!$B$6:$B$257,"&lt;="&amp;$B265)</f>
        <v>11.11</v>
      </c>
      <c r="NT265" s="4">
        <f>SUMIFS('Aceite virgen extra'!NT$6:NT$257,'Aceite virgen extra'!$A$6:$A$257,"&gt;="&amp;$A265,'Aceite virgen extra'!$B$6:$B$257,"&lt;="&amp;$B265)</f>
        <v>21.609999999999996</v>
      </c>
      <c r="NU265" s="4">
        <f>SUMIFS('Aceite virgen extra'!NU$6:NU$257,'Aceite virgen extra'!$A$6:$A$257,"&gt;="&amp;$A265,'Aceite virgen extra'!$B$6:$B$257,"&lt;="&amp;$B265)</f>
        <v>27.919999999999998</v>
      </c>
      <c r="NY265" s="4">
        <f>SUMIFS('Aceite virgen extra'!NY$6:NY$257,'Aceite virgen extra'!$A$6:$A$257,"&gt;="&amp;$A265,'Aceite virgen extra'!$B$6:$B$257,"&lt;="&amp;$B265)</f>
        <v>9.75</v>
      </c>
      <c r="NZ265" s="4">
        <f>SUMIFS('Aceite virgen extra'!NZ$6:NZ$257,'Aceite virgen extra'!$A$6:$A$257,"&gt;="&amp;$A265,'Aceite virgen extra'!$B$6:$B$257,"&lt;="&amp;$B265)</f>
        <v>9.8199999999999985</v>
      </c>
      <c r="OA265" s="4">
        <f>SUMIFS('Aceite virgen extra'!OA$6:OA$257,'Aceite virgen extra'!$A$6:$A$257,"&gt;="&amp;$A265,'Aceite virgen extra'!$B$6:$B$257,"&lt;="&amp;$B265)</f>
        <v>10.030000000000001</v>
      </c>
      <c r="OB265" s="4">
        <f>SUMIFS('Aceite virgen extra'!OB$6:OB$257,'Aceite virgen extra'!$A$6:$A$257,"&gt;="&amp;$A265,'Aceite virgen extra'!$B$6:$B$257,"&lt;="&amp;$B265)</f>
        <v>11.14</v>
      </c>
      <c r="OF265" s="4">
        <f>SUMIFS('Aceite virgen extra'!OF$6:OF$257,'Aceite virgen extra'!$A$6:$A$257,"&gt;="&amp;$A265,'Aceite virgen extra'!$B$6:$B$257,"&lt;="&amp;$B265)</f>
        <v>10.53</v>
      </c>
      <c r="OG265" s="4">
        <f>SUMIFS('Aceite virgen extra'!OG$6:OG$257,'Aceite virgen extra'!$A$6:$A$257,"&gt;="&amp;$A265,'Aceite virgen extra'!$B$6:$B$257,"&lt;="&amp;$B265)</f>
        <v>13.219999999999999</v>
      </c>
      <c r="OH265" s="4">
        <f>SUMIFS('Aceite virgen extra'!OH$6:OH$257,'Aceite virgen extra'!$A$6:$A$257,"&gt;="&amp;$A265,'Aceite virgen extra'!$B$6:$B$257,"&lt;="&amp;$B265)</f>
        <v>8.91</v>
      </c>
      <c r="OI265" s="4">
        <f>SUMIFS('Aceite virgen extra'!OI$6:OI$257,'Aceite virgen extra'!$A$6:$A$257,"&gt;="&amp;$A265,'Aceite virgen extra'!$B$6:$B$257,"&lt;="&amp;$B265)</f>
        <v>11.69</v>
      </c>
      <c r="OM265" s="4">
        <f>SUMIFS('Aceite virgen extra'!OM$6:OM$257,'Aceite virgen extra'!$A$6:$A$257,"&gt;="&amp;$A265,'Aceite virgen extra'!$B$6:$B$257,"&lt;="&amp;$B265)</f>
        <v>7.9899999999999993</v>
      </c>
      <c r="ON265" s="4">
        <f>SUMIFS('Aceite virgen extra'!ON$6:ON$257,'Aceite virgen extra'!$A$6:$A$257,"&gt;="&amp;$A265,'Aceite virgen extra'!$B$6:$B$257,"&lt;="&amp;$B265)</f>
        <v>10.18</v>
      </c>
      <c r="OO265" s="4">
        <f>SUMIFS('Aceite virgen extra'!OO$6:OO$257,'Aceite virgen extra'!$A$6:$A$257,"&gt;="&amp;$A265,'Aceite virgen extra'!$B$6:$B$257,"&lt;="&amp;$B265)</f>
        <v>6.83</v>
      </c>
      <c r="OP265" s="4">
        <f>SUMIFS('Aceite virgen extra'!OP$6:OP$257,'Aceite virgen extra'!$A$6:$A$257,"&gt;="&amp;$A265,'Aceite virgen extra'!$B$6:$B$257,"&lt;="&amp;$B265)</f>
        <v>5.32</v>
      </c>
      <c r="OT265" s="4">
        <f>SUMIFS('Aceite virgen extra'!OT$6:OT$257,'Aceite virgen extra'!$A$6:$A$257,"&gt;="&amp;$A265,'Aceite virgen extra'!$B$6:$B$257,"&lt;="&amp;$B265)</f>
        <v>5.8000000000000007</v>
      </c>
      <c r="OU265" s="4">
        <f>SUMIFS('Aceite virgen extra'!OU$6:OU$257,'Aceite virgen extra'!$A$6:$A$257,"&gt;="&amp;$A265,'Aceite virgen extra'!$B$6:$B$257,"&lt;="&amp;$B265)</f>
        <v>11.66</v>
      </c>
      <c r="OV265" s="4">
        <f>SUMIFS('Aceite virgen extra'!OV$6:OV$257,'Aceite virgen extra'!$A$6:$A$257,"&gt;="&amp;$A265,'Aceite virgen extra'!$B$6:$B$257,"&lt;="&amp;$B265)</f>
        <v>4.2900000000000009</v>
      </c>
      <c r="OW265" s="4">
        <f>SUMIFS('Aceite virgen extra'!OW$6:OW$257,'Aceite virgen extra'!$A$6:$A$257,"&gt;="&amp;$A265,'Aceite virgen extra'!$B$6:$B$257,"&lt;="&amp;$B265)</f>
        <v>1.1200000000000001</v>
      </c>
      <c r="PA265" s="4">
        <f>SUMIFS('Aceite virgen extra'!PA$6:PA$257,'Aceite virgen extra'!$A$6:$A$257,"&gt;="&amp;$A265,'Aceite virgen extra'!$B$6:$B$257,"&lt;="&amp;$B265)</f>
        <v>3.8600000000000003</v>
      </c>
      <c r="PB265" s="4">
        <f>SUMIFS('Aceite virgen extra'!PB$6:PB$257,'Aceite virgen extra'!$A$6:$A$257,"&gt;="&amp;$A265,'Aceite virgen extra'!$B$6:$B$257,"&lt;="&amp;$B265)</f>
        <v>8.14</v>
      </c>
      <c r="PC265" s="4">
        <f>SUMIFS('Aceite virgen extra'!PC$6:PC$257,'Aceite virgen extra'!$A$6:$A$257,"&gt;="&amp;$A265,'Aceite virgen extra'!$B$6:$B$257,"&lt;="&amp;$B265)</f>
        <v>2.23</v>
      </c>
      <c r="PD265" s="4">
        <f>SUMIFS('Aceite virgen extra'!PD$6:PD$257,'Aceite virgen extra'!$A$6:$A$257,"&gt;="&amp;$A265,'Aceite virgen extra'!$B$6:$B$257,"&lt;="&amp;$B265)</f>
        <v>1.33</v>
      </c>
      <c r="PH265" s="4">
        <f>SUMIFS('Aceite virgen extra'!PH$6:PH$257,'Aceite virgen extra'!$A$6:$A$257,"&gt;="&amp;$A265,'Aceite virgen extra'!$B$6:$B$257,"&lt;="&amp;$B265)</f>
        <v>2.91</v>
      </c>
      <c r="PI265" s="4">
        <f>SUMIFS('Aceite virgen extra'!PI$6:PI$257,'Aceite virgen extra'!$A$6:$A$257,"&gt;="&amp;$A265,'Aceite virgen extra'!$B$6:$B$257,"&lt;="&amp;$B265)</f>
        <v>3.91</v>
      </c>
      <c r="PJ265" s="4">
        <f>SUMIFS('Aceite virgen extra'!PJ$6:PJ$257,'Aceite virgen extra'!$A$6:$A$257,"&gt;="&amp;$A265,'Aceite virgen extra'!$B$6:$B$257,"&lt;="&amp;$B265)</f>
        <v>2.12</v>
      </c>
      <c r="PK265" s="4">
        <f>SUMIFS('Aceite virgen extra'!PK$6:PK$257,'Aceite virgen extra'!$A$6:$A$257,"&gt;="&amp;$A265,'Aceite virgen extra'!$B$6:$B$257,"&lt;="&amp;$B265)</f>
        <v>0.46</v>
      </c>
      <c r="PO265" s="4">
        <f>SUMIFS('Aceite virgen extra'!PO$6:PO$257,'Aceite virgen extra'!$A$6:$A$257,"&gt;="&amp;$A265,'Aceite virgen extra'!$B$6:$B$257,"&lt;="&amp;$B265)</f>
        <v>4.1500000000000004</v>
      </c>
      <c r="PP265" s="4">
        <f>SUMIFS('Aceite virgen extra'!PP$6:PP$257,'Aceite virgen extra'!$A$6:$A$257,"&gt;="&amp;$A265,'Aceite virgen extra'!$B$6:$B$257,"&lt;="&amp;$B265)</f>
        <v>5.78</v>
      </c>
      <c r="PQ265" s="4">
        <f>SUMIFS('Aceite virgen extra'!PQ$6:PQ$257,'Aceite virgen extra'!$A$6:$A$257,"&gt;="&amp;$A265,'Aceite virgen extra'!$B$6:$B$257,"&lt;="&amp;$B265)</f>
        <v>3.2699999999999996</v>
      </c>
      <c r="PR265" s="4">
        <f>SUMIFS('Aceite virgen extra'!PR$6:PR$257,'Aceite virgen extra'!$A$6:$A$257,"&gt;="&amp;$A265,'Aceite virgen extra'!$B$6:$B$257,"&lt;="&amp;$B265)</f>
        <v>1.49</v>
      </c>
      <c r="PV265" s="4">
        <f>SUMIFS('Aceite virgen extra'!PV$6:PV$257,'Aceite virgen extra'!$A$6:$A$257,"&gt;="&amp;$A265,'Aceite virgen extra'!$B$6:$B$257,"&lt;="&amp;$B265)</f>
        <v>2.21</v>
      </c>
      <c r="PW265" s="4">
        <f>SUMIFS('Aceite virgen extra'!PW$6:PW$257,'Aceite virgen extra'!$A$6:$A$257,"&gt;="&amp;$A265,'Aceite virgen extra'!$B$6:$B$257,"&lt;="&amp;$B265)</f>
        <v>2.98</v>
      </c>
      <c r="PX265" s="4">
        <f>SUMIFS('Aceite virgen extra'!PX$6:PX$257,'Aceite virgen extra'!$A$6:$A$257,"&gt;="&amp;$A265,'Aceite virgen extra'!$B$6:$B$257,"&lt;="&amp;$B265)</f>
        <v>1.5099999999999998</v>
      </c>
      <c r="PY265" s="4">
        <f>SUMIFS('Aceite virgen extra'!PY$6:PY$257,'Aceite virgen extra'!$A$6:$A$257,"&gt;="&amp;$A265,'Aceite virgen extra'!$B$6:$B$257,"&lt;="&amp;$B265)</f>
        <v>1.56</v>
      </c>
      <c r="QC265" s="4">
        <f>SUMIFS('Aceite virgen extra'!QC$6:QC$257,'Aceite virgen extra'!$A$6:$A$257,"&gt;="&amp;$A265,'Aceite virgen extra'!$B$6:$B$257,"&lt;="&amp;$B265)</f>
        <v>2.65</v>
      </c>
      <c r="QD265" s="4">
        <f>SUMIFS('Aceite virgen extra'!QD$6:QD$257,'Aceite virgen extra'!$A$6:$A$257,"&gt;="&amp;$A265,'Aceite virgen extra'!$B$6:$B$257,"&lt;="&amp;$B265)</f>
        <v>4.87</v>
      </c>
      <c r="QE265" s="4">
        <f>SUMIFS('Aceite virgen extra'!QE$6:QE$257,'Aceite virgen extra'!$A$6:$A$257,"&gt;="&amp;$A265,'Aceite virgen extra'!$B$6:$B$257,"&lt;="&amp;$B265)</f>
        <v>1.1000000000000001</v>
      </c>
      <c r="QF265" s="4">
        <f>SUMIFS('Aceite virgen extra'!QF$6:QF$257,'Aceite virgen extra'!$A$6:$A$257,"&gt;="&amp;$A265,'Aceite virgen extra'!$B$6:$B$257,"&lt;="&amp;$B265)</f>
        <v>1.49</v>
      </c>
      <c r="QJ265" s="4">
        <f>SUMIFS('Aceite virgen extra'!QJ$6:QJ$257,'Aceite virgen extra'!$A$6:$A$257,"&gt;="&amp;$A265,'Aceite virgen extra'!$B$6:$B$257,"&lt;="&amp;$B265)</f>
        <v>2.8100000000000005</v>
      </c>
      <c r="QK265" s="4">
        <f>SUMIFS('Aceite virgen extra'!QK$6:QK$257,'Aceite virgen extra'!$A$6:$A$257,"&gt;="&amp;$A265,'Aceite virgen extra'!$B$6:$B$257,"&lt;="&amp;$B265)</f>
        <v>4.1500000000000004</v>
      </c>
      <c r="QL265" s="4">
        <f>SUMIFS('Aceite virgen extra'!QL$6:QL$257,'Aceite virgen extra'!$A$6:$A$257,"&gt;="&amp;$A265,'Aceite virgen extra'!$B$6:$B$257,"&lt;="&amp;$B265)</f>
        <v>1.98</v>
      </c>
      <c r="QM265" s="4">
        <f>SUMIFS('Aceite virgen extra'!QM$6:QM$257,'Aceite virgen extra'!$A$6:$A$257,"&gt;="&amp;$A265,'Aceite virgen extra'!$B$6:$B$257,"&lt;="&amp;$B265)</f>
        <v>2.86</v>
      </c>
      <c r="QQ265" s="4">
        <f>SUMIFS('Aceite virgen extra'!QQ$6:QQ$257,'Aceite virgen extra'!$A$6:$A$257,"&gt;="&amp;$A265,'Aceite virgen extra'!$B$6:$B$257,"&lt;="&amp;$B265)</f>
        <v>2.1300000000000003</v>
      </c>
      <c r="QR265" s="4">
        <f>SUMIFS('Aceite virgen extra'!QR$6:QR$257,'Aceite virgen extra'!$A$6:$A$257,"&gt;="&amp;$A265,'Aceite virgen extra'!$B$6:$B$257,"&lt;="&amp;$B265)</f>
        <v>3.1</v>
      </c>
      <c r="QS265" s="4">
        <f>SUMIFS('Aceite virgen extra'!QS$6:QS$257,'Aceite virgen extra'!$A$6:$A$257,"&gt;="&amp;$A265,'Aceite virgen extra'!$B$6:$B$257,"&lt;="&amp;$B265)</f>
        <v>1.3900000000000001</v>
      </c>
      <c r="QT265" s="4">
        <f>SUMIFS('Aceite virgen extra'!QT$6:QT$257,'Aceite virgen extra'!$A$6:$A$257,"&gt;="&amp;$A265,'Aceite virgen extra'!$B$6:$B$257,"&lt;="&amp;$B265)</f>
        <v>0</v>
      </c>
      <c r="QX265" s="4">
        <f>SUMIFS('Aceite virgen extra'!QX$6:QX$257,'Aceite virgen extra'!$A$6:$A$257,"&gt;="&amp;$A265,'Aceite virgen extra'!$B$6:$B$257,"&lt;="&amp;$B265)</f>
        <v>1.4000000000000001</v>
      </c>
      <c r="QY265" s="4">
        <f>SUMIFS('Aceite virgen extra'!QY$6:QY$257,'Aceite virgen extra'!$A$6:$A$257,"&gt;="&amp;$A265,'Aceite virgen extra'!$B$6:$B$257,"&lt;="&amp;$B265)</f>
        <v>1.75</v>
      </c>
      <c r="QZ265" s="4">
        <f>SUMIFS('Aceite virgen extra'!QZ$6:QZ$257,'Aceite virgen extra'!$A$6:$A$257,"&gt;="&amp;$A265,'Aceite virgen extra'!$B$6:$B$257,"&lt;="&amp;$B265)</f>
        <v>1.5299999999999998</v>
      </c>
      <c r="RA265" s="4">
        <f>SUMIFS('Aceite virgen extra'!RA$6:RA$257,'Aceite virgen extra'!$A$6:$A$257,"&gt;="&amp;$A265,'Aceite virgen extra'!$B$6:$B$257,"&lt;="&amp;$B265)</f>
        <v>0</v>
      </c>
      <c r="RE265" s="4">
        <f>SUMIFS('Aceite virgen extra'!RE$6:RE$257,'Aceite virgen extra'!$A$6:$A$257,"&gt;="&amp;$A265,'Aceite virgen extra'!$B$6:$B$257,"&lt;="&amp;$B265)</f>
        <v>1.0099999999999998</v>
      </c>
      <c r="RF265" s="4">
        <f>SUMIFS('Aceite virgen extra'!RF$6:RF$257,'Aceite virgen extra'!$A$6:$A$257,"&gt;="&amp;$A265,'Aceite virgen extra'!$B$6:$B$257,"&lt;="&amp;$B265)</f>
        <v>0.42000000000000004</v>
      </c>
      <c r="RG265" s="4">
        <f>SUMIFS('Aceite virgen extra'!RG$6:RG$257,'Aceite virgen extra'!$A$6:$A$257,"&gt;="&amp;$A265,'Aceite virgen extra'!$B$6:$B$257,"&lt;="&amp;$B265)</f>
        <v>1.51</v>
      </c>
      <c r="RH265" s="4">
        <f>SUMIFS('Aceite virgen extra'!RH$6:RH$257,'Aceite virgen extra'!$A$6:$A$257,"&gt;="&amp;$A265,'Aceite virgen extra'!$B$6:$B$257,"&lt;="&amp;$B265)</f>
        <v>0</v>
      </c>
      <c r="RL265" s="4">
        <f>SUMIFS('Aceite virgen extra'!RL$6:RL$257,'Aceite virgen extra'!$A$6:$A$257,"&gt;="&amp;$A265,'Aceite virgen extra'!$B$6:$B$257,"&lt;="&amp;$B265)</f>
        <v>1.46</v>
      </c>
      <c r="RM265" s="4">
        <f>SUMIFS('Aceite virgen extra'!RM$6:RM$257,'Aceite virgen extra'!$A$6:$A$257,"&gt;="&amp;$A265,'Aceite virgen extra'!$B$6:$B$257,"&lt;="&amp;$B265)</f>
        <v>0.67999999999999994</v>
      </c>
      <c r="RN265" s="4">
        <f>SUMIFS('Aceite virgen extra'!RN$6:RN$257,'Aceite virgen extra'!$A$6:$A$257,"&gt;="&amp;$A265,'Aceite virgen extra'!$B$6:$B$257,"&lt;="&amp;$B265)</f>
        <v>1.35</v>
      </c>
      <c r="RO265" s="4">
        <f>SUMIFS('Aceite virgen extra'!RO$6:RO$257,'Aceite virgen extra'!$A$6:$A$257,"&gt;="&amp;$A265,'Aceite virgen extra'!$B$6:$B$257,"&lt;="&amp;$B265)</f>
        <v>0</v>
      </c>
      <c r="RS265" s="68">
        <f>SUMIFS('Aceite virgen extra'!RS$6:RS$257,'Aceite virgen extra'!$A$6:$A$257,"&gt;="&amp;$A265,'Aceite virgen extra'!$B$6:$B$257,"&lt;="&amp;$B265)</f>
        <v>0.42000000000000004</v>
      </c>
      <c r="RT265" s="4">
        <f>SUMIFS('Aceite virgen extra'!RT$6:RT$257,'Aceite virgen extra'!$A$6:$A$257,"&gt;="&amp;$A265,'Aceite virgen extra'!$B$6:$B$257,"&lt;="&amp;$B265)</f>
        <v>0</v>
      </c>
      <c r="RU265" s="4">
        <f>SUMIFS('Aceite virgen extra'!RU$6:RU$257,'Aceite virgen extra'!$A$6:$A$257,"&gt;="&amp;$A265,'Aceite virgen extra'!$B$6:$B$257,"&lt;="&amp;$B265)</f>
        <v>0.09</v>
      </c>
      <c r="RV265" s="4">
        <f>SUMIFS('Aceite virgen extra'!RV$6:RV$257,'Aceite virgen extra'!$A$6:$A$257,"&gt;="&amp;$A265,'Aceite virgen extra'!$B$6:$B$257,"&lt;="&amp;$B265)</f>
        <v>0.52</v>
      </c>
      <c r="RZ265" s="68">
        <f>SUMIFS('Aceite virgen extra'!RZ$6:RZ$257,'Aceite virgen extra'!$A$6:$A$257,"&gt;="&amp;$A265,'Aceite virgen extra'!$B$6:$B$257,"&lt;="&amp;$B265)</f>
        <v>0.67</v>
      </c>
      <c r="SA265" s="4">
        <f>SUMIFS('Aceite virgen extra'!SA$6:SA$257,'Aceite virgen extra'!$A$6:$A$257,"&gt;="&amp;$A265,'Aceite virgen extra'!$B$6:$B$257,"&lt;="&amp;$B265)</f>
        <v>0.8</v>
      </c>
      <c r="SB265" s="4">
        <f>SUMIFS('Aceite virgen extra'!SB$6:SB$257,'Aceite virgen extra'!$A$6:$A$257,"&gt;="&amp;$A265,'Aceite virgen extra'!$B$6:$B$257,"&lt;="&amp;$B265)</f>
        <v>0.79</v>
      </c>
      <c r="SC265" s="4">
        <f>SUMIFS('Aceite virgen extra'!SC$6:SC$257,'Aceite virgen extra'!$A$6:$A$257,"&gt;="&amp;$A265,'Aceite virgen extra'!$B$6:$B$257,"&lt;="&amp;$B265)</f>
        <v>0</v>
      </c>
      <c r="SG265" s="68">
        <f>SUMIFS('Aceite virgen extra'!SG$6:SG$257,'Aceite virgen extra'!$A$6:$A$257,"&gt;="&amp;$A265,'Aceite virgen extra'!$B$6:$B$257,"&lt;="&amp;$B265)</f>
        <v>0.28000000000000003</v>
      </c>
      <c r="SH265" s="4">
        <f>SUMIFS('Aceite virgen extra'!SH$6:SH$257,'Aceite virgen extra'!$A$6:$A$257,"&gt;="&amp;$A265,'Aceite virgen extra'!$B$6:$B$257,"&lt;="&amp;$B265)</f>
        <v>0.59000000000000008</v>
      </c>
      <c r="SI265" s="4">
        <f>SUMIFS('Aceite virgen extra'!SI$6:SI$257,'Aceite virgen extra'!$A$6:$A$257,"&gt;="&amp;$A265,'Aceite virgen extra'!$B$6:$B$257,"&lt;="&amp;$B265)</f>
        <v>0.21</v>
      </c>
      <c r="SJ265" s="4">
        <f>SUMIFS('Aceite virgen extra'!SJ$6:SJ$257,'Aceite virgen extra'!$A$6:$A$257,"&gt;="&amp;$A265,'Aceite virgen extra'!$B$6:$B$257,"&lt;="&amp;$B265)</f>
        <v>0</v>
      </c>
      <c r="SN265" s="68">
        <f>SUMIFS('Aceite virgen extra'!SN$6:SN$257,'Aceite virgen extra'!$A$6:$A$257,"&gt;="&amp;$A265,'Aceite virgen extra'!$B$6:$B$257,"&lt;="&amp;$B265)</f>
        <v>0.12</v>
      </c>
      <c r="SO265" s="4">
        <f>SUMIFS('Aceite virgen extra'!SO$6:SO$257,'Aceite virgen extra'!$A$6:$A$257,"&gt;="&amp;$A265,'Aceite virgen extra'!$B$6:$B$257,"&lt;="&amp;$B265)</f>
        <v>0</v>
      </c>
      <c r="SP265" s="4">
        <f>SUMIFS('Aceite virgen extra'!SP$6:SP$257,'Aceite virgen extra'!$A$6:$A$257,"&gt;="&amp;$A265,'Aceite virgen extra'!$B$6:$B$257,"&lt;="&amp;$B265)</f>
        <v>0.21</v>
      </c>
      <c r="SQ265" s="4">
        <f>SUMIFS('Aceite virgen extra'!SQ$6:SQ$257,'Aceite virgen extra'!$A$6:$A$257,"&gt;="&amp;$A265,'Aceite virgen extra'!$B$6:$B$257,"&lt;="&amp;$B265)</f>
        <v>0</v>
      </c>
      <c r="SU265" s="68">
        <f>SUMIFS('Aceite virgen extra'!SU$6:SU$257,'Aceite virgen extra'!$A$6:$A$257,"&gt;="&amp;$A265,'Aceite virgen extra'!$B$6:$B$257,"&lt;="&amp;$B265)</f>
        <v>0.41</v>
      </c>
      <c r="SV265" s="4">
        <f>SUMIFS('Aceite virgen extra'!SV$6:SV$257,'Aceite virgen extra'!$A$6:$A$257,"&gt;="&amp;$A265,'Aceite virgen extra'!$B$6:$B$257,"&lt;="&amp;$B265)</f>
        <v>0.24</v>
      </c>
      <c r="SW265" s="4">
        <f>SUMIFS('Aceite virgen extra'!SW$6:SW$257,'Aceite virgen extra'!$A$6:$A$257,"&gt;="&amp;$A265,'Aceite virgen extra'!$B$6:$B$257,"&lt;="&amp;$B265)</f>
        <v>0.56999999999999995</v>
      </c>
      <c r="SX265" s="4">
        <f>SUMIFS('Aceite virgen extra'!SX$6:SX$257,'Aceite virgen extra'!$A$6:$A$257,"&gt;="&amp;$A265,'Aceite virgen extra'!$B$6:$B$257,"&lt;="&amp;$B265)</f>
        <v>0</v>
      </c>
      <c r="TB265" s="68">
        <f>SUMIFS('Aceite virgen extra'!TB$6:TB$257,'Aceite virgen extra'!$A$6:$A$257,"&gt;="&amp;$A265,'Aceite virgen extra'!$B$6:$B$257,"&lt;="&amp;$B265)</f>
        <v>0.32</v>
      </c>
      <c r="TC265" s="4">
        <f>SUMIFS('Aceite virgen extra'!TC$6:TC$257,'Aceite virgen extra'!$A$6:$A$257,"&gt;="&amp;$A265,'Aceite virgen extra'!$B$6:$B$257,"&lt;="&amp;$B265)</f>
        <v>0.59</v>
      </c>
      <c r="TD265" s="4">
        <f>SUMIFS('Aceite virgen extra'!TD$6:TD$257,'Aceite virgen extra'!$A$6:$A$257,"&gt;="&amp;$A265,'Aceite virgen extra'!$B$6:$B$257,"&lt;="&amp;$B265)</f>
        <v>0.18</v>
      </c>
      <c r="TE265" s="4">
        <f>SUMIFS('Aceite virgen extra'!TE$6:TE$257,'Aceite virgen extra'!$A$6:$A$257,"&gt;="&amp;$A265,'Aceite virgen extra'!$B$6:$B$257,"&lt;="&amp;$B265)</f>
        <v>0</v>
      </c>
      <c r="TI265" s="68">
        <f>SUMIFS('Aceite virgen extra'!TI$6:TI$257,'Aceite virgen extra'!$A$6:$A$257,"&gt;="&amp;$A265,'Aceite virgen extra'!$B$6:$B$257,"&lt;="&amp;$B265)</f>
        <v>0.14000000000000001</v>
      </c>
      <c r="TJ265" s="4">
        <f>SUMIFS('Aceite virgen extra'!TJ$6:TJ$257,'Aceite virgen extra'!$A$6:$A$257,"&gt;="&amp;$A265,'Aceite virgen extra'!$B$6:$B$257,"&lt;="&amp;$B265)</f>
        <v>0.23</v>
      </c>
      <c r="TK265" s="4">
        <f>SUMIFS('Aceite virgen extra'!TK$6:TK$257,'Aceite virgen extra'!$A$6:$A$257,"&gt;="&amp;$A265,'Aceite virgen extra'!$B$6:$B$257,"&lt;="&amp;$B265)</f>
        <v>0.14000000000000001</v>
      </c>
      <c r="TL265" s="4">
        <f>SUMIFS('Aceite virgen extra'!TL$6:TL$257,'Aceite virgen extra'!$A$6:$A$257,"&gt;="&amp;$A265,'Aceite virgen extra'!$B$6:$B$257,"&lt;="&amp;$B265)</f>
        <v>0</v>
      </c>
      <c r="TP265" s="68">
        <f>SUMIFS('Aceite virgen extra'!TP$6:TP$257,'Aceite virgen extra'!$A$6:$A$257,"&gt;="&amp;$A265,'Aceite virgen extra'!$B$6:$B$257,"&lt;="&amp;$B265)</f>
        <v>0.41000000000000003</v>
      </c>
      <c r="TQ265" s="4">
        <f>SUMIFS('Aceite virgen extra'!TQ$6:TQ$257,'Aceite virgen extra'!$A$6:$A$257,"&gt;="&amp;$A265,'Aceite virgen extra'!$B$6:$B$257,"&lt;="&amp;$B265)</f>
        <v>1.06</v>
      </c>
      <c r="TR265" s="4">
        <f>SUMIFS('Aceite virgen extra'!TR$6:TR$257,'Aceite virgen extra'!$A$6:$A$257,"&gt;="&amp;$A265,'Aceite virgen extra'!$B$6:$B$257,"&lt;="&amp;$B265)</f>
        <v>0</v>
      </c>
      <c r="TS265" s="4">
        <f>SUMIFS('Aceite virgen extra'!TS$6:TS$257,'Aceite virgen extra'!$A$6:$A$257,"&gt;="&amp;$A265,'Aceite virgen extra'!$B$6:$B$257,"&lt;="&amp;$B265)</f>
        <v>0</v>
      </c>
      <c r="TW265" s="68">
        <f>SUMIFS('Aceite virgen extra'!TW$6:TW$257,'Aceite virgen extra'!$A$6:$A$257,"&gt;="&amp;$A265,'Aceite virgen extra'!$B$6:$B$257,"&lt;="&amp;$B265)</f>
        <v>0.39</v>
      </c>
      <c r="TX265" s="4">
        <f>SUMIFS('Aceite virgen extra'!TX$6:TX$257,'Aceite virgen extra'!$A$6:$A$257,"&gt;="&amp;$A265,'Aceite virgen extra'!$B$6:$B$257,"&lt;="&amp;$B265)</f>
        <v>0.32</v>
      </c>
      <c r="TY265" s="4">
        <f>SUMIFS('Aceite virgen extra'!TY$6:TY$257,'Aceite virgen extra'!$A$6:$A$257,"&gt;="&amp;$A265,'Aceite virgen extra'!$B$6:$B$257,"&lt;="&amp;$B265)</f>
        <v>0.34</v>
      </c>
      <c r="TZ265" s="4">
        <f>SUMIFS('Aceite virgen extra'!TZ$6:TZ$257,'Aceite virgen extra'!$A$6:$A$257,"&gt;="&amp;$A265,'Aceite virgen extra'!$B$6:$B$257,"&lt;="&amp;$B265)</f>
        <v>0</v>
      </c>
      <c r="UD265" s="68">
        <f>SUMIFS('Aceite virgen extra'!UD$6:UD$257,'Aceite virgen extra'!$A$6:$A$257,"&gt;="&amp;$A265,'Aceite virgen extra'!$B$6:$B$257,"&lt;="&amp;$B265)</f>
        <v>0.08</v>
      </c>
      <c r="UE265" s="4">
        <f>SUMIFS('Aceite virgen extra'!UE$6:UE$257,'Aceite virgen extra'!$A$6:$A$257,"&gt;="&amp;$A265,'Aceite virgen extra'!$B$6:$B$257,"&lt;="&amp;$B265)</f>
        <v>0</v>
      </c>
      <c r="UF265" s="4">
        <f>SUMIFS('Aceite virgen extra'!UF$6:UF$257,'Aceite virgen extra'!$A$6:$A$257,"&gt;="&amp;$A265,'Aceite virgen extra'!$B$6:$B$257,"&lt;="&amp;$B265)</f>
        <v>0</v>
      </c>
      <c r="UG265" s="4">
        <f>SUMIFS('Aceite virgen extra'!UG$6:UG$257,'Aceite virgen extra'!$A$6:$A$257,"&gt;="&amp;$A265,'Aceite virgen extra'!$B$6:$B$257,"&lt;="&amp;$B265)</f>
        <v>0</v>
      </c>
      <c r="UK265" s="68">
        <f>SUMIFS('Aceite virgen extra'!UK$6:UK$257,'Aceite virgen extra'!$A$6:$A$257,"&gt;="&amp;$A265,'Aceite virgen extra'!$B$6:$B$257,"&lt;="&amp;$B265)</f>
        <v>0.43</v>
      </c>
      <c r="UL265" s="4">
        <f>SUMIFS('Aceite virgen extra'!UL$6:UL$257,'Aceite virgen extra'!$A$6:$A$257,"&gt;="&amp;$A265,'Aceite virgen extra'!$B$6:$B$257,"&lt;="&amp;$B265)</f>
        <v>0.17</v>
      </c>
      <c r="UM265" s="4">
        <f>SUMIFS('Aceite virgen extra'!UM$6:UM$257,'Aceite virgen extra'!$A$6:$A$257,"&gt;="&amp;$A265,'Aceite virgen extra'!$B$6:$B$257,"&lt;="&amp;$B265)</f>
        <v>0.15</v>
      </c>
      <c r="UN265" s="4">
        <f>SUMIFS('Aceite virgen extra'!UN$6:UN$257,'Aceite virgen extra'!$A$6:$A$257,"&gt;="&amp;$A265,'Aceite virgen extra'!$B$6:$B$257,"&lt;="&amp;$B265)</f>
        <v>0</v>
      </c>
      <c r="UR265" s="68">
        <f>SUMIFS('Aceite virgen extra'!UR$6:UR$257,'Aceite virgen extra'!$A$6:$A$257,"&gt;="&amp;$A265,'Aceite virgen extra'!$B$6:$B$257,"&lt;="&amp;$B265)</f>
        <v>0</v>
      </c>
      <c r="US265" s="4">
        <f>SUMIFS('Aceite virgen extra'!US$6:US$257,'Aceite virgen extra'!$A$6:$A$257,"&gt;="&amp;$A265,'Aceite virgen extra'!$B$6:$B$257,"&lt;="&amp;$B265)</f>
        <v>0</v>
      </c>
      <c r="UT265" s="4">
        <f>SUMIFS('Aceite virgen extra'!UT$6:UT$257,'Aceite virgen extra'!$A$6:$A$257,"&gt;="&amp;$A265,'Aceite virgen extra'!$B$6:$B$257,"&lt;="&amp;$B265)</f>
        <v>0</v>
      </c>
      <c r="UU265" s="4">
        <f>SUMIFS('Aceite virgen extra'!UU$6:UU$257,'Aceite virgen extra'!$A$6:$A$257,"&gt;="&amp;$A265,'Aceite virgen extra'!$B$6:$B$257,"&lt;="&amp;$B265)</f>
        <v>0</v>
      </c>
      <c r="UY265" s="68">
        <f>SUMIFS('Aceite virgen extra'!UY$6:UY$257,'Aceite virgen extra'!$A$6:$A$257,"&gt;="&amp;$A265,'Aceite virgen extra'!$B$6:$B$257,"&lt;="&amp;$B265)</f>
        <v>0</v>
      </c>
      <c r="UZ265" s="4">
        <f>SUMIFS('Aceite virgen extra'!UZ$6:UZ$257,'Aceite virgen extra'!$A$6:$A$257,"&gt;="&amp;$A265,'Aceite virgen extra'!$B$6:$B$257,"&lt;="&amp;$B265)</f>
        <v>0</v>
      </c>
      <c r="VA265" s="4">
        <f>SUMIFS('Aceite virgen extra'!VA$6:VA$257,'Aceite virgen extra'!$A$6:$A$257,"&gt;="&amp;$A265,'Aceite virgen extra'!$B$6:$B$257,"&lt;="&amp;$B265)</f>
        <v>0</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v>
      </c>
      <c r="VI265" s="4">
        <f>SUMIFS('Aceite virgen extra'!VI$6:VI$257,'Aceite virgen extra'!$A$6:$A$257,"&gt;="&amp;$A265,'Aceite virgen extra'!$B$6:$B$257,"&lt;="&amp;$B265)</f>
        <v>0</v>
      </c>
      <c r="VM265" s="68">
        <f>SUMIFS('Aceite virgen extra'!VM$6:VM$257,'Aceite virgen extra'!$A$6:$A$257,"&gt;="&amp;$A265,'Aceite virgen extra'!$B$6:$B$257,"&lt;="&amp;$B265)</f>
        <v>7.0000000000000007E-2</v>
      </c>
      <c r="VN265" s="4">
        <f>SUMIFS('Aceite virgen extra'!VN$6:VN$257,'Aceite virgen extra'!$A$6:$A$257,"&gt;="&amp;$A265,'Aceite virgen extra'!$B$6:$B$257,"&lt;="&amp;$B265)</f>
        <v>0</v>
      </c>
      <c r="VO265" s="4">
        <f>SUMIFS('Aceite virgen extra'!VO$6:VO$257,'Aceite virgen extra'!$A$6:$A$257,"&gt;="&amp;$A265,'Aceite virgen extra'!$B$6:$B$257,"&lt;="&amp;$B265)</f>
        <v>0.12</v>
      </c>
      <c r="VP265" s="4">
        <f>SUMIFS('Aceite virgen extra'!VP$6:VP$257,'Aceite virgen extra'!$A$6:$A$257,"&gt;="&amp;$A265,'Aceite virgen extra'!$B$6:$B$257,"&lt;="&amp;$B265)</f>
        <v>0</v>
      </c>
      <c r="VT265" s="68">
        <f>SUMIFS('Aceite virgen extra'!VT$6:VT$257,'Aceite virgen extra'!$A$6:$A$257,"&gt;="&amp;$A265,'Aceite virgen extra'!$B$6:$B$257,"&lt;="&amp;$B265)</f>
        <v>0.37</v>
      </c>
      <c r="VU265" s="4">
        <f>SUMIFS('Aceite virgen extra'!VU$6:VU$257,'Aceite virgen extra'!$A$6:$A$257,"&gt;="&amp;$A265,'Aceite virgen extra'!$B$6:$B$257,"&lt;="&amp;$B265)</f>
        <v>0</v>
      </c>
      <c r="VV265" s="4">
        <f>SUMIFS('Aceite virgen extra'!VV$6:VV$257,'Aceite virgen extra'!$A$6:$A$257,"&gt;="&amp;$A265,'Aceite virgen extra'!$B$6:$B$257,"&lt;="&amp;$B265)</f>
        <v>0.70000000000000007</v>
      </c>
      <c r="VW265" s="4">
        <f>SUMIFS('Aceite virgen extra'!VW$6:VW$257,'Aceite virgen extra'!$A$6:$A$257,"&gt;="&amp;$A265,'Aceite virgen extra'!$B$6:$B$257,"&lt;="&amp;$B265)</f>
        <v>0</v>
      </c>
      <c r="WA265" s="68">
        <f>SUMIFS('Aceite virgen extra'!WA$6:WA$257,'Aceite virgen extra'!$A$6:$A$257,"&gt;="&amp;$A265,'Aceite virgen extra'!$B$6:$B$257,"&lt;="&amp;$B265)</f>
        <v>0.24</v>
      </c>
      <c r="WB265" s="4">
        <f>SUMIFS('Aceite virgen extra'!WB$6:WB$257,'Aceite virgen extra'!$A$6:$A$257,"&gt;="&amp;$A265,'Aceite virgen extra'!$B$6:$B$257,"&lt;="&amp;$B265)</f>
        <v>0</v>
      </c>
      <c r="WC265" s="4">
        <f>SUMIFS('Aceite virgen extra'!WC$6:WC$257,'Aceite virgen extra'!$A$6:$A$257,"&gt;="&amp;$A265,'Aceite virgen extra'!$B$6:$B$257,"&lt;="&amp;$B265)</f>
        <v>0.41</v>
      </c>
      <c r="WD265" s="4">
        <f>SUMIFS('Aceite virgen extra'!WD$6:WD$257,'Aceite virgen extra'!$A$6:$A$257,"&gt;="&amp;$A265,'Aceite virgen extra'!$B$6:$B$257,"&lt;="&amp;$B265)</f>
        <v>0</v>
      </c>
      <c r="WH265" s="68">
        <f>SUMIFS('Aceite virgen extra'!WH$6:WH$257,'Aceite virgen extra'!$A$6:$A$257,"&gt;="&amp;$A265,'Aceite virgen extra'!$B$6:$B$257,"&lt;="&amp;$B265)</f>
        <v>0.51</v>
      </c>
      <c r="WI265" s="4">
        <f>SUMIFS('Aceite virgen extra'!WI$6:WI$257,'Aceite virgen extra'!$A$6:$A$257,"&gt;="&amp;$A265,'Aceite virgen extra'!$B$6:$B$257,"&lt;="&amp;$B265)</f>
        <v>0.49</v>
      </c>
      <c r="WJ265" s="4">
        <f>SUMIFS('Aceite virgen extra'!WJ$6:WJ$257,'Aceite virgen extra'!$A$6:$A$257,"&gt;="&amp;$A265,'Aceite virgen extra'!$B$6:$B$257,"&lt;="&amp;$B265)</f>
        <v>0.67</v>
      </c>
      <c r="WK265" s="4">
        <f>SUMIFS('Aceite virgen extra'!WK$6:WK$257,'Aceite virgen extra'!$A$6:$A$257,"&gt;="&amp;$A265,'Aceite virgen extra'!$B$6:$B$257,"&lt;="&amp;$B265)</f>
        <v>0</v>
      </c>
      <c r="WO265" s="68">
        <f>SUMIFS('Aceite virgen extra'!WO$6:WO$257,'Aceite virgen extra'!$A$6:$A$257,"&gt;="&amp;$A265,'Aceite virgen extra'!$B$6:$B$257,"&lt;="&amp;$B265)</f>
        <v>0.3</v>
      </c>
      <c r="WP265" s="4">
        <f>SUMIFS('Aceite virgen extra'!WP$6:WP$257,'Aceite virgen extra'!$A$6:$A$257,"&gt;="&amp;$A265,'Aceite virgen extra'!$B$6:$B$257,"&lt;="&amp;$B265)</f>
        <v>1.1200000000000001</v>
      </c>
      <c r="WQ265" s="4">
        <f>SUMIFS('Aceite virgen extra'!WQ$6:WQ$257,'Aceite virgen extra'!$A$6:$A$257,"&gt;="&amp;$A265,'Aceite virgen extra'!$B$6:$B$257,"&lt;="&amp;$B265)</f>
        <v>0</v>
      </c>
      <c r="WR265" s="4">
        <f>SUMIFS('Aceite virgen extra'!WR$6:WR$257,'Aceite virgen extra'!$A$6:$A$257,"&gt;="&amp;$A265,'Aceite virgen extra'!$B$6:$B$257,"&lt;="&amp;$B265)</f>
        <v>0</v>
      </c>
      <c r="WV265" s="68">
        <f>SUMIFS('Aceite virgen extra'!WV$6:WV$257,'Aceite virgen extra'!$A$6:$A$257,"&gt;="&amp;$A265,'Aceite virgen extra'!$B$6:$B$257,"&lt;="&amp;$B265)</f>
        <v>7.0000000000000007E-2</v>
      </c>
      <c r="WW265" s="4">
        <f>SUMIFS('Aceite virgen extra'!WW$6:WW$257,'Aceite virgen extra'!$A$6:$A$257,"&gt;="&amp;$A265,'Aceite virgen extra'!$B$6:$B$257,"&lt;="&amp;$B265)</f>
        <v>0</v>
      </c>
      <c r="WX265" s="4">
        <f>SUMIFS('Aceite virgen extra'!WX$6:WX$257,'Aceite virgen extra'!$A$6:$A$257,"&gt;="&amp;$A265,'Aceite virgen extra'!$B$6:$B$257,"&lt;="&amp;$B265)</f>
        <v>0.12</v>
      </c>
      <c r="WY265" s="4">
        <f>SUMIFS('Aceite virgen extra'!WY$6:WY$257,'Aceite virgen extra'!$A$6:$A$257,"&gt;="&amp;$A265,'Aceite virgen extra'!$B$6:$B$257,"&lt;="&amp;$B265)</f>
        <v>0</v>
      </c>
      <c r="XC265" s="68">
        <f>SUMIFS('Aceite virgen extra'!XC$6:XC$257,'Aceite virgen extra'!$A$6:$A$257,"&gt;="&amp;$A265,'Aceite virgen extra'!$B$6:$B$257,"&lt;="&amp;$B265)</f>
        <v>0.09</v>
      </c>
      <c r="XD265" s="4">
        <f>SUMIFS('Aceite virgen extra'!XD$6:XD$257,'Aceite virgen extra'!$A$6:$A$257,"&gt;="&amp;$A265,'Aceite virgen extra'!$B$6:$B$257,"&lt;="&amp;$B265)</f>
        <v>0</v>
      </c>
      <c r="XE265" s="4">
        <f>SUMIFS('Aceite virgen extra'!XE$6:XE$257,'Aceite virgen extra'!$A$6:$A$257,"&gt;="&amp;$A265,'Aceite virgen extra'!$B$6:$B$257,"&lt;="&amp;$B265)</f>
        <v>0.16</v>
      </c>
      <c r="XF265" s="4">
        <f>SUMIFS('Aceite virgen extra'!XF$6:XF$257,'Aceite virgen extra'!$A$6:$A$257,"&gt;="&amp;$A265,'Aceite virgen extra'!$B$6:$B$257,"&lt;="&amp;$B265)</f>
        <v>0</v>
      </c>
      <c r="XJ265" s="68">
        <f>SUMIFS('Aceite virgen extra'!XJ$6:XJ$257,'Aceite virgen extra'!$A$6:$A$257,"&gt;="&amp;$A265,'Aceite virgen extra'!$B$6:$B$257,"&lt;="&amp;$B265)</f>
        <v>0.35</v>
      </c>
      <c r="XK265" s="4">
        <f>SUMIFS('Aceite virgen extra'!XK$6:XK$257,'Aceite virgen extra'!$A$6:$A$257,"&gt;="&amp;$A265,'Aceite virgen extra'!$B$6:$B$257,"&lt;="&amp;$B265)</f>
        <v>0</v>
      </c>
      <c r="XL265" s="4">
        <f>SUMIFS('Aceite virgen extra'!XL$6:XL$257,'Aceite virgen extra'!$A$6:$A$257,"&gt;="&amp;$A265,'Aceite virgen extra'!$B$6:$B$257,"&lt;="&amp;$B265)</f>
        <v>0.64</v>
      </c>
      <c r="XM265" s="4">
        <f>SUMIFS('Aceite virgen extra'!XM$6:XM$257,'Aceite virgen extra'!$A$6:$A$257,"&gt;="&amp;$A265,'Aceite virgen extra'!$B$6:$B$257,"&lt;="&amp;$B265)</f>
        <v>0</v>
      </c>
      <c r="XQ265" s="68">
        <f>SUMIFS('Aceite virgen extra'!XQ$6:XQ$257,'Aceite virgen extra'!$A$6:$A$257,"&gt;="&amp;$A265,'Aceite virgen extra'!$B$6:$B$257,"&lt;="&amp;$B265)</f>
        <v>0.24</v>
      </c>
      <c r="XR265" s="4">
        <f>SUMIFS('Aceite virgen extra'!XR$6:XR$257,'Aceite virgen extra'!$A$6:$A$257,"&gt;="&amp;$A265,'Aceite virgen extra'!$B$6:$B$257,"&lt;="&amp;$B265)</f>
        <v>0.33</v>
      </c>
      <c r="XS265" s="4">
        <f>SUMIFS('Aceite virgen extra'!XS$6:XS$257,'Aceite virgen extra'!$A$6:$A$257,"&gt;="&amp;$A265,'Aceite virgen extra'!$B$6:$B$257,"&lt;="&amp;$B265)</f>
        <v>0.28000000000000003</v>
      </c>
      <c r="XT265" s="4">
        <f>SUMIFS('Aceite virgen extra'!XT$6:XT$257,'Aceite virgen extra'!$A$6:$A$257,"&gt;="&amp;$A265,'Aceite virgen extra'!$B$6:$B$257,"&lt;="&amp;$B265)</f>
        <v>0</v>
      </c>
      <c r="XX265" s="68">
        <f>SUMIFS('Aceite virgen extra'!XX$6:XX$257,'Aceite virgen extra'!$A$6:$A$257,"&gt;="&amp;$A265,'Aceite virgen extra'!$B$6:$B$257,"&lt;="&amp;$B265)</f>
        <v>0.1</v>
      </c>
      <c r="XY265" s="4">
        <f>SUMIFS('Aceite virgen extra'!XY$6:XY$257,'Aceite virgen extra'!$A$6:$A$257,"&gt;="&amp;$A265,'Aceite virgen extra'!$B$6:$B$257,"&lt;="&amp;$B265)</f>
        <v>0.22</v>
      </c>
      <c r="XZ265" s="4">
        <f>SUMIFS('Aceite virgen extra'!XZ$6:XZ$257,'Aceite virgen extra'!$A$6:$A$257,"&gt;="&amp;$A265,'Aceite virgen extra'!$B$6:$B$257,"&lt;="&amp;$B265)</f>
        <v>0.06</v>
      </c>
      <c r="YA265" s="4">
        <f>SUMIFS('Aceite virgen extra'!YA$6:YA$257,'Aceite virgen extra'!$A$6:$A$257,"&gt;="&amp;$A265,'Aceite virgen extra'!$B$6:$B$257,"&lt;="&amp;$B265)</f>
        <v>0</v>
      </c>
      <c r="YE265" s="68">
        <f>SUMIFS('Aceite virgen extra'!YE$6:YE$257,'Aceite virgen extra'!$A$6:$A$257,"&gt;="&amp;$A265,'Aceite virgen extra'!$B$6:$B$257,"&lt;="&amp;$B265)</f>
        <v>0.14000000000000001</v>
      </c>
      <c r="YF265" s="4">
        <f>SUMIFS('Aceite virgen extra'!YF$6:YF$257,'Aceite virgen extra'!$A$6:$A$257,"&gt;="&amp;$A265,'Aceite virgen extra'!$B$6:$B$257,"&lt;="&amp;$B265)</f>
        <v>0</v>
      </c>
      <c r="YG265" s="4">
        <f>SUMIFS('Aceite virgen extra'!YG$6:YG$257,'Aceite virgen extra'!$A$6:$A$257,"&gt;="&amp;$A265,'Aceite virgen extra'!$B$6:$B$257,"&lt;="&amp;$B265)</f>
        <v>0.26</v>
      </c>
      <c r="YH265" s="4">
        <f>SUMIFS('Aceite virgen extra'!YH$6:YH$257,'Aceite virgen extra'!$A$6:$A$257,"&gt;="&amp;$A265,'Aceite virgen extra'!$B$6:$B$257,"&lt;="&amp;$B265)</f>
        <v>0</v>
      </c>
      <c r="YL265" s="68">
        <f>SUMIFS('Aceite virgen extra'!YL$6:YL$257,'Aceite virgen extra'!$A$6:$A$257,"&gt;="&amp;$A265,'Aceite virgen extra'!$B$6:$B$257,"&lt;="&amp;$B265)</f>
        <v>0.14000000000000001</v>
      </c>
      <c r="YM265" s="4">
        <f>SUMIFS('Aceite virgen extra'!YM$6:YM$257,'Aceite virgen extra'!$A$6:$A$257,"&gt;="&amp;$A265,'Aceite virgen extra'!$B$6:$B$257,"&lt;="&amp;$B265)</f>
        <v>0.37</v>
      </c>
      <c r="YN265" s="4">
        <f>SUMIFS('Aceite virgen extra'!YN$6:YN$257,'Aceite virgen extra'!$A$6:$A$257,"&gt;="&amp;$A265,'Aceite virgen extra'!$B$6:$B$257,"&lt;="&amp;$B265)</f>
        <v>0</v>
      </c>
      <c r="YO265" s="4">
        <f>SUMIFS('Aceite virgen extra'!YO$6:YO$257,'Aceite virgen extra'!$A$6:$A$257,"&gt;="&amp;$A265,'Aceite virgen extra'!$B$6:$B$257,"&lt;="&amp;$B265)</f>
        <v>0</v>
      </c>
      <c r="YP265" s="4">
        <f>SUMIFS('Aceite virgen extra'!YP$6:YP$257,'Aceite virgen extra'!$A$6:$A$257,"&gt;="&amp;$A265,'Aceite virgen extra'!$B$6:$B$257,"&lt;="&amp;$B265)</f>
        <v>0</v>
      </c>
      <c r="YS265" s="68">
        <f>SUMIFS('Aceite virgen extra'!YS$6:YS$257,'Aceite virgen extra'!$A$6:$A$257,"&gt;="&amp;$A265,'Aceite virgen extra'!$B$6:$B$257,"&lt;="&amp;$B265)</f>
        <v>3.4</v>
      </c>
      <c r="YT265" s="4">
        <f>SUMIFS('Aceite virgen extra'!YT$6:YT$257,'Aceite virgen extra'!$A$6:$A$257,"&gt;="&amp;$A265,'Aceite virgen extra'!$B$6:$B$257,"&lt;="&amp;$B265)</f>
        <v>11.23</v>
      </c>
      <c r="YU265" s="4">
        <f>SUMIFS('Aceite virgen extra'!YU$6:YU$257,'Aceite virgen extra'!$A$6:$A$257,"&gt;="&amp;$A265,'Aceite virgen extra'!$B$6:$B$257,"&lt;="&amp;$B265)</f>
        <v>0.5</v>
      </c>
      <c r="YV265" s="4">
        <f>SUMIFS('Aceite virgen extra'!YV$6:YV$257,'Aceite virgen extra'!$A$6:$A$257,"&gt;="&amp;$A265,'Aceite virgen extra'!$B$6:$B$257,"&lt;="&amp;$B265)</f>
        <v>0.39</v>
      </c>
      <c r="YW265" s="4">
        <f>SUMIFS('Aceite virgen extra'!YW$6:YW$257,'Aceite virgen extra'!$A$6:$A$257,"&gt;="&amp;$A265,'Aceite virgen extra'!$B$6:$B$257,"&lt;="&amp;$B265)</f>
        <v>0.87</v>
      </c>
      <c r="YZ265" s="68">
        <f>SUMIFS('Aceite virgen extra'!YZ$6:YZ$257,'Aceite virgen extra'!$A$6:$A$257,"&gt;="&amp;$A265,'Aceite virgen extra'!$B$6:$B$257,"&lt;="&amp;$B265)</f>
        <v>6.62</v>
      </c>
      <c r="ZA265" s="4">
        <f>SUMIFS('Aceite virgen extra'!ZA$6:ZA$257,'Aceite virgen extra'!$A$6:$A$257,"&gt;="&amp;$A265,'Aceite virgen extra'!$B$6:$B$257,"&lt;="&amp;$B265)</f>
        <v>20.36</v>
      </c>
      <c r="ZB265" s="4">
        <f>SUMIFS('Aceite virgen extra'!ZB$6:ZB$257,'Aceite virgen extra'!$A$6:$A$257,"&gt;="&amp;$A265,'Aceite virgen extra'!$B$6:$B$257,"&lt;="&amp;$B265)</f>
        <v>1.04</v>
      </c>
      <c r="ZC265" s="4">
        <f>SUMIFS('Aceite virgen extra'!ZC$6:ZC$257,'Aceite virgen extra'!$A$6:$A$257,"&gt;="&amp;$A265,'Aceite virgen extra'!$B$6:$B$257,"&lt;="&amp;$B265)</f>
        <v>1.23</v>
      </c>
      <c r="ZD265" s="4">
        <f>SUMIFS('Aceite virgen extra'!ZD$6:ZD$257,'Aceite virgen extra'!$A$6:$A$257,"&gt;="&amp;$A265,'Aceite virgen extra'!$B$6:$B$257,"&lt;="&amp;$B265)</f>
        <v>0</v>
      </c>
      <c r="ZG265" s="68">
        <f>SUMIFS('Aceite virgen extra'!ZG$6:ZG$257,'Aceite virgen extra'!$A$6:$A$257,"&gt;="&amp;$A265,'Aceite virgen extra'!$B$6:$B$257,"&lt;="&amp;$B265)</f>
        <v>4.6399999999999997</v>
      </c>
      <c r="ZH265" s="4">
        <f>SUMIFS('Aceite virgen extra'!ZH$6:ZH$257,'Aceite virgen extra'!$A$6:$A$257,"&gt;="&amp;$A265,'Aceite virgen extra'!$B$6:$B$257,"&lt;="&amp;$B265)</f>
        <v>13.69</v>
      </c>
      <c r="ZI265" s="4">
        <f>SUMIFS('Aceite virgen extra'!ZI$6:ZI$257,'Aceite virgen extra'!$A$6:$A$257,"&gt;="&amp;$A265,'Aceite virgen extra'!$B$6:$B$257,"&lt;="&amp;$B265)</f>
        <v>1.5300000000000002</v>
      </c>
      <c r="ZJ265" s="4">
        <f>SUMIFS('Aceite virgen extra'!ZJ$6:ZJ$257,'Aceite virgen extra'!$A$6:$A$257,"&gt;="&amp;$A265,'Aceite virgen extra'!$B$6:$B$257,"&lt;="&amp;$B265)</f>
        <v>1.8900000000000001</v>
      </c>
      <c r="ZK265" s="4">
        <f>SUMIFS('Aceite virgen extra'!ZK$6:ZK$257,'Aceite virgen extra'!$A$6:$A$257,"&gt;="&amp;$A265,'Aceite virgen extra'!$B$6:$B$257,"&lt;="&amp;$B265)</f>
        <v>0</v>
      </c>
      <c r="ZN265" s="68">
        <f>SUMIFS('Aceite virgen extra'!ZN$6:ZN$257,'Aceite virgen extra'!$A$6:$A$257,"&gt;="&amp;$A265,'Aceite virgen extra'!$B$6:$B$257,"&lt;="&amp;$B265)</f>
        <v>3.16</v>
      </c>
      <c r="ZO265" s="4">
        <f>SUMIFS('Aceite virgen extra'!ZO$6:ZO$257,'Aceite virgen extra'!$A$6:$A$257,"&gt;="&amp;$A265,'Aceite virgen extra'!$B$6:$B$257,"&lt;="&amp;$B265)</f>
        <v>10.030000000000001</v>
      </c>
      <c r="ZP265" s="4">
        <f>SUMIFS('Aceite virgen extra'!ZP$6:ZP$257,'Aceite virgen extra'!$A$6:$A$257,"&gt;="&amp;$A265,'Aceite virgen extra'!$B$6:$B$257,"&lt;="&amp;$B265)</f>
        <v>1.08</v>
      </c>
      <c r="ZQ265" s="4">
        <f>SUMIFS('Aceite virgen extra'!ZQ$6:ZQ$257,'Aceite virgen extra'!$A$6:$A$257,"&gt;="&amp;$A265,'Aceite virgen extra'!$B$6:$B$257,"&lt;="&amp;$B265)</f>
        <v>1.3</v>
      </c>
      <c r="ZR265" s="4">
        <f>SUMIFS('Aceite virgen extra'!ZR$6:ZR$257,'Aceite virgen extra'!$A$6:$A$257,"&gt;="&amp;$A265,'Aceite virgen extra'!$B$6:$B$257,"&lt;="&amp;$B265)</f>
        <v>0</v>
      </c>
      <c r="ZU265" s="68">
        <f>SUMIFS('Aceite virgen extra'!ZU$6:ZU$257,'Aceite virgen extra'!$A$6:$A$257,"&gt;="&amp;$A265,'Aceite virgen extra'!$B$6:$B$257,"&lt;="&amp;$B265)</f>
        <v>3.93</v>
      </c>
      <c r="ZV265" s="4">
        <f>SUMIFS('Aceite virgen extra'!ZV$6:ZV$257,'Aceite virgen extra'!$A$6:$A$257,"&gt;="&amp;$A265,'Aceite virgen extra'!$B$6:$B$257,"&lt;="&amp;$B265)</f>
        <v>9.7200000000000006</v>
      </c>
      <c r="ZW265" s="4">
        <f>SUMIFS('Aceite virgen extra'!ZW$6:ZW$257,'Aceite virgen extra'!$A$6:$A$257,"&gt;="&amp;$A265,'Aceite virgen extra'!$B$6:$B$257,"&lt;="&amp;$B265)</f>
        <v>2.1399999999999997</v>
      </c>
      <c r="ZX265" s="4">
        <f>SUMIFS('Aceite virgen extra'!ZX$6:ZX$257,'Aceite virgen extra'!$A$6:$A$257,"&gt;="&amp;$A265,'Aceite virgen extra'!$B$6:$B$257,"&lt;="&amp;$B265)</f>
        <v>2.65</v>
      </c>
      <c r="ZY265" s="4">
        <f>SUMIFS('Aceite virgen extra'!ZY$6:ZY$257,'Aceite virgen extra'!$A$6:$A$257,"&gt;="&amp;$A265,'Aceite virgen extra'!$B$6:$B$257,"&lt;="&amp;$B265)</f>
        <v>0</v>
      </c>
    </row>
    <row r="266" spans="1:701" x14ac:dyDescent="0.25">
      <c r="A266" s="9">
        <f>'TAM Aceite virgen extra'!B14</f>
        <v>3.9</v>
      </c>
      <c r="B266" s="9">
        <f>'TAM Aceite virgen extra'!C14</f>
        <v>4.2</v>
      </c>
      <c r="C266" s="9"/>
      <c r="D266" s="4">
        <f>SUMIFS('Aceite virgen extra'!D$6:D$257,'Aceite virgen extra'!$A$6:$A$257,"&gt;="&amp;$A266,'Aceite virgen extra'!$B$6:$B$257,"&lt;="&amp;$B266)</f>
        <v>14.89</v>
      </c>
      <c r="E266" s="4">
        <f>SUMIFS('Aceite virgen extra'!E$6:E$257,'Aceite virgen extra'!$A$6:$A$257,"&gt;="&amp;$A266,'Aceite virgen extra'!$B$6:$B$257,"&lt;="&amp;$B266)</f>
        <v>31.630000000000003</v>
      </c>
      <c r="F266" s="4">
        <f>SUMIFS('Aceite virgen extra'!F$6:F$257,'Aceite virgen extra'!$A$6:$A$257,"&gt;="&amp;$A266,'Aceite virgen extra'!$B$6:$B$257,"&lt;="&amp;$B266)</f>
        <v>7.0900000000000007</v>
      </c>
      <c r="G266" s="4">
        <f>SUMIFS('Aceite virgen extra'!G$6:G$257,'Aceite virgen extra'!$A$6:$A$257,"&gt;="&amp;$A266,'Aceite virgen extra'!$B$6:$B$257,"&lt;="&amp;$B266)</f>
        <v>13.08</v>
      </c>
      <c r="H266" s="9"/>
      <c r="I266" s="9"/>
      <c r="J266" s="9"/>
      <c r="K266" s="4">
        <f>SUMIFS('Aceite virgen extra'!K$6:K$257,'Aceite virgen extra'!$A$6:$A$257,"&gt;="&amp;$A266,'Aceite virgen extra'!$B$6:$B$257,"&lt;="&amp;$B266)</f>
        <v>12.759999999999998</v>
      </c>
      <c r="L266" s="4">
        <f>SUMIFS('Aceite virgen extra'!L$6:L$257,'Aceite virgen extra'!$A$6:$A$257,"&gt;="&amp;$A266,'Aceite virgen extra'!$B$6:$B$257,"&lt;="&amp;$B266)</f>
        <v>25.75</v>
      </c>
      <c r="M266" s="4">
        <f>SUMIFS('Aceite virgen extra'!M$6:M$257,'Aceite virgen extra'!$A$6:$A$257,"&gt;="&amp;$A266,'Aceite virgen extra'!$B$6:$B$257,"&lt;="&amp;$B266)</f>
        <v>5.33</v>
      </c>
      <c r="N266" s="4">
        <f>SUMIFS('Aceite virgen extra'!N$6:N$257,'Aceite virgen extra'!$A$6:$A$257,"&gt;="&amp;$A266,'Aceite virgen extra'!$B$6:$B$257,"&lt;="&amp;$B266)</f>
        <v>17.66</v>
      </c>
      <c r="O266" s="9"/>
      <c r="P266" s="9"/>
      <c r="Q266" s="9"/>
      <c r="R266" s="4">
        <f>SUMIFS('Aceite virgen extra'!R$6:R$257,'Aceite virgen extra'!$A$6:$A$257,"&gt;="&amp;$A266,'Aceite virgen extra'!$B$6:$B$257,"&lt;="&amp;$B266)</f>
        <v>8.43</v>
      </c>
      <c r="S266" s="4">
        <f>SUMIFS('Aceite virgen extra'!S$6:S$257,'Aceite virgen extra'!$A$6:$A$257,"&gt;="&amp;$A266,'Aceite virgen extra'!$B$6:$B$257,"&lt;="&amp;$B266)</f>
        <v>19.959999999999997</v>
      </c>
      <c r="T266" s="4">
        <f>SUMIFS('Aceite virgen extra'!T$6:T$257,'Aceite virgen extra'!$A$6:$A$257,"&gt;="&amp;$A266,'Aceite virgen extra'!$B$6:$B$257,"&lt;="&amp;$B266)</f>
        <v>4.53</v>
      </c>
      <c r="U266" s="4">
        <f>SUMIFS('Aceite virgen extra'!U$6:U$257,'Aceite virgen extra'!$A$6:$A$257,"&gt;="&amp;$A266,'Aceite virgen extra'!$B$6:$B$257,"&lt;="&amp;$B266)</f>
        <v>3.81</v>
      </c>
      <c r="V266" s="9"/>
      <c r="W266" s="9"/>
      <c r="X266" s="9"/>
      <c r="Y266" s="4">
        <f>SUMIFS('Aceite virgen extra'!Y$6:Y$257,'Aceite virgen extra'!$A$6:$A$257,"&gt;="&amp;$A266,'Aceite virgen extra'!$B$6:$B$257,"&lt;="&amp;$B266)</f>
        <v>7.4</v>
      </c>
      <c r="Z266" s="4">
        <f>SUMIFS('Aceite virgen extra'!Z$6:Z$257,'Aceite virgen extra'!$A$6:$A$257,"&gt;="&amp;$A266,'Aceite virgen extra'!$B$6:$B$257,"&lt;="&amp;$B266)</f>
        <v>13.75</v>
      </c>
      <c r="AA266" s="4">
        <f>SUMIFS('Aceite virgen extra'!AA$6:AA$257,'Aceite virgen extra'!$A$6:$A$257,"&gt;="&amp;$A266,'Aceite virgen extra'!$B$6:$B$257,"&lt;="&amp;$B266)</f>
        <v>3.71</v>
      </c>
      <c r="AB266" s="4">
        <f>SUMIFS('Aceite virgen extra'!AB$6:AB$257,'Aceite virgen extra'!$A$6:$A$257,"&gt;="&amp;$A266,'Aceite virgen extra'!$B$6:$B$257,"&lt;="&amp;$B266)</f>
        <v>11.379999999999999</v>
      </c>
      <c r="AC266" s="9"/>
      <c r="AD266" s="9"/>
      <c r="AE266" s="9"/>
      <c r="AF266" s="4">
        <f>SUMIFS('Aceite virgen extra'!AF$6:AF$257,'Aceite virgen extra'!$A$6:$A$257,"&gt;="&amp;$A266,'Aceite virgen extra'!$B$6:$B$257,"&lt;="&amp;$B266)</f>
        <v>10.029999999999999</v>
      </c>
      <c r="AG266" s="4">
        <f>SUMIFS('Aceite virgen extra'!AG$6:AG$257,'Aceite virgen extra'!$A$6:$A$257,"&gt;="&amp;$A266,'Aceite virgen extra'!$B$6:$B$257,"&lt;="&amp;$B266)</f>
        <v>7.5399999999999991</v>
      </c>
      <c r="AH266" s="4">
        <f>SUMIFS('Aceite virgen extra'!AH$6:AH$257,'Aceite virgen extra'!$A$6:$A$257,"&gt;="&amp;$A266,'Aceite virgen extra'!$B$6:$B$257,"&lt;="&amp;$B266)</f>
        <v>5.81</v>
      </c>
      <c r="AI266" s="4">
        <f>SUMIFS('Aceite virgen extra'!AI$6:AI$257,'Aceite virgen extra'!$A$6:$A$257,"&gt;="&amp;$A266,'Aceite virgen extra'!$B$6:$B$257,"&lt;="&amp;$B266)</f>
        <v>27.839999999999996</v>
      </c>
      <c r="AJ266" s="9"/>
      <c r="AK266" s="9"/>
      <c r="AL266" s="9"/>
      <c r="AM266" s="4">
        <f>SUMIFS('Aceite virgen extra'!AM$6:AM$257,'Aceite virgen extra'!$A$6:$A$257,"&gt;="&amp;$A266,'Aceite virgen extra'!$B$6:$B$257,"&lt;="&amp;$B266)</f>
        <v>9.39</v>
      </c>
      <c r="AN266" s="4">
        <f>SUMIFS('Aceite virgen extra'!AN$6:AN$257,'Aceite virgen extra'!$A$6:$A$257,"&gt;="&amp;$A266,'Aceite virgen extra'!$B$6:$B$257,"&lt;="&amp;$B266)</f>
        <v>19.57</v>
      </c>
      <c r="AO266" s="4">
        <f>SUMIFS('Aceite virgen extra'!AO$6:AO$257,'Aceite virgen extra'!$A$6:$A$257,"&gt;="&amp;$A266,'Aceite virgen extra'!$B$6:$B$257,"&lt;="&amp;$B266)</f>
        <v>3.38</v>
      </c>
      <c r="AP266" s="4">
        <f>SUMIFS('Aceite virgen extra'!AP$6:AP$257,'Aceite virgen extra'!$A$6:$A$257,"&gt;="&amp;$A266,'Aceite virgen extra'!$B$6:$B$257,"&lt;="&amp;$B266)</f>
        <v>12.07</v>
      </c>
      <c r="AQ266" s="9"/>
      <c r="AR266" s="9"/>
      <c r="AT266" s="4">
        <f>SUMIFS('Aceite virgen extra'!AT$6:AT$257,'Aceite virgen extra'!$A$6:$A$257,"&gt;="&amp;$A266,'Aceite virgen extra'!$B$6:$B$257,"&lt;="&amp;$B266)</f>
        <v>14.47</v>
      </c>
      <c r="AU266" s="4">
        <f>SUMIFS('Aceite virgen extra'!AU$6:AU$257,'Aceite virgen extra'!$A$6:$A$257,"&gt;="&amp;$A266,'Aceite virgen extra'!$B$6:$B$257,"&lt;="&amp;$B266)</f>
        <v>23.6</v>
      </c>
      <c r="AV266" s="4">
        <f>SUMIFS('Aceite virgen extra'!AV$6:AV$257,'Aceite virgen extra'!$A$6:$A$257,"&gt;="&amp;$A266,'Aceite virgen extra'!$B$6:$B$257,"&lt;="&amp;$B266)</f>
        <v>12.599999999999998</v>
      </c>
      <c r="AW266" s="4">
        <f>SUMIFS('Aceite virgen extra'!AW$6:AW$257,'Aceite virgen extra'!$A$6:$A$257,"&gt;="&amp;$A266,'Aceite virgen extra'!$B$6:$B$257,"&lt;="&amp;$B266)</f>
        <v>8.5599999999999987</v>
      </c>
      <c r="BA266" s="4">
        <f>SUMIFS('Aceite virgen extra'!BA$6:BA$257,'Aceite virgen extra'!$A$6:$A$257,"&gt;="&amp;A266,'Aceite virgen extra'!$B$6:$B$257,"&lt;="&amp;B266)</f>
        <v>9.44</v>
      </c>
      <c r="BB266" s="4">
        <f>SUMIFS('Aceite virgen extra'!BB$6:BB$257,'Aceite virgen extra'!$A$6:$A$257,"&gt;="&amp;$A266,'Aceite virgen extra'!$B$6:$B$257,"&lt;="&amp;$B266)</f>
        <v>9.870000000000001</v>
      </c>
      <c r="BC266" s="4">
        <f>SUMIFS('Aceite virgen extra'!BC$6:BC$257,'Aceite virgen extra'!$A$6:$A$257,"&gt;="&amp;$A266,'Aceite virgen extra'!$B$6:$B$257,"&lt;="&amp;$B266)</f>
        <v>7.7200000000000006</v>
      </c>
      <c r="BD266" s="4">
        <f>SUMIFS('Aceite virgen extra'!BD$6:BD$257,'Aceite virgen extra'!$A$6:$A$257,"&gt;="&amp;$A266,'Aceite virgen extra'!$B$6:$B$257,"&lt;="&amp;$B266)</f>
        <v>14.469999999999999</v>
      </c>
      <c r="BH266" s="4">
        <f>SUMIFS('Aceite virgen extra'!BH$6:BH$257,'Aceite virgen extra'!$A$6:$A$257,"&gt;="&amp;$A266,'Aceite virgen extra'!$B$6:$B$257,"&lt;="&amp;$B266)</f>
        <v>9.09</v>
      </c>
      <c r="BI266" s="4">
        <f>SUMIFS('Aceite virgen extra'!BI$6:BI$257,'Aceite virgen extra'!$A$6:$A$257,"&gt;="&amp;$A266,'Aceite virgen extra'!$B$6:$B$257,"&lt;="&amp;$B266)</f>
        <v>10.879999999999999</v>
      </c>
      <c r="BJ266" s="4">
        <f>SUMIFS('Aceite virgen extra'!BJ$6:BJ$257,'Aceite virgen extra'!$A$6:$A$257,"&gt;="&amp;$A266,'Aceite virgen extra'!$B$6:$B$257,"&lt;="&amp;$B266)</f>
        <v>8.1300000000000008</v>
      </c>
      <c r="BK266" s="4">
        <f>SUMIFS('Aceite virgen extra'!BK$6:BK$257,'Aceite virgen extra'!$A$6:$A$257,"&gt;="&amp;$A266,'Aceite virgen extra'!$B$6:$B$257,"&lt;="&amp;$B266)</f>
        <v>8.17</v>
      </c>
      <c r="BO266" s="4">
        <f>SUMIFS('Aceite virgen extra'!BO$6:BO$257,'Aceite virgen extra'!$A$6:$A$257,"&gt;="&amp;$A266,'Aceite virgen extra'!$B$6:$B$257,"&lt;="&amp;$B266)</f>
        <v>13.91</v>
      </c>
      <c r="BP266" s="4">
        <f>SUMIFS('Aceite virgen extra'!BP$6:BP$257,'Aceite virgen extra'!$A$6:$A$257,"&gt;="&amp;$A266,'Aceite virgen extra'!$B$6:$B$257,"&lt;="&amp;$B266)</f>
        <v>16.489999999999998</v>
      </c>
      <c r="BQ266" s="4">
        <f>SUMIFS('Aceite virgen extra'!BQ$6:BQ$257,'Aceite virgen extra'!$A$6:$A$257,"&gt;="&amp;$A266,'Aceite virgen extra'!$B$6:$B$257,"&lt;="&amp;$B266)</f>
        <v>10.010000000000002</v>
      </c>
      <c r="BR266" s="4">
        <f>SUMIFS('Aceite virgen extra'!BR$6:BR$257,'Aceite virgen extra'!$A$6:$A$257,"&gt;="&amp;$A266,'Aceite virgen extra'!$B$6:$B$257,"&lt;="&amp;$B266)</f>
        <v>14.36</v>
      </c>
      <c r="BV266" s="4">
        <f>SUMIFS('Aceite virgen extra'!BV$6:BV$257,'Aceite virgen extra'!$A$6:$A$257,"&gt;="&amp;$A266,'Aceite virgen extra'!$B$6:$B$257,"&lt;="&amp;$B266)</f>
        <v>9.3199999999999985</v>
      </c>
      <c r="BW266" s="4">
        <f>SUMIFS('Aceite virgen extra'!BW$6:BW$257,'Aceite virgen extra'!$A$6:$A$257,"&gt;="&amp;$A266,'Aceite virgen extra'!$B$6:$B$257,"&lt;="&amp;$B266)</f>
        <v>7.59</v>
      </c>
      <c r="BX266" s="4">
        <f>SUMIFS('Aceite virgen extra'!BX$6:BX$257,'Aceite virgen extra'!$A$6:$A$257,"&gt;="&amp;$A266,'Aceite virgen extra'!$B$6:$B$257,"&lt;="&amp;$B266)</f>
        <v>6.6599999999999993</v>
      </c>
      <c r="BY266" s="4">
        <f>SUMIFS('Aceite virgen extra'!BY$6:BY$257,'Aceite virgen extra'!$A$6:$A$257,"&gt;="&amp;$A266,'Aceite virgen extra'!$B$6:$B$257,"&lt;="&amp;$B266)</f>
        <v>20.49</v>
      </c>
      <c r="CC266" s="4">
        <f>SUMIFS('Aceite virgen extra'!CC$6:CC$257,'Aceite virgen extra'!$A$6:$A$257,"&gt;="&amp;$A266,'Aceite virgen extra'!$B$6:$B$257,"&lt;="&amp;$B266)</f>
        <v>23.68</v>
      </c>
      <c r="CD266" s="4">
        <f>SUMIFS('Aceite virgen extra'!CD$6:CD$257,'Aceite virgen extra'!$A$6:$A$257,"&gt;="&amp;$A266,'Aceite virgen extra'!$B$6:$B$257,"&lt;="&amp;$B266)</f>
        <v>25.080000000000002</v>
      </c>
      <c r="CE266" s="4">
        <f>SUMIFS('Aceite virgen extra'!CE$6:CE$257,'Aceite virgen extra'!$A$6:$A$257,"&gt;="&amp;$A266,'Aceite virgen extra'!$B$6:$B$257,"&lt;="&amp;$B266)</f>
        <v>24.37</v>
      </c>
      <c r="CF266" s="4">
        <f>SUMIFS('Aceite virgen extra'!CF$6:CF$257,'Aceite virgen extra'!$A$6:$A$257,"&gt;="&amp;$A266,'Aceite virgen extra'!$B$6:$B$257,"&lt;="&amp;$B266)</f>
        <v>25.479999999999997</v>
      </c>
      <c r="CJ266" s="4">
        <f>SUMIFS('Aceite virgen extra'!CJ$6:CJ$257,'Aceite virgen extra'!$A$6:$A$257,"&gt;="&amp;$A266,'Aceite virgen extra'!$B$6:$B$257,"&lt;="&amp;$B266)</f>
        <v>32.24</v>
      </c>
      <c r="CK266" s="4">
        <f>SUMIFS('Aceite virgen extra'!CK$6:CK$257,'Aceite virgen extra'!$A$6:$A$257,"&gt;="&amp;$A266,'Aceite virgen extra'!$B$6:$B$257,"&lt;="&amp;$B266)</f>
        <v>12.67</v>
      </c>
      <c r="CL266" s="4">
        <f>SUMIFS('Aceite virgen extra'!CL$6:CL$257,'Aceite virgen extra'!$A$6:$A$257,"&gt;="&amp;$A266,'Aceite virgen extra'!$B$6:$B$257,"&lt;="&amp;$B266)</f>
        <v>44.57</v>
      </c>
      <c r="CM266" s="4">
        <f>SUMIFS('Aceite virgen extra'!CM$6:CM$257,'Aceite virgen extra'!$A$6:$A$257,"&gt;="&amp;$A266,'Aceite virgen extra'!$B$6:$B$257,"&lt;="&amp;$B266)</f>
        <v>39.860000000000007</v>
      </c>
      <c r="CQ266" s="4">
        <f>SUMIFS('Aceite virgen extra'!CQ$6:CQ$257,'Aceite virgen extra'!$A$6:$A$257,"&gt;="&amp;$A266,'Aceite virgen extra'!$B$6:$B$257,"&lt;="&amp;$B266)</f>
        <v>26.75</v>
      </c>
      <c r="CR266" s="4">
        <f>SUMIFS('Aceite virgen extra'!CR$6:CR$257,'Aceite virgen extra'!$A$6:$A$257,"&gt;="&amp;$A266,'Aceite virgen extra'!$B$6:$B$257,"&lt;="&amp;$B266)</f>
        <v>12.92</v>
      </c>
      <c r="CS266" s="4">
        <f>SUMIFS('Aceite virgen extra'!CS$6:CS$257,'Aceite virgen extra'!$A$6:$A$257,"&gt;="&amp;$A266,'Aceite virgen extra'!$B$6:$B$257,"&lt;="&amp;$B266)</f>
        <v>33.4</v>
      </c>
      <c r="CT266" s="4">
        <f>SUMIFS('Aceite virgen extra'!CT$6:CT$257,'Aceite virgen extra'!$A$6:$A$257,"&gt;="&amp;$A266,'Aceite virgen extra'!$B$6:$B$257,"&lt;="&amp;$B266)</f>
        <v>37.9</v>
      </c>
      <c r="CX266" s="4">
        <f>SUMIFS('Aceite virgen extra'!CX$6:CX$257,'Aceite virgen extra'!$A$6:$A$257,"&gt;="&amp;$A266,'Aceite virgen extra'!$B$6:$B$257,"&lt;="&amp;$B266)</f>
        <v>26.36</v>
      </c>
      <c r="CY266" s="4">
        <f>SUMIFS('Aceite virgen extra'!CY$6:CY$257,'Aceite virgen extra'!$A$6:$A$257,"&gt;="&amp;$A266,'Aceite virgen extra'!$B$6:$B$257,"&lt;="&amp;$B266)</f>
        <v>11.57</v>
      </c>
      <c r="CZ266" s="4">
        <f>SUMIFS('Aceite virgen extra'!CZ$6:CZ$257,'Aceite virgen extra'!$A$6:$A$257,"&gt;="&amp;$A266,'Aceite virgen extra'!$B$6:$B$257,"&lt;="&amp;$B266)</f>
        <v>35.229999999999997</v>
      </c>
      <c r="DA266" s="4">
        <f>SUMIFS('Aceite virgen extra'!DA$6:DA$257,'Aceite virgen extra'!$A$6:$A$257,"&gt;="&amp;$A266,'Aceite virgen extra'!$B$6:$B$257,"&lt;="&amp;$B266)</f>
        <v>24.21</v>
      </c>
      <c r="DE266" s="4">
        <f>SUMIFS('Aceite virgen extra'!DE$6:DE$257,'Aceite virgen extra'!$A$6:$A$257,"&gt;="&amp;$A266,'Aceite virgen extra'!$B$6:$B$257,"&lt;="&amp;$B266)</f>
        <v>22.389999999999997</v>
      </c>
      <c r="DF266" s="4">
        <f>SUMIFS('Aceite virgen extra'!DF$6:DF$257,'Aceite virgen extra'!$A$6:$A$257,"&gt;="&amp;$A266,'Aceite virgen extra'!$B$6:$B$257,"&lt;="&amp;$B266)</f>
        <v>9.5000000000000018</v>
      </c>
      <c r="DG266" s="4">
        <f>SUMIFS('Aceite virgen extra'!DG$6:DG$257,'Aceite virgen extra'!$A$6:$A$257,"&gt;="&amp;$A266,'Aceite virgen extra'!$B$6:$B$257,"&lt;="&amp;$B266)</f>
        <v>27.37</v>
      </c>
      <c r="DH266" s="4">
        <f>SUMIFS('Aceite virgen extra'!DH$6:DH$257,'Aceite virgen extra'!$A$6:$A$257,"&gt;="&amp;$A266,'Aceite virgen extra'!$B$6:$B$257,"&lt;="&amp;$B266)</f>
        <v>34.07</v>
      </c>
      <c r="DL266" s="4">
        <f>SUMIFS('Aceite virgen extra'!DL$6:DL$257,'Aceite virgen extra'!$A$6:$A$257,"&gt;="&amp;$A266,'Aceite virgen extra'!$B$6:$B$257,"&lt;="&amp;$B266)</f>
        <v>24.509999999999998</v>
      </c>
      <c r="DM266" s="4">
        <f>SUMIFS('Aceite virgen extra'!DM$6:DM$257,'Aceite virgen extra'!$A$6:$A$257,"&gt;="&amp;$A266,'Aceite virgen extra'!$B$6:$B$257,"&lt;="&amp;$B266)</f>
        <v>11.92</v>
      </c>
      <c r="DN266" s="4">
        <f>SUMIFS('Aceite virgen extra'!DN$6:DN$257,'Aceite virgen extra'!$A$6:$A$257,"&gt;="&amp;$A266,'Aceite virgen extra'!$B$6:$B$257,"&lt;="&amp;$B266)</f>
        <v>31.380000000000003</v>
      </c>
      <c r="DO266" s="4">
        <f>SUMIFS('Aceite virgen extra'!DO$6:DO$257,'Aceite virgen extra'!$A$6:$A$257,"&gt;="&amp;$A266,'Aceite virgen extra'!$B$6:$B$257,"&lt;="&amp;$B266)</f>
        <v>29.63</v>
      </c>
      <c r="DS266" s="4">
        <f>SUMIFS('Aceite virgen extra'!DS$6:DS$257,'Aceite virgen extra'!$A$6:$A$257,"&gt;="&amp;$A266,'Aceite virgen extra'!$B$6:$B$257,"&lt;="&amp;$B266)</f>
        <v>22.580000000000002</v>
      </c>
      <c r="DT266" s="4">
        <f>SUMIFS('Aceite virgen extra'!DT$6:DT$257,'Aceite virgen extra'!$A$6:$A$257,"&gt;="&amp;$A266,'Aceite virgen extra'!$B$6:$B$257,"&lt;="&amp;$B266)</f>
        <v>12.17</v>
      </c>
      <c r="DU266" s="4">
        <f>SUMIFS('Aceite virgen extra'!DU$6:DU$257,'Aceite virgen extra'!$A$6:$A$257,"&gt;="&amp;$A266,'Aceite virgen extra'!$B$6:$B$257,"&lt;="&amp;$B266)</f>
        <v>28.83</v>
      </c>
      <c r="DV266" s="4">
        <f>SUMIFS('Aceite virgen extra'!DV$6:DV$257,'Aceite virgen extra'!$A$6:$A$257,"&gt;="&amp;$A266,'Aceite virgen extra'!$B$6:$B$257,"&lt;="&amp;$B266)</f>
        <v>21.03</v>
      </c>
      <c r="DZ266" s="4">
        <f>SUMIFS('Aceite virgen extra'!DZ$6:DZ$257,'Aceite virgen extra'!$A$6:$A$257,"&gt;="&amp;$A266,'Aceite virgen extra'!$B$6:$B$257,"&lt;="&amp;$B266)</f>
        <v>20.61</v>
      </c>
      <c r="EA266" s="4">
        <f>SUMIFS('Aceite virgen extra'!EA$6:EA$257,'Aceite virgen extra'!$A$6:$A$257,"&gt;="&amp;$A266,'Aceite virgen extra'!$B$6:$B$257,"&lt;="&amp;$B266)</f>
        <v>14.26</v>
      </c>
      <c r="EB266" s="4">
        <f>SUMIFS('Aceite virgen extra'!EB$6:EB$257,'Aceite virgen extra'!$A$6:$A$257,"&gt;="&amp;$A266,'Aceite virgen extra'!$B$6:$B$257,"&lt;="&amp;$B266)</f>
        <v>25.47</v>
      </c>
      <c r="EC266" s="4">
        <f>SUMIFS('Aceite virgen extra'!EC$6:EC$257,'Aceite virgen extra'!$A$6:$A$257,"&gt;="&amp;$A266,'Aceite virgen extra'!$B$6:$B$257,"&lt;="&amp;$B266)</f>
        <v>23.65</v>
      </c>
      <c r="EG266" s="4">
        <f>SUMIFS('Aceite virgen extra'!EG$6:EG$257,'Aceite virgen extra'!$A$6:$A$257,"&gt;="&amp;$A266,'Aceite virgen extra'!$B$6:$B$257,"&lt;="&amp;$B266)</f>
        <v>14.700000000000001</v>
      </c>
      <c r="EH266" s="4">
        <f>SUMIFS('Aceite virgen extra'!EH$6:EH$257,'Aceite virgen extra'!$A$6:$A$257,"&gt;="&amp;$A266,'Aceite virgen extra'!$B$6:$B$257,"&lt;="&amp;$B266)</f>
        <v>4.28</v>
      </c>
      <c r="EI266" s="4">
        <f>SUMIFS('Aceite virgen extra'!EI$6:EI$257,'Aceite virgen extra'!$A$6:$A$257,"&gt;="&amp;$A266,'Aceite virgen extra'!$B$6:$B$257,"&lt;="&amp;$B266)</f>
        <v>16.48</v>
      </c>
      <c r="EJ266" s="4">
        <f>SUMIFS('Aceite virgen extra'!EJ$6:EJ$257,'Aceite virgen extra'!$A$6:$A$257,"&gt;="&amp;$A266,'Aceite virgen extra'!$B$6:$B$257,"&lt;="&amp;$B266)</f>
        <v>34.22</v>
      </c>
      <c r="EN266" s="4">
        <f>SUMIFS('Aceite virgen extra'!EN$6:EN$257,'Aceite virgen extra'!$A$6:$A$257,"&gt;="&amp;$A266,'Aceite virgen extra'!$B$6:$B$257,"&lt;="&amp;$B266)</f>
        <v>5.87</v>
      </c>
      <c r="EO266" s="4">
        <f>SUMIFS('Aceite virgen extra'!EO$6:EO$257,'Aceite virgen extra'!$A$6:$A$257,"&gt;="&amp;$A266,'Aceite virgen extra'!$B$6:$B$257,"&lt;="&amp;$B266)</f>
        <v>2.86</v>
      </c>
      <c r="EP266" s="4">
        <f>SUMIFS('Aceite virgen extra'!EP$6:EP$257,'Aceite virgen extra'!$A$6:$A$257,"&gt;="&amp;$A266,'Aceite virgen extra'!$B$6:$B$257,"&lt;="&amp;$B266)</f>
        <v>3.33</v>
      </c>
      <c r="EQ266" s="4">
        <f>SUMIFS('Aceite virgen extra'!EQ$6:EQ$257,'Aceite virgen extra'!$A$6:$A$257,"&gt;="&amp;$A266,'Aceite virgen extra'!$B$6:$B$257,"&lt;="&amp;$B266)</f>
        <v>22.599999999999998</v>
      </c>
      <c r="EU266" s="4">
        <f>SUMIFS('Aceite virgen extra'!EU$6:EU$257,'Aceite virgen extra'!$A$6:$A$257,"&gt;="&amp;$A266,'Aceite virgen extra'!$B$6:$B$257,"&lt;="&amp;$B266)</f>
        <v>2.95</v>
      </c>
      <c r="EV266" s="4">
        <f>SUMIFS('Aceite virgen extra'!EV$6:EV$257,'Aceite virgen extra'!$A$6:$A$257,"&gt;="&amp;$A266,'Aceite virgen extra'!$B$6:$B$257,"&lt;="&amp;$B266)</f>
        <v>3.1300000000000003</v>
      </c>
      <c r="EW266" s="4">
        <f>SUMIFS('Aceite virgen extra'!EW$6:EW$257,'Aceite virgen extra'!$A$6:$A$257,"&gt;="&amp;$A266,'Aceite virgen extra'!$B$6:$B$257,"&lt;="&amp;$B266)</f>
        <v>2.37</v>
      </c>
      <c r="EX266" s="4">
        <f>SUMIFS('Aceite virgen extra'!EX$6:EX$257,'Aceite virgen extra'!$A$6:$A$257,"&gt;="&amp;$A266,'Aceite virgen extra'!$B$6:$B$257,"&lt;="&amp;$B266)</f>
        <v>1.0900000000000001</v>
      </c>
      <c r="FB266" s="4">
        <f>SUMIFS('Aceite virgen extra'!FB$6:FB$257,'Aceite virgen extra'!$A$6:$A$257,"&gt;="&amp;$A266,'Aceite virgen extra'!$B$6:$B$257,"&lt;="&amp;$B266)</f>
        <v>4.08</v>
      </c>
      <c r="FC266" s="4">
        <f>SUMIFS('Aceite virgen extra'!FC$6:FC$257,'Aceite virgen extra'!$A$6:$A$257,"&gt;="&amp;$A266,'Aceite virgen extra'!$B$6:$B$257,"&lt;="&amp;$B266)</f>
        <v>4.5100000000000007</v>
      </c>
      <c r="FD266" s="4">
        <f>SUMIFS('Aceite virgen extra'!FD$6:FD$257,'Aceite virgen extra'!$A$6:$A$257,"&gt;="&amp;$A266,'Aceite virgen extra'!$B$6:$B$257,"&lt;="&amp;$B266)</f>
        <v>4.8800000000000008</v>
      </c>
      <c r="FE266" s="4">
        <f>SUMIFS('Aceite virgen extra'!FE$6:FE$257,'Aceite virgen extra'!$A$6:$A$257,"&gt;="&amp;$A266,'Aceite virgen extra'!$B$6:$B$257,"&lt;="&amp;$B266)</f>
        <v>0</v>
      </c>
      <c r="FI266" s="4">
        <f>SUMIFS('Aceite virgen extra'!FI$6:FI$257,'Aceite virgen extra'!$A$6:$A$257,"&gt;="&amp;$A266,'Aceite virgen extra'!$B$6:$B$257,"&lt;="&amp;$B266)</f>
        <v>4.07</v>
      </c>
      <c r="FJ266" s="4">
        <f>SUMIFS('Aceite virgen extra'!FJ$6:FJ$257,'Aceite virgen extra'!$A$6:$A$257,"&gt;="&amp;$A266,'Aceite virgen extra'!$B$6:$B$257,"&lt;="&amp;$B266)</f>
        <v>5.65</v>
      </c>
      <c r="FK266" s="4">
        <f>SUMIFS('Aceite virgen extra'!FK$6:FK$257,'Aceite virgen extra'!$A$6:$A$257,"&gt;="&amp;$A266,'Aceite virgen extra'!$B$6:$B$257,"&lt;="&amp;$B266)</f>
        <v>3.8000000000000003</v>
      </c>
      <c r="FL266" s="4">
        <f>SUMIFS('Aceite virgen extra'!FL$6:FL$257,'Aceite virgen extra'!$A$6:$A$257,"&gt;="&amp;$A266,'Aceite virgen extra'!$B$6:$B$257,"&lt;="&amp;$B266)</f>
        <v>0.26</v>
      </c>
      <c r="FP266" s="4">
        <f>SUMIFS('Aceite virgen extra'!FP$6:FP$257,'Aceite virgen extra'!$A$6:$A$257,"&gt;="&amp;$A266,'Aceite virgen extra'!$B$6:$B$257,"&lt;="&amp;$B266)</f>
        <v>3.04</v>
      </c>
      <c r="FQ266" s="4">
        <f>SUMIFS('Aceite virgen extra'!FQ$6:FQ$257,'Aceite virgen extra'!$A$6:$A$257,"&gt;="&amp;$A266,'Aceite virgen extra'!$B$6:$B$257,"&lt;="&amp;$B266)</f>
        <v>3.95</v>
      </c>
      <c r="FR266" s="4">
        <f>SUMIFS('Aceite virgen extra'!FR$6:FR$257,'Aceite virgen extra'!$A$6:$A$257,"&gt;="&amp;$A266,'Aceite virgen extra'!$B$6:$B$257,"&lt;="&amp;$B266)</f>
        <v>2.9</v>
      </c>
      <c r="FS266" s="4">
        <f>SUMIFS('Aceite virgen extra'!FS$6:FS$257,'Aceite virgen extra'!$A$6:$A$257,"&gt;="&amp;$A266,'Aceite virgen extra'!$B$6:$B$257,"&lt;="&amp;$B266)</f>
        <v>0.91</v>
      </c>
      <c r="FW266" s="4">
        <f>SUMIFS('Aceite virgen extra'!FW$6:FW$257,'Aceite virgen extra'!$A$6:$A$257,"&gt;="&amp;$A266,'Aceite virgen extra'!$B$6:$B$257,"&lt;="&amp;$B266)</f>
        <v>4.28</v>
      </c>
      <c r="FX266" s="4">
        <f>SUMIFS('Aceite virgen extra'!FX$6:FX$257,'Aceite virgen extra'!$A$6:$A$257,"&gt;="&amp;$A266,'Aceite virgen extra'!$B$6:$B$257,"&lt;="&amp;$B266)</f>
        <v>6.080000000000001</v>
      </c>
      <c r="FY266" s="4">
        <f>SUMIFS('Aceite virgen extra'!FY$6:FY$257,'Aceite virgen extra'!$A$6:$A$257,"&gt;="&amp;$A266,'Aceite virgen extra'!$B$6:$B$257,"&lt;="&amp;$B266)</f>
        <v>3.1</v>
      </c>
      <c r="FZ266" s="4">
        <f>SUMIFS('Aceite virgen extra'!FZ$6:FZ$257,'Aceite virgen extra'!$A$6:$A$257,"&gt;="&amp;$A266,'Aceite virgen extra'!$B$6:$B$257,"&lt;="&amp;$B266)</f>
        <v>5.79</v>
      </c>
      <c r="GD266" s="4">
        <f>SUMIFS('Aceite virgen extra'!GD$6:GD$257,'Aceite virgen extra'!$A$6:$A$257,"&gt;="&amp;$A266,'Aceite virgen extra'!$B$6:$B$257,"&lt;="&amp;$B266)</f>
        <v>5.3999999999999995</v>
      </c>
      <c r="GE266" s="4">
        <f>SUMIFS('Aceite virgen extra'!GE$6:GE$257,'Aceite virgen extra'!$A$6:$A$257,"&gt;="&amp;$A266,'Aceite virgen extra'!$B$6:$B$257,"&lt;="&amp;$B266)</f>
        <v>6.84</v>
      </c>
      <c r="GF266" s="4">
        <f>SUMIFS('Aceite virgen extra'!GF$6:GF$257,'Aceite virgen extra'!$A$6:$A$257,"&gt;="&amp;$A266,'Aceite virgen extra'!$B$6:$B$257,"&lt;="&amp;$B266)</f>
        <v>3.88</v>
      </c>
      <c r="GG266" s="4">
        <f>SUMIFS('Aceite virgen extra'!GG$6:GG$257,'Aceite virgen extra'!$A$6:$A$257,"&gt;="&amp;$A266,'Aceite virgen extra'!$B$6:$B$257,"&lt;="&amp;$B266)</f>
        <v>11.150000000000002</v>
      </c>
      <c r="GK266" s="4">
        <f>SUMIFS('Aceite virgen extra'!GK$6:GK$257,'Aceite virgen extra'!$A$6:$A$257,"&gt;="&amp;$A266,'Aceite virgen extra'!$B$6:$B$257,"&lt;="&amp;$B266)</f>
        <v>3.82</v>
      </c>
      <c r="GL266" s="4">
        <f>SUMIFS('Aceite virgen extra'!GL$6:GL$257,'Aceite virgen extra'!$A$6:$A$257,"&gt;="&amp;$A266,'Aceite virgen extra'!$B$6:$B$257,"&lt;="&amp;$B266)</f>
        <v>6.4099999999999993</v>
      </c>
      <c r="GM266" s="4">
        <f>SUMIFS('Aceite virgen extra'!GM$6:GM$257,'Aceite virgen extra'!$A$6:$A$257,"&gt;="&amp;$A266,'Aceite virgen extra'!$B$6:$B$257,"&lt;="&amp;$B266)</f>
        <v>2.6500000000000004</v>
      </c>
      <c r="GN266" s="4">
        <f>SUMIFS('Aceite virgen extra'!GN$6:GN$257,'Aceite virgen extra'!$A$6:$A$257,"&gt;="&amp;$A266,'Aceite virgen extra'!$B$6:$B$257,"&lt;="&amp;$B266)</f>
        <v>4.4499999999999993</v>
      </c>
      <c r="GR266" s="4">
        <f>SUMIFS('Aceite virgen extra'!GR$6:GR$257,'Aceite virgen extra'!$A$6:$A$257,"&gt;="&amp;$A266,'Aceite virgen extra'!$B$6:$B$257,"&lt;="&amp;$B266)</f>
        <v>4.53</v>
      </c>
      <c r="GS266" s="4">
        <f>SUMIFS('Aceite virgen extra'!GS$6:GS$257,'Aceite virgen extra'!$A$6:$A$257,"&gt;="&amp;$A266,'Aceite virgen extra'!$B$6:$B$257,"&lt;="&amp;$B266)</f>
        <v>6.0200000000000005</v>
      </c>
      <c r="GT266" s="4">
        <f>SUMIFS('Aceite virgen extra'!GT$6:GT$257,'Aceite virgen extra'!$A$6:$A$257,"&gt;="&amp;$A266,'Aceite virgen extra'!$B$6:$B$257,"&lt;="&amp;$B266)</f>
        <v>3.4400000000000004</v>
      </c>
      <c r="GU266" s="4">
        <f>SUMIFS('Aceite virgen extra'!GU$6:GU$257,'Aceite virgen extra'!$A$6:$A$257,"&gt;="&amp;$A266,'Aceite virgen extra'!$B$6:$B$257,"&lt;="&amp;$B266)</f>
        <v>2.93</v>
      </c>
      <c r="GY266" s="4">
        <f>SUMIFS('Aceite virgen extra'!GY$6:GY$257,'Aceite virgen extra'!$A$6:$A$257,"&gt;="&amp;$A266,'Aceite virgen extra'!$B$6:$B$257,"&lt;="&amp;$B266)</f>
        <v>6.34</v>
      </c>
      <c r="GZ266" s="4">
        <f>SUMIFS('Aceite virgen extra'!GZ$6:GZ$257,'Aceite virgen extra'!$A$6:$A$257,"&gt;="&amp;$A266,'Aceite virgen extra'!$B$6:$B$257,"&lt;="&amp;$B266)</f>
        <v>8.5</v>
      </c>
      <c r="HA266" s="4">
        <f>SUMIFS('Aceite virgen extra'!HA$6:HA$257,'Aceite virgen extra'!$A$6:$A$257,"&gt;="&amp;$A266,'Aceite virgen extra'!$B$6:$B$257,"&lt;="&amp;$B266)</f>
        <v>5.52</v>
      </c>
      <c r="HB266" s="4">
        <f>SUMIFS('Aceite virgen extra'!HB$6:HB$257,'Aceite virgen extra'!$A$6:$A$257,"&gt;="&amp;$A266,'Aceite virgen extra'!$B$6:$B$257,"&lt;="&amp;$B266)</f>
        <v>3.02</v>
      </c>
      <c r="HF266" s="4">
        <f>SUMIFS('Aceite virgen extra'!HF$6:HF$257,'Aceite virgen extra'!$A$6:$A$257,"&gt;="&amp;$A266,'Aceite virgen extra'!$B$6:$B$257,"&lt;="&amp;$B266)</f>
        <v>4.370000000000001</v>
      </c>
      <c r="HG266" s="4">
        <f>SUMIFS('Aceite virgen extra'!HG$6:HG$257,'Aceite virgen extra'!$A$6:$A$257,"&gt;="&amp;$A266,'Aceite virgen extra'!$B$6:$B$257,"&lt;="&amp;$B266)</f>
        <v>6.1999999999999993</v>
      </c>
      <c r="HH266" s="4">
        <f>SUMIFS('Aceite virgen extra'!HH$6:HH$257,'Aceite virgen extra'!$A$6:$A$257,"&gt;="&amp;$A266,'Aceite virgen extra'!$B$6:$B$257,"&lt;="&amp;$B266)</f>
        <v>3.44</v>
      </c>
      <c r="HI266" s="4">
        <f>SUMIFS('Aceite virgen extra'!HI$6:HI$257,'Aceite virgen extra'!$A$6:$A$257,"&gt;="&amp;$A266,'Aceite virgen extra'!$B$6:$B$257,"&lt;="&amp;$B266)</f>
        <v>8.36</v>
      </c>
      <c r="HM266" s="4">
        <f>SUMIFS('Aceite virgen extra'!HM$6:HM$257,'Aceite virgen extra'!$A$6:$A$257,"&gt;="&amp;$A266,'Aceite virgen extra'!$B$6:$B$257,"&lt;="&amp;$B266)</f>
        <v>4.26</v>
      </c>
      <c r="HN266" s="4">
        <f>SUMIFS('Aceite virgen extra'!HN$6:HN$257,'Aceite virgen extra'!$A$6:$A$257,"&gt;="&amp;$A266,'Aceite virgen extra'!$B$6:$B$257,"&lt;="&amp;$B266)</f>
        <v>2.8499999999999996</v>
      </c>
      <c r="HO266" s="4">
        <f>SUMIFS('Aceite virgen extra'!HO$6:HO$257,'Aceite virgen extra'!$A$6:$A$257,"&gt;="&amp;$A266,'Aceite virgen extra'!$B$6:$B$257,"&lt;="&amp;$B266)</f>
        <v>4.46</v>
      </c>
      <c r="HP266" s="4">
        <f>SUMIFS('Aceite virgen extra'!HP$6:HP$257,'Aceite virgen extra'!$A$6:$A$257,"&gt;="&amp;$A266,'Aceite virgen extra'!$B$6:$B$257,"&lt;="&amp;$B266)</f>
        <v>7.64</v>
      </c>
      <c r="HT266" s="4">
        <f>SUMIFS('Aceite virgen extra'!HT$6:HT$257,'Aceite virgen extra'!$A$6:$A$257,"&gt;="&amp;$A266,'Aceite virgen extra'!$B$6:$B$257,"&lt;="&amp;$B266)</f>
        <v>5.4200000000000008</v>
      </c>
      <c r="HU266" s="4">
        <f>SUMIFS('Aceite virgen extra'!HU$6:HU$257,'Aceite virgen extra'!$A$6:$A$257,"&gt;="&amp;$A266,'Aceite virgen extra'!$B$6:$B$257,"&lt;="&amp;$B266)</f>
        <v>6.2000000000000011</v>
      </c>
      <c r="HV266" s="4">
        <f>SUMIFS('Aceite virgen extra'!HV$6:HV$257,'Aceite virgen extra'!$A$6:$A$257,"&gt;="&amp;$A266,'Aceite virgen extra'!$B$6:$B$257,"&lt;="&amp;$B266)</f>
        <v>4.1100000000000003</v>
      </c>
      <c r="HW266" s="4">
        <f>SUMIFS('Aceite virgen extra'!HW$6:HW$257,'Aceite virgen extra'!$A$6:$A$257,"&gt;="&amp;$A266,'Aceite virgen extra'!$B$6:$B$257,"&lt;="&amp;$B266)</f>
        <v>10.030000000000001</v>
      </c>
      <c r="HZ266"/>
      <c r="IA266" s="4">
        <f>SUMIFS('Aceite virgen extra'!IA$6:IA$257,'Aceite virgen extra'!$A$6:$A$257,"&gt;="&amp;$A266,'Aceite virgen extra'!$B$6:$B$257,"&lt;="&amp;$B266)</f>
        <v>4.9000000000000004</v>
      </c>
      <c r="IB266" s="4">
        <f>SUMIFS('Aceite virgen extra'!IB$6:IB$257,'Aceite virgen extra'!$A$6:$A$257,"&gt;="&amp;$A266,'Aceite virgen extra'!$B$6:$B$257,"&lt;="&amp;$B266)</f>
        <v>4.3600000000000003</v>
      </c>
      <c r="IC266" s="4">
        <f>SUMIFS('Aceite virgen extra'!IC$6:IC$257,'Aceite virgen extra'!$A$6:$A$257,"&gt;="&amp;$A266,'Aceite virgen extra'!$B$6:$B$257,"&lt;="&amp;$B266)</f>
        <v>4.63</v>
      </c>
      <c r="ID266" s="4">
        <f>SUMIFS('Aceite virgen extra'!ID$6:ID$257,'Aceite virgen extra'!$A$6:$A$257,"&gt;="&amp;$A266,'Aceite virgen extra'!$B$6:$B$257,"&lt;="&amp;$B266)</f>
        <v>3.2199999999999998</v>
      </c>
      <c r="IH266" s="4">
        <f>SUMIFS('Aceite virgen extra'!IH$6:IH$257,'Aceite virgen extra'!$A$6:$A$257,"&gt;="&amp;$A266,'Aceite virgen extra'!$B$6:$B$257,"&lt;="&amp;$B266)</f>
        <v>5.2799999999999994</v>
      </c>
      <c r="II266" s="4">
        <f>SUMIFS('Aceite virgen extra'!II$6:II$257,'Aceite virgen extra'!$A$6:$A$257,"&gt;="&amp;$A266,'Aceite virgen extra'!$B$6:$B$257,"&lt;="&amp;$B266)</f>
        <v>4.6000000000000005</v>
      </c>
      <c r="IJ266" s="4">
        <f>SUMIFS('Aceite virgen extra'!IJ$6:IJ$257,'Aceite virgen extra'!$A$6:$A$257,"&gt;="&amp;$A266,'Aceite virgen extra'!$B$6:$B$257,"&lt;="&amp;$B266)</f>
        <v>5.61</v>
      </c>
      <c r="IK266" s="4">
        <f>SUMIFS('Aceite virgen extra'!IK$6:IK$257,'Aceite virgen extra'!$A$6:$A$257,"&gt;="&amp;$A266,'Aceite virgen extra'!$B$6:$B$257,"&lt;="&amp;$B266)</f>
        <v>0.34</v>
      </c>
      <c r="IO266" s="4">
        <f>SUMIFS('Aceite virgen extra'!IO$6:IO$257,'Aceite virgen extra'!$A$6:$A$257,"&gt;="&amp;$A266,'Aceite virgen extra'!$B$6:$B$257,"&lt;="&amp;$B266)</f>
        <v>4.83</v>
      </c>
      <c r="IP266" s="4">
        <f>SUMIFS('Aceite virgen extra'!IP$6:IP$257,'Aceite virgen extra'!$A$6:$A$257,"&gt;="&amp;$A266,'Aceite virgen extra'!$B$6:$B$257,"&lt;="&amp;$B266)</f>
        <v>6.160000000000001</v>
      </c>
      <c r="IQ266" s="4">
        <f>SUMIFS('Aceite virgen extra'!IQ$6:IQ$257,'Aceite virgen extra'!$A$6:$A$257,"&gt;="&amp;$A266,'Aceite virgen extra'!$B$6:$B$257,"&lt;="&amp;$B266)</f>
        <v>4.5999999999999996</v>
      </c>
      <c r="IR266" s="4">
        <f>SUMIFS('Aceite virgen extra'!IR$6:IR$257,'Aceite virgen extra'!$A$6:$A$257,"&gt;="&amp;$A266,'Aceite virgen extra'!$B$6:$B$257,"&lt;="&amp;$B266)</f>
        <v>2.9800000000000004</v>
      </c>
      <c r="IV266" s="4">
        <f>SUMIFS('Aceite virgen extra'!IV$6:IV$257,'Aceite virgen extra'!$A$6:$A$257,"&gt;="&amp;$A266,'Aceite virgen extra'!$B$6:$B$257,"&lt;="&amp;$B266)</f>
        <v>4.3100000000000005</v>
      </c>
      <c r="IW266" s="4">
        <f>SUMIFS('Aceite virgen extra'!IW$6:IW$257,'Aceite virgen extra'!$A$6:$A$257,"&gt;="&amp;$A266,'Aceite virgen extra'!$B$6:$B$257,"&lt;="&amp;$B266)</f>
        <v>6.36</v>
      </c>
      <c r="IX266" s="4">
        <f>SUMIFS('Aceite virgen extra'!IX$6:IX$257,'Aceite virgen extra'!$A$6:$A$257,"&gt;="&amp;$A266,'Aceite virgen extra'!$B$6:$B$257,"&lt;="&amp;$B266)</f>
        <v>3.16</v>
      </c>
      <c r="IY266" s="4">
        <f>SUMIFS('Aceite virgen extra'!IY$6:IY$257,'Aceite virgen extra'!$A$6:$A$257,"&gt;="&amp;$A266,'Aceite virgen extra'!$B$6:$B$257,"&lt;="&amp;$B266)</f>
        <v>3.08</v>
      </c>
      <c r="JB266"/>
      <c r="JC266" s="4">
        <f>SUMIFS('Aceite virgen extra'!JC$6:JC$257,'Aceite virgen extra'!$A$6:$A$257,"&gt;="&amp;$A266,'Aceite virgen extra'!$B$6:$B$257,"&lt;="&amp;$B266)</f>
        <v>4.79</v>
      </c>
      <c r="JD266" s="4">
        <f>SUMIFS('Aceite virgen extra'!JD$6:JD$257,'Aceite virgen extra'!$A$6:$A$257,"&gt;="&amp;$A266,'Aceite virgen extra'!$B$6:$B$257,"&lt;="&amp;$B266)</f>
        <v>8.84</v>
      </c>
      <c r="JE266" s="4">
        <f>SUMIFS('Aceite virgen extra'!JE$6:JE$257,'Aceite virgen extra'!$A$6:$A$257,"&gt;="&amp;$A266,'Aceite virgen extra'!$B$6:$B$257,"&lt;="&amp;$B266)</f>
        <v>3.7600000000000002</v>
      </c>
      <c r="JF266" s="4">
        <f>SUMIFS('Aceite virgen extra'!JF$6:JF$257,'Aceite virgen extra'!$A$6:$A$257,"&gt;="&amp;$A266,'Aceite virgen extra'!$B$6:$B$257,"&lt;="&amp;$B266)</f>
        <v>2.0100000000000002</v>
      </c>
      <c r="JJ266" s="4">
        <f>SUMIFS('Aceite virgen extra'!JJ$6:JJ$257,'Aceite virgen extra'!$A$6:$A$257,"&gt;="&amp;$A266,'Aceite virgen extra'!$B$6:$B$257,"&lt;="&amp;$B266)</f>
        <v>4.87</v>
      </c>
      <c r="JK266" s="4">
        <f>SUMIFS('Aceite virgen extra'!JK$6:JK$257,'Aceite virgen extra'!$A$6:$A$257,"&gt;="&amp;$A266,'Aceite virgen extra'!$B$6:$B$257,"&lt;="&amp;$B266)</f>
        <v>4.09</v>
      </c>
      <c r="JL266" s="4">
        <f>SUMIFS('Aceite virgen extra'!JL$6:JL$257,'Aceite virgen extra'!$A$6:$A$257,"&gt;="&amp;$A266,'Aceite virgen extra'!$B$6:$B$257,"&lt;="&amp;$B266)</f>
        <v>3.72</v>
      </c>
      <c r="JM266" s="4">
        <f>SUMIFS('Aceite virgen extra'!JM$6:JM$257,'Aceite virgen extra'!$A$6:$A$257,"&gt;="&amp;$A266,'Aceite virgen extra'!$B$6:$B$257,"&lt;="&amp;$B266)</f>
        <v>7.72</v>
      </c>
      <c r="JQ266" s="4">
        <f>SUMIFS('Aceite virgen extra'!JQ$6:JQ$257,'Aceite virgen extra'!$A$6:$A$257,"&gt;="&amp;$A266,'Aceite virgen extra'!$B$6:$B$257,"&lt;="&amp;$B266)</f>
        <v>3.59</v>
      </c>
      <c r="JR266" s="4">
        <f>SUMIFS('Aceite virgen extra'!JR$6:JR$257,'Aceite virgen extra'!$A$6:$A$257,"&gt;="&amp;$A266,'Aceite virgen extra'!$B$6:$B$257,"&lt;="&amp;$B266)</f>
        <v>3.8900000000000006</v>
      </c>
      <c r="JS266" s="4">
        <f>SUMIFS('Aceite virgen extra'!JS$6:JS$257,'Aceite virgen extra'!$A$6:$A$257,"&gt;="&amp;$A266,'Aceite virgen extra'!$B$6:$B$257,"&lt;="&amp;$B266)</f>
        <v>3.89</v>
      </c>
      <c r="JT266" s="4">
        <f>SUMIFS('Aceite virgen extra'!JT$6:JT$257,'Aceite virgen extra'!$A$6:$A$257,"&gt;="&amp;$A266,'Aceite virgen extra'!$B$6:$B$257,"&lt;="&amp;$B266)</f>
        <v>1.1199999999999999</v>
      </c>
      <c r="JX266" s="4">
        <f>SUMIFS('Aceite virgen extra'!JX$6:JX$257,'Aceite virgen extra'!$A$6:$A$257,"&gt;="&amp;$A266,'Aceite virgen extra'!$B$6:$B$257,"&lt;="&amp;$B266)</f>
        <v>4.72</v>
      </c>
      <c r="JY266" s="4">
        <f>SUMIFS('Aceite virgen extra'!JY$6:JY$257,'Aceite virgen extra'!$A$6:$A$257,"&gt;="&amp;$A266,'Aceite virgen extra'!$B$6:$B$257,"&lt;="&amp;$B266)</f>
        <v>4.1199999999999992</v>
      </c>
      <c r="JZ266" s="4">
        <f>SUMIFS('Aceite virgen extra'!JZ$6:JZ$257,'Aceite virgen extra'!$A$6:$A$257,"&gt;="&amp;$A266,'Aceite virgen extra'!$B$6:$B$257,"&lt;="&amp;$B266)</f>
        <v>4.0599999999999996</v>
      </c>
      <c r="KA266" s="4">
        <f>SUMIFS('Aceite virgen extra'!KA$6:KA$257,'Aceite virgen extra'!$A$6:$A$257,"&gt;="&amp;$A266,'Aceite virgen extra'!$B$6:$B$257,"&lt;="&amp;$B266)</f>
        <v>5.78</v>
      </c>
      <c r="KE266" s="4">
        <f>SUMIFS('Aceite virgen extra'!KE$6:KE$257,'Aceite virgen extra'!$A$6:$A$257,"&gt;="&amp;$A266,'Aceite virgen extra'!$B$6:$B$257,"&lt;="&amp;$B266)</f>
        <v>3.07</v>
      </c>
      <c r="KF266" s="4">
        <f>SUMIFS('Aceite virgen extra'!KF$6:KF$257,'Aceite virgen extra'!$A$6:$A$257,"&gt;="&amp;$A266,'Aceite virgen extra'!$B$6:$B$257,"&lt;="&amp;$B266)</f>
        <v>3.44</v>
      </c>
      <c r="KG266" s="4">
        <f>SUMIFS('Aceite virgen extra'!KG$6:KG$257,'Aceite virgen extra'!$A$6:$A$257,"&gt;="&amp;$A266,'Aceite virgen extra'!$B$6:$B$257,"&lt;="&amp;$B266)</f>
        <v>2.5499999999999998</v>
      </c>
      <c r="KH266" s="4">
        <f>SUMIFS('Aceite virgen extra'!KH$6:KH$257,'Aceite virgen extra'!$A$6:$A$257,"&gt;="&amp;$A266,'Aceite virgen extra'!$B$6:$B$257,"&lt;="&amp;$B266)</f>
        <v>3.9</v>
      </c>
      <c r="KL266" s="4">
        <f>SUMIFS('Aceite virgen extra'!KL$6:KL$257,'Aceite virgen extra'!$A$6:$A$257,"&gt;="&amp;$A266,'Aceite virgen extra'!$B$6:$B$257,"&lt;="&amp;$B266)</f>
        <v>4.47</v>
      </c>
      <c r="KM266" s="4">
        <f>SUMIFS('Aceite virgen extra'!KM$6:KM$257,'Aceite virgen extra'!$A$6:$A$257,"&gt;="&amp;$A266,'Aceite virgen extra'!$B$6:$B$257,"&lt;="&amp;$B266)</f>
        <v>3.8899999999999997</v>
      </c>
      <c r="KN266" s="4">
        <f>SUMIFS('Aceite virgen extra'!KN$6:KN$257,'Aceite virgen extra'!$A$6:$A$257,"&gt;="&amp;$A266,'Aceite virgen extra'!$B$6:$B$257,"&lt;="&amp;$B266)</f>
        <v>3.55</v>
      </c>
      <c r="KO266" s="4">
        <f>SUMIFS('Aceite virgen extra'!KO$6:KO$257,'Aceite virgen extra'!$A$6:$A$257,"&gt;="&amp;$A266,'Aceite virgen extra'!$B$6:$B$257,"&lt;="&amp;$B266)</f>
        <v>0.9</v>
      </c>
      <c r="KS266" s="4">
        <f>SUMIFS('Aceite virgen extra'!KS$6:KS$257,'Aceite virgen extra'!$A$6:$A$257,"&gt;="&amp;$A266,'Aceite virgen extra'!$B$6:$B$257,"&lt;="&amp;$B266)</f>
        <v>5.31</v>
      </c>
      <c r="KT266" s="4">
        <f>SUMIFS('Aceite virgen extra'!KT$6:KT$257,'Aceite virgen extra'!$A$6:$A$257,"&gt;="&amp;$A266,'Aceite virgen extra'!$B$6:$B$257,"&lt;="&amp;$B266)</f>
        <v>7.8100000000000014</v>
      </c>
      <c r="KU266" s="4">
        <f>SUMIFS('Aceite virgen extra'!KU$6:KU$257,'Aceite virgen extra'!$A$6:$A$257,"&gt;="&amp;$A266,'Aceite virgen extra'!$B$6:$B$257,"&lt;="&amp;$B266)</f>
        <v>3.85</v>
      </c>
      <c r="KV266" s="4">
        <f>SUMIFS('Aceite virgen extra'!KV$6:KV$257,'Aceite virgen extra'!$A$6:$A$257,"&gt;="&amp;$A266,'Aceite virgen extra'!$B$6:$B$257,"&lt;="&amp;$B266)</f>
        <v>1.95</v>
      </c>
      <c r="KZ266" s="4">
        <f>SUMIFS('Aceite virgen extra'!KZ$6:KZ$257,'Aceite virgen extra'!$A$6:$A$257,"&gt;="&amp;$A266,'Aceite virgen extra'!$B$6:$B$257,"&lt;="&amp;$B266)</f>
        <v>4.37</v>
      </c>
      <c r="LA266" s="4">
        <f>SUMIFS('Aceite virgen extra'!LA$6:LA$257,'Aceite virgen extra'!$A$6:$A$257,"&gt;="&amp;$A266,'Aceite virgen extra'!$B$6:$B$257,"&lt;="&amp;$B266)</f>
        <v>4.78</v>
      </c>
      <c r="LB266" s="4">
        <f>SUMIFS('Aceite virgen extra'!LB$6:LB$257,'Aceite virgen extra'!$A$6:$A$257,"&gt;="&amp;$A266,'Aceite virgen extra'!$B$6:$B$257,"&lt;="&amp;$B266)</f>
        <v>4.47</v>
      </c>
      <c r="LC266" s="4">
        <f>SUMIFS('Aceite virgen extra'!LC$6:LC$257,'Aceite virgen extra'!$A$6:$A$257,"&gt;="&amp;$A266,'Aceite virgen extra'!$B$6:$B$257,"&lt;="&amp;$B266)</f>
        <v>0.97</v>
      </c>
      <c r="LG266" s="4">
        <f>SUMIFS('Aceite virgen extra'!LG$6:LG$257,'Aceite virgen extra'!$A$6:$A$257,"&gt;="&amp;$A266,'Aceite virgen extra'!$B$6:$B$257,"&lt;="&amp;$B266)</f>
        <v>9.3199999999999985</v>
      </c>
      <c r="LH266" s="4">
        <f>SUMIFS('Aceite virgen extra'!LH$6:LH$257,'Aceite virgen extra'!$A$6:$A$257,"&gt;="&amp;$A266,'Aceite virgen extra'!$B$6:$B$257,"&lt;="&amp;$B266)</f>
        <v>11.67</v>
      </c>
      <c r="LI266" s="4">
        <f>SUMIFS('Aceite virgen extra'!LI$6:LI$257,'Aceite virgen extra'!$A$6:$A$257,"&gt;="&amp;$A266,'Aceite virgen extra'!$B$6:$B$257,"&lt;="&amp;$B266)</f>
        <v>8.41</v>
      </c>
      <c r="LJ266" s="4">
        <f>SUMIFS('Aceite virgen extra'!LJ$6:LJ$257,'Aceite virgen extra'!$A$6:$A$257,"&gt;="&amp;$A266,'Aceite virgen extra'!$B$6:$B$257,"&lt;="&amp;$B266)</f>
        <v>7.64</v>
      </c>
      <c r="LN266" s="4">
        <f>SUMIFS('Aceite virgen extra'!LN$6:LN$257,'Aceite virgen extra'!$A$6:$A$257,"&gt;="&amp;$A266,'Aceite virgen extra'!$B$6:$B$257,"&lt;="&amp;$B266)</f>
        <v>5.23</v>
      </c>
      <c r="LO266" s="4">
        <f>SUMIFS('Aceite virgen extra'!LO$6:LO$257,'Aceite virgen extra'!$A$6:$A$257,"&gt;="&amp;$A266,'Aceite virgen extra'!$B$6:$B$257,"&lt;="&amp;$B266)</f>
        <v>7.56</v>
      </c>
      <c r="LP266" s="4">
        <f>SUMIFS('Aceite virgen extra'!LP$6:LP$257,'Aceite virgen extra'!$A$6:$A$257,"&gt;="&amp;$A266,'Aceite virgen extra'!$B$6:$B$257,"&lt;="&amp;$B266)</f>
        <v>4.0200000000000005</v>
      </c>
      <c r="LQ266" s="4">
        <f>SUMIFS('Aceite virgen extra'!LQ$6:LQ$257,'Aceite virgen extra'!$A$6:$A$257,"&gt;="&amp;$A266,'Aceite virgen extra'!$B$6:$B$257,"&lt;="&amp;$B266)</f>
        <v>3.0999999999999996</v>
      </c>
      <c r="LU266" s="4">
        <f>SUMIFS('Aceite virgen extra'!LU$6:LU$257,'Aceite virgen extra'!$A$6:$A$257,"&gt;="&amp;$A266,'Aceite virgen extra'!$B$6:$B$257,"&lt;="&amp;$B266)</f>
        <v>6.67</v>
      </c>
      <c r="LV266" s="4">
        <f>SUMIFS('Aceite virgen extra'!LV$6:LV$257,'Aceite virgen extra'!$A$6:$A$257,"&gt;="&amp;$A266,'Aceite virgen extra'!$B$6:$B$257,"&lt;="&amp;$B266)</f>
        <v>5.63</v>
      </c>
      <c r="LW266" s="4">
        <f>SUMIFS('Aceite virgen extra'!LW$6:LW$257,'Aceite virgen extra'!$A$6:$A$257,"&gt;="&amp;$A266,'Aceite virgen extra'!$B$6:$B$257,"&lt;="&amp;$B266)</f>
        <v>5.98</v>
      </c>
      <c r="LX266" s="4">
        <f>SUMIFS('Aceite virgen extra'!LX$6:LX$257,'Aceite virgen extra'!$A$6:$A$257,"&gt;="&amp;$A266,'Aceite virgen extra'!$B$6:$B$257,"&lt;="&amp;$B266)</f>
        <v>9.2900000000000009</v>
      </c>
      <c r="MB266" s="4">
        <f>SUMIFS('Aceite virgen extra'!MB$6:MB$257,'Aceite virgen extra'!$A$6:$A$257,"&gt;="&amp;$A266,'Aceite virgen extra'!$B$6:$B$257,"&lt;="&amp;$B266)</f>
        <v>9.83</v>
      </c>
      <c r="MC266" s="4">
        <f>SUMIFS('Aceite virgen extra'!MC$6:MC$257,'Aceite virgen extra'!$A$6:$A$257,"&gt;="&amp;$A266,'Aceite virgen extra'!$B$6:$B$257,"&lt;="&amp;$B266)</f>
        <v>9.91</v>
      </c>
      <c r="MD266" s="4">
        <f>SUMIFS('Aceite virgen extra'!MD$6:MD$257,'Aceite virgen extra'!$A$6:$A$257,"&gt;="&amp;$A266,'Aceite virgen extra'!$B$6:$B$257,"&lt;="&amp;$B266)</f>
        <v>9.490000000000002</v>
      </c>
      <c r="ME266" s="4">
        <f>SUMIFS('Aceite virgen extra'!ME$6:ME$257,'Aceite virgen extra'!$A$6:$A$257,"&gt;="&amp;$A266,'Aceite virgen extra'!$B$6:$B$257,"&lt;="&amp;$B266)</f>
        <v>10.51</v>
      </c>
      <c r="MI266" s="4">
        <f>SUMIFS('Aceite virgen extra'!MI$6:MI$257,'Aceite virgen extra'!$A$6:$A$257,"&gt;="&amp;$A266,'Aceite virgen extra'!$B$6:$B$257,"&lt;="&amp;$B266)</f>
        <v>23.929999999999996</v>
      </c>
      <c r="MJ266" s="4">
        <f>SUMIFS('Aceite virgen extra'!MJ$6:MJ$257,'Aceite virgen extra'!$A$6:$A$257,"&gt;="&amp;$A266,'Aceite virgen extra'!$B$6:$B$257,"&lt;="&amp;$B266)</f>
        <v>12.649999999999999</v>
      </c>
      <c r="MK266" s="4">
        <f>SUMIFS('Aceite virgen extra'!MK$6:MK$257,'Aceite virgen extra'!$A$6:$A$257,"&gt;="&amp;$A266,'Aceite virgen extra'!$B$6:$B$257,"&lt;="&amp;$B266)</f>
        <v>30.86</v>
      </c>
      <c r="ML266" s="4">
        <f>SUMIFS('Aceite virgen extra'!ML$6:ML$257,'Aceite virgen extra'!$A$6:$A$257,"&gt;="&amp;$A266,'Aceite virgen extra'!$B$6:$B$257,"&lt;="&amp;$B266)</f>
        <v>23.64</v>
      </c>
      <c r="MP266" s="4">
        <f>SUMIFS('Aceite virgen extra'!MP$6:MP$257,'Aceite virgen extra'!$A$6:$A$257,"&gt;="&amp;$A266,'Aceite virgen extra'!$B$6:$B$257,"&lt;="&amp;$B266)</f>
        <v>24.509999999999998</v>
      </c>
      <c r="MQ266" s="4">
        <f>SUMIFS('Aceite virgen extra'!MQ$6:MQ$257,'Aceite virgen extra'!$A$6:$A$257,"&gt;="&amp;$A266,'Aceite virgen extra'!$B$6:$B$257,"&lt;="&amp;$B266)</f>
        <v>10.95</v>
      </c>
      <c r="MR266" s="4">
        <f>SUMIFS('Aceite virgen extra'!MR$6:MR$257,'Aceite virgen extra'!$A$6:$A$257,"&gt;="&amp;$A266,'Aceite virgen extra'!$B$6:$B$257,"&lt;="&amp;$B266)</f>
        <v>32.510000000000005</v>
      </c>
      <c r="MS266" s="4">
        <f>SUMIFS('Aceite virgen extra'!MS$6:MS$257,'Aceite virgen extra'!$A$6:$A$257,"&gt;="&amp;$A266,'Aceite virgen extra'!$B$6:$B$257,"&lt;="&amp;$B266)</f>
        <v>26.93</v>
      </c>
      <c r="MW266" s="4">
        <f>SUMIFS('Aceite virgen extra'!MW$6:MW$257,'Aceite virgen extra'!$A$6:$A$257,"&gt;="&amp;$A266,'Aceite virgen extra'!$B$6:$B$257,"&lt;="&amp;$B266)</f>
        <v>27.619999999999997</v>
      </c>
      <c r="MX266" s="4">
        <f>SUMIFS('Aceite virgen extra'!MX$6:MX$257,'Aceite virgen extra'!$A$6:$A$257,"&gt;="&amp;$A266,'Aceite virgen extra'!$B$6:$B$257,"&lt;="&amp;$B266)</f>
        <v>16.190000000000001</v>
      </c>
      <c r="MY266" s="4">
        <f>SUMIFS('Aceite virgen extra'!MY$6:MY$257,'Aceite virgen extra'!$A$6:$A$257,"&gt;="&amp;$A266,'Aceite virgen extra'!$B$6:$B$257,"&lt;="&amp;$B266)</f>
        <v>34.440000000000005</v>
      </c>
      <c r="MZ266" s="4">
        <f>SUMIFS('Aceite virgen extra'!MZ$6:MZ$257,'Aceite virgen extra'!$A$6:$A$257,"&gt;="&amp;$A266,'Aceite virgen extra'!$B$6:$B$257,"&lt;="&amp;$B266)</f>
        <v>32.71</v>
      </c>
      <c r="ND266" s="4">
        <f>SUMIFS('Aceite virgen extra'!ND$6:ND$257,'Aceite virgen extra'!$A$6:$A$257,"&gt;="&amp;$A266,'Aceite virgen extra'!$B$6:$B$257,"&lt;="&amp;$B266)</f>
        <v>27.330000000000005</v>
      </c>
      <c r="NE266" s="4">
        <f>SUMIFS('Aceite virgen extra'!NE$6:NE$257,'Aceite virgen extra'!$A$6:$A$257,"&gt;="&amp;$A266,'Aceite virgen extra'!$B$6:$B$257,"&lt;="&amp;$B266)</f>
        <v>14.91</v>
      </c>
      <c r="NF266" s="4">
        <f>SUMIFS('Aceite virgen extra'!NF$6:NF$257,'Aceite virgen extra'!$A$6:$A$257,"&gt;="&amp;$A266,'Aceite virgen extra'!$B$6:$B$257,"&lt;="&amp;$B266)</f>
        <v>33.769999999999996</v>
      </c>
      <c r="NG266" s="4">
        <f>SUMIFS('Aceite virgen extra'!NG$6:NG$257,'Aceite virgen extra'!$A$6:$A$257,"&gt;="&amp;$A266,'Aceite virgen extra'!$B$6:$B$257,"&lt;="&amp;$B266)</f>
        <v>40.92</v>
      </c>
      <c r="NK266" s="4">
        <f>SUMIFS('Aceite virgen extra'!NK$6:NK$257,'Aceite virgen extra'!$A$6:$A$257,"&gt;="&amp;$A266,'Aceite virgen extra'!$B$6:$B$257,"&lt;="&amp;$B266)</f>
        <v>25.040000000000003</v>
      </c>
      <c r="NL266" s="4">
        <f>SUMIFS('Aceite virgen extra'!NL$6:NL$257,'Aceite virgen extra'!$A$6:$A$257,"&gt;="&amp;$A266,'Aceite virgen extra'!$B$6:$B$257,"&lt;="&amp;$B266)</f>
        <v>15.049999999999999</v>
      </c>
      <c r="NM266" s="4">
        <f>SUMIFS('Aceite virgen extra'!NM$6:NM$257,'Aceite virgen extra'!$A$6:$A$257,"&gt;="&amp;$A266,'Aceite virgen extra'!$B$6:$B$257,"&lt;="&amp;$B266)</f>
        <v>29.220000000000006</v>
      </c>
      <c r="NN266" s="4">
        <f>SUMIFS('Aceite virgen extra'!NN$6:NN$257,'Aceite virgen extra'!$A$6:$A$257,"&gt;="&amp;$A266,'Aceite virgen extra'!$B$6:$B$257,"&lt;="&amp;$B266)</f>
        <v>37.159999999999997</v>
      </c>
      <c r="NR266" s="4">
        <f>SUMIFS('Aceite virgen extra'!NR$6:NR$257,'Aceite virgen extra'!$A$6:$A$257,"&gt;="&amp;$A266,'Aceite virgen extra'!$B$6:$B$257,"&lt;="&amp;$B266)</f>
        <v>24.939999999999998</v>
      </c>
      <c r="NS266" s="4">
        <f>SUMIFS('Aceite virgen extra'!NS$6:NS$257,'Aceite virgen extra'!$A$6:$A$257,"&gt;="&amp;$A266,'Aceite virgen extra'!$B$6:$B$257,"&lt;="&amp;$B266)</f>
        <v>16.09</v>
      </c>
      <c r="NT266" s="4">
        <f>SUMIFS('Aceite virgen extra'!NT$6:NT$257,'Aceite virgen extra'!$A$6:$A$257,"&gt;="&amp;$A266,'Aceite virgen extra'!$B$6:$B$257,"&lt;="&amp;$B266)</f>
        <v>29.619999999999997</v>
      </c>
      <c r="NU266" s="4">
        <f>SUMIFS('Aceite virgen extra'!NU$6:NU$257,'Aceite virgen extra'!$A$6:$A$257,"&gt;="&amp;$A266,'Aceite virgen extra'!$B$6:$B$257,"&lt;="&amp;$B266)</f>
        <v>36.660000000000004</v>
      </c>
      <c r="NY266" s="4">
        <f>SUMIFS('Aceite virgen extra'!NY$6:NY$257,'Aceite virgen extra'!$A$6:$A$257,"&gt;="&amp;$A266,'Aceite virgen extra'!$B$6:$B$257,"&lt;="&amp;$B266)</f>
        <v>32.07</v>
      </c>
      <c r="NZ266" s="4">
        <f>SUMIFS('Aceite virgen extra'!NZ$6:NZ$257,'Aceite virgen extra'!$A$6:$A$257,"&gt;="&amp;$A266,'Aceite virgen extra'!$B$6:$B$257,"&lt;="&amp;$B266)</f>
        <v>20.62</v>
      </c>
      <c r="OA266" s="4">
        <f>SUMIFS('Aceite virgen extra'!OA$6:OA$257,'Aceite virgen extra'!$A$6:$A$257,"&gt;="&amp;$A266,'Aceite virgen extra'!$B$6:$B$257,"&lt;="&amp;$B266)</f>
        <v>39.120000000000005</v>
      </c>
      <c r="OB266" s="4">
        <f>SUMIFS('Aceite virgen extra'!OB$6:OB$257,'Aceite virgen extra'!$A$6:$A$257,"&gt;="&amp;$A266,'Aceite virgen extra'!$B$6:$B$257,"&lt;="&amp;$B266)</f>
        <v>35.840000000000003</v>
      </c>
      <c r="OF266" s="4">
        <f>SUMIFS('Aceite virgen extra'!OF$6:OF$257,'Aceite virgen extra'!$A$6:$A$257,"&gt;="&amp;$A266,'Aceite virgen extra'!$B$6:$B$257,"&lt;="&amp;$B266)</f>
        <v>31.96</v>
      </c>
      <c r="OG266" s="4">
        <f>SUMIFS('Aceite virgen extra'!OG$6:OG$257,'Aceite virgen extra'!$A$6:$A$257,"&gt;="&amp;$A266,'Aceite virgen extra'!$B$6:$B$257,"&lt;="&amp;$B266)</f>
        <v>16.14</v>
      </c>
      <c r="OH266" s="4">
        <f>SUMIFS('Aceite virgen extra'!OH$6:OH$257,'Aceite virgen extra'!$A$6:$A$257,"&gt;="&amp;$A266,'Aceite virgen extra'!$B$6:$B$257,"&lt;="&amp;$B266)</f>
        <v>40.629999999999995</v>
      </c>
      <c r="OI266" s="4">
        <f>SUMIFS('Aceite virgen extra'!OI$6:OI$257,'Aceite virgen extra'!$A$6:$A$257,"&gt;="&amp;$A266,'Aceite virgen extra'!$B$6:$B$257,"&lt;="&amp;$B266)</f>
        <v>38.449999999999996</v>
      </c>
      <c r="OM266" s="4">
        <f>SUMIFS('Aceite virgen extra'!OM$6:OM$257,'Aceite virgen extra'!$A$6:$A$257,"&gt;="&amp;$A266,'Aceite virgen extra'!$B$6:$B$257,"&lt;="&amp;$B266)</f>
        <v>20.63</v>
      </c>
      <c r="ON266" s="4">
        <f>SUMIFS('Aceite virgen extra'!ON$6:ON$257,'Aceite virgen extra'!$A$6:$A$257,"&gt;="&amp;$A266,'Aceite virgen extra'!$B$6:$B$257,"&lt;="&amp;$B266)</f>
        <v>20.509999999999998</v>
      </c>
      <c r="OO266" s="4">
        <f>SUMIFS('Aceite virgen extra'!OO$6:OO$257,'Aceite virgen extra'!$A$6:$A$257,"&gt;="&amp;$A266,'Aceite virgen extra'!$B$6:$B$257,"&lt;="&amp;$B266)</f>
        <v>20.57</v>
      </c>
      <c r="OP266" s="4">
        <f>SUMIFS('Aceite virgen extra'!OP$6:OP$257,'Aceite virgen extra'!$A$6:$A$257,"&gt;="&amp;$A266,'Aceite virgen extra'!$B$6:$B$257,"&lt;="&amp;$B266)</f>
        <v>22.85</v>
      </c>
      <c r="OT266" s="4">
        <f>SUMIFS('Aceite virgen extra'!OT$6:OT$257,'Aceite virgen extra'!$A$6:$A$257,"&gt;="&amp;$A266,'Aceite virgen extra'!$B$6:$B$257,"&lt;="&amp;$B266)</f>
        <v>14.619999999999997</v>
      </c>
      <c r="OU266" s="4">
        <f>SUMIFS('Aceite virgen extra'!OU$6:OU$257,'Aceite virgen extra'!$A$6:$A$257,"&gt;="&amp;$A266,'Aceite virgen extra'!$B$6:$B$257,"&lt;="&amp;$B266)</f>
        <v>15.940000000000001</v>
      </c>
      <c r="OV266" s="4">
        <f>SUMIFS('Aceite virgen extra'!OV$6:OV$257,'Aceite virgen extra'!$A$6:$A$257,"&gt;="&amp;$A266,'Aceite virgen extra'!$B$6:$B$257,"&lt;="&amp;$B266)</f>
        <v>13.370000000000001</v>
      </c>
      <c r="OW266" s="4">
        <f>SUMIFS('Aceite virgen extra'!OW$6:OW$257,'Aceite virgen extra'!$A$6:$A$257,"&gt;="&amp;$A266,'Aceite virgen extra'!$B$6:$B$257,"&lt;="&amp;$B266)</f>
        <v>10.739999999999998</v>
      </c>
      <c r="PA266" s="4">
        <f>SUMIFS('Aceite virgen extra'!PA$6:PA$257,'Aceite virgen extra'!$A$6:$A$257,"&gt;="&amp;$A266,'Aceite virgen extra'!$B$6:$B$257,"&lt;="&amp;$B266)</f>
        <v>10.37</v>
      </c>
      <c r="PB266" s="4">
        <f>SUMIFS('Aceite virgen extra'!PB$6:PB$257,'Aceite virgen extra'!$A$6:$A$257,"&gt;="&amp;$A266,'Aceite virgen extra'!$B$6:$B$257,"&lt;="&amp;$B266)</f>
        <v>12.23</v>
      </c>
      <c r="PC266" s="4">
        <f>SUMIFS('Aceite virgen extra'!PC$6:PC$257,'Aceite virgen extra'!$A$6:$A$257,"&gt;="&amp;$A266,'Aceite virgen extra'!$B$6:$B$257,"&lt;="&amp;$B266)</f>
        <v>8.8199999999999985</v>
      </c>
      <c r="PD266" s="4">
        <f>SUMIFS('Aceite virgen extra'!PD$6:PD$257,'Aceite virgen extra'!$A$6:$A$257,"&gt;="&amp;$A266,'Aceite virgen extra'!$B$6:$B$257,"&lt;="&amp;$B266)</f>
        <v>6.48</v>
      </c>
      <c r="PH266" s="4">
        <f>SUMIFS('Aceite virgen extra'!PH$6:PH$257,'Aceite virgen extra'!$A$6:$A$257,"&gt;="&amp;$A266,'Aceite virgen extra'!$B$6:$B$257,"&lt;="&amp;$B266)</f>
        <v>11.84</v>
      </c>
      <c r="PI266" s="4">
        <f>SUMIFS('Aceite virgen extra'!PI$6:PI$257,'Aceite virgen extra'!$A$6:$A$257,"&gt;="&amp;$A266,'Aceite virgen extra'!$B$6:$B$257,"&lt;="&amp;$B266)</f>
        <v>16.740000000000002</v>
      </c>
      <c r="PJ266" s="4">
        <f>SUMIFS('Aceite virgen extra'!PJ$6:PJ$257,'Aceite virgen extra'!$A$6:$A$257,"&gt;="&amp;$A266,'Aceite virgen extra'!$B$6:$B$257,"&lt;="&amp;$B266)</f>
        <v>9.76</v>
      </c>
      <c r="PK266" s="4">
        <f>SUMIFS('Aceite virgen extra'!PK$6:PK$257,'Aceite virgen extra'!$A$6:$A$257,"&gt;="&amp;$A266,'Aceite virgen extra'!$B$6:$B$257,"&lt;="&amp;$B266)</f>
        <v>7.09</v>
      </c>
      <c r="PO266" s="4">
        <f>SUMIFS('Aceite virgen extra'!PO$6:PO$257,'Aceite virgen extra'!$A$6:$A$257,"&gt;="&amp;$A266,'Aceite virgen extra'!$B$6:$B$257,"&lt;="&amp;$B266)</f>
        <v>11.23</v>
      </c>
      <c r="PP266" s="4">
        <f>SUMIFS('Aceite virgen extra'!PP$6:PP$257,'Aceite virgen extra'!$A$6:$A$257,"&gt;="&amp;$A266,'Aceite virgen extra'!$B$6:$B$257,"&lt;="&amp;$B266)</f>
        <v>21.080000000000002</v>
      </c>
      <c r="PQ266" s="4">
        <f>SUMIFS('Aceite virgen extra'!PQ$6:PQ$257,'Aceite virgen extra'!$A$6:$A$257,"&gt;="&amp;$A266,'Aceite virgen extra'!$B$6:$B$257,"&lt;="&amp;$B266)</f>
        <v>6.53</v>
      </c>
      <c r="PR266" s="4">
        <f>SUMIFS('Aceite virgen extra'!PR$6:PR$257,'Aceite virgen extra'!$A$6:$A$257,"&gt;="&amp;$A266,'Aceite virgen extra'!$B$6:$B$257,"&lt;="&amp;$B266)</f>
        <v>3.3099999999999996</v>
      </c>
      <c r="PV266" s="4">
        <f>SUMIFS('Aceite virgen extra'!PV$6:PV$257,'Aceite virgen extra'!$A$6:$A$257,"&gt;="&amp;$A266,'Aceite virgen extra'!$B$6:$B$257,"&lt;="&amp;$B266)</f>
        <v>15.47</v>
      </c>
      <c r="PW266" s="4">
        <f>SUMIFS('Aceite virgen extra'!PW$6:PW$257,'Aceite virgen extra'!$A$6:$A$257,"&gt;="&amp;$A266,'Aceite virgen extra'!$B$6:$B$257,"&lt;="&amp;$B266)</f>
        <v>24.990000000000002</v>
      </c>
      <c r="PX266" s="4">
        <f>SUMIFS('Aceite virgen extra'!PX$6:PX$257,'Aceite virgen extra'!$A$6:$A$257,"&gt;="&amp;$A266,'Aceite virgen extra'!$B$6:$B$257,"&lt;="&amp;$B266)</f>
        <v>11.149999999999999</v>
      </c>
      <c r="PY266" s="4">
        <f>SUMIFS('Aceite virgen extra'!PY$6:PY$257,'Aceite virgen extra'!$A$6:$A$257,"&gt;="&amp;$A266,'Aceite virgen extra'!$B$6:$B$257,"&lt;="&amp;$B266)</f>
        <v>9.36</v>
      </c>
      <c r="QC266" s="4">
        <f>SUMIFS('Aceite virgen extra'!QC$6:QC$257,'Aceite virgen extra'!$A$6:$A$257,"&gt;="&amp;$A266,'Aceite virgen extra'!$B$6:$B$257,"&lt;="&amp;$B266)</f>
        <v>12.34</v>
      </c>
      <c r="QD266" s="4">
        <f>SUMIFS('Aceite virgen extra'!QD$6:QD$257,'Aceite virgen extra'!$A$6:$A$257,"&gt;="&amp;$A266,'Aceite virgen extra'!$B$6:$B$257,"&lt;="&amp;$B266)</f>
        <v>23.57</v>
      </c>
      <c r="QE266" s="4">
        <f>SUMIFS('Aceite virgen extra'!QE$6:QE$257,'Aceite virgen extra'!$A$6:$A$257,"&gt;="&amp;$A266,'Aceite virgen extra'!$B$6:$B$257,"&lt;="&amp;$B266)</f>
        <v>8.0399999999999991</v>
      </c>
      <c r="QF266" s="4">
        <f>SUMIFS('Aceite virgen extra'!QF$6:QF$257,'Aceite virgen extra'!$A$6:$A$257,"&gt;="&amp;$A266,'Aceite virgen extra'!$B$6:$B$257,"&lt;="&amp;$B266)</f>
        <v>5.3100000000000005</v>
      </c>
      <c r="QJ266" s="4">
        <f>SUMIFS('Aceite virgen extra'!QJ$6:QJ$257,'Aceite virgen extra'!$A$6:$A$257,"&gt;="&amp;$A266,'Aceite virgen extra'!$B$6:$B$257,"&lt;="&amp;$B266)</f>
        <v>8.77</v>
      </c>
      <c r="QK266" s="4">
        <f>SUMIFS('Aceite virgen extra'!QK$6:QK$257,'Aceite virgen extra'!$A$6:$A$257,"&gt;="&amp;$A266,'Aceite virgen extra'!$B$6:$B$257,"&lt;="&amp;$B266)</f>
        <v>11.920000000000002</v>
      </c>
      <c r="QL266" s="4">
        <f>SUMIFS('Aceite virgen extra'!QL$6:QL$257,'Aceite virgen extra'!$A$6:$A$257,"&gt;="&amp;$A266,'Aceite virgen extra'!$B$6:$B$257,"&lt;="&amp;$B266)</f>
        <v>5.4799999999999995</v>
      </c>
      <c r="QM266" s="4">
        <f>SUMIFS('Aceite virgen extra'!QM$6:QM$257,'Aceite virgen extra'!$A$6:$A$257,"&gt;="&amp;$A266,'Aceite virgen extra'!$B$6:$B$257,"&lt;="&amp;$B266)</f>
        <v>8.43</v>
      </c>
      <c r="QQ266" s="4">
        <f>SUMIFS('Aceite virgen extra'!QQ$6:QQ$257,'Aceite virgen extra'!$A$6:$A$257,"&gt;="&amp;$A266,'Aceite virgen extra'!$B$6:$B$257,"&lt;="&amp;$B266)</f>
        <v>5.5699999999999994</v>
      </c>
      <c r="QR266" s="4">
        <f>SUMIFS('Aceite virgen extra'!QR$6:QR$257,'Aceite virgen extra'!$A$6:$A$257,"&gt;="&amp;$A266,'Aceite virgen extra'!$B$6:$B$257,"&lt;="&amp;$B266)</f>
        <v>7.6000000000000005</v>
      </c>
      <c r="QS266" s="4">
        <f>SUMIFS('Aceite virgen extra'!QS$6:QS$257,'Aceite virgen extra'!$A$6:$A$257,"&gt;="&amp;$A266,'Aceite virgen extra'!$B$6:$B$257,"&lt;="&amp;$B266)</f>
        <v>3.4899999999999993</v>
      </c>
      <c r="QT266" s="4">
        <f>SUMIFS('Aceite virgen extra'!QT$6:QT$257,'Aceite virgen extra'!$A$6:$A$257,"&gt;="&amp;$A266,'Aceite virgen extra'!$B$6:$B$257,"&lt;="&amp;$B266)</f>
        <v>5.75</v>
      </c>
      <c r="QX266" s="4">
        <f>SUMIFS('Aceite virgen extra'!QX$6:QX$257,'Aceite virgen extra'!$A$6:$A$257,"&gt;="&amp;$A266,'Aceite virgen extra'!$B$6:$B$257,"&lt;="&amp;$B266)</f>
        <v>4.5299999999999994</v>
      </c>
      <c r="QY266" s="4">
        <f>SUMIFS('Aceite virgen extra'!QY$6:QY$257,'Aceite virgen extra'!$A$6:$A$257,"&gt;="&amp;$A266,'Aceite virgen extra'!$B$6:$B$257,"&lt;="&amp;$B266)</f>
        <v>6.83</v>
      </c>
      <c r="QZ266" s="4">
        <f>SUMIFS('Aceite virgen extra'!QZ$6:QZ$257,'Aceite virgen extra'!$A$6:$A$257,"&gt;="&amp;$A266,'Aceite virgen extra'!$B$6:$B$257,"&lt;="&amp;$B266)</f>
        <v>3.61</v>
      </c>
      <c r="RA266" s="4">
        <f>SUMIFS('Aceite virgen extra'!RA$6:RA$257,'Aceite virgen extra'!$A$6:$A$257,"&gt;="&amp;$A266,'Aceite virgen extra'!$B$6:$B$257,"&lt;="&amp;$B266)</f>
        <v>0</v>
      </c>
      <c r="RE266" s="4">
        <f>SUMIFS('Aceite virgen extra'!RE$6:RE$257,'Aceite virgen extra'!$A$6:$A$257,"&gt;="&amp;$A266,'Aceite virgen extra'!$B$6:$B$257,"&lt;="&amp;$B266)</f>
        <v>2.14</v>
      </c>
      <c r="RF266" s="4">
        <f>SUMIFS('Aceite virgen extra'!RF$6:RF$257,'Aceite virgen extra'!$A$6:$A$257,"&gt;="&amp;$A266,'Aceite virgen extra'!$B$6:$B$257,"&lt;="&amp;$B266)</f>
        <v>3.96</v>
      </c>
      <c r="RG266" s="4">
        <f>SUMIFS('Aceite virgen extra'!RG$6:RG$257,'Aceite virgen extra'!$A$6:$A$257,"&gt;="&amp;$A266,'Aceite virgen extra'!$B$6:$B$257,"&lt;="&amp;$B266)</f>
        <v>1.25</v>
      </c>
      <c r="RH266" s="4">
        <f>SUMIFS('Aceite virgen extra'!RH$6:RH$257,'Aceite virgen extra'!$A$6:$A$257,"&gt;="&amp;$A266,'Aceite virgen extra'!$B$6:$B$257,"&lt;="&amp;$B266)</f>
        <v>0.47</v>
      </c>
      <c r="RL266" s="4">
        <f>SUMIFS('Aceite virgen extra'!RL$6:RL$257,'Aceite virgen extra'!$A$6:$A$257,"&gt;="&amp;$A266,'Aceite virgen extra'!$B$6:$B$257,"&lt;="&amp;$B266)</f>
        <v>1.03</v>
      </c>
      <c r="RM266" s="4">
        <f>SUMIFS('Aceite virgen extra'!RM$6:RM$257,'Aceite virgen extra'!$A$6:$A$257,"&gt;="&amp;$A266,'Aceite virgen extra'!$B$6:$B$257,"&lt;="&amp;$B266)</f>
        <v>1.43</v>
      </c>
      <c r="RN266" s="4">
        <f>SUMIFS('Aceite virgen extra'!RN$6:RN$257,'Aceite virgen extra'!$A$6:$A$257,"&gt;="&amp;$A266,'Aceite virgen extra'!$B$6:$B$257,"&lt;="&amp;$B266)</f>
        <v>0.86</v>
      </c>
      <c r="RO266" s="4">
        <f>SUMIFS('Aceite virgen extra'!RO$6:RO$257,'Aceite virgen extra'!$A$6:$A$257,"&gt;="&amp;$A266,'Aceite virgen extra'!$B$6:$B$257,"&lt;="&amp;$B266)</f>
        <v>0</v>
      </c>
      <c r="RS266" s="68">
        <f>SUMIFS('Aceite virgen extra'!RS$6:RS$257,'Aceite virgen extra'!$A$6:$A$257,"&gt;="&amp;$A266,'Aceite virgen extra'!$B$6:$B$257,"&lt;="&amp;$B266)</f>
        <v>3.0500000000000007</v>
      </c>
      <c r="RT266" s="4">
        <f>SUMIFS('Aceite virgen extra'!RT$6:RT$257,'Aceite virgen extra'!$A$6:$A$257,"&gt;="&amp;$A266,'Aceite virgen extra'!$B$6:$B$257,"&lt;="&amp;$B266)</f>
        <v>3.72</v>
      </c>
      <c r="RU266" s="4">
        <f>SUMIFS('Aceite virgen extra'!RU$6:RU$257,'Aceite virgen extra'!$A$6:$A$257,"&gt;="&amp;$A266,'Aceite virgen extra'!$B$6:$B$257,"&lt;="&amp;$B266)</f>
        <v>2.6900000000000004</v>
      </c>
      <c r="RV266" s="4">
        <f>SUMIFS('Aceite virgen extra'!RV$6:RV$257,'Aceite virgen extra'!$A$6:$A$257,"&gt;="&amp;$A266,'Aceite virgen extra'!$B$6:$B$257,"&lt;="&amp;$B266)</f>
        <v>0</v>
      </c>
      <c r="RZ266" s="68">
        <f>SUMIFS('Aceite virgen extra'!RZ$6:RZ$257,'Aceite virgen extra'!$A$6:$A$257,"&gt;="&amp;$A266,'Aceite virgen extra'!$B$6:$B$257,"&lt;="&amp;$B266)</f>
        <v>1.8</v>
      </c>
      <c r="SA266" s="4">
        <f>SUMIFS('Aceite virgen extra'!SA$6:SA$257,'Aceite virgen extra'!$A$6:$A$257,"&gt;="&amp;$A266,'Aceite virgen extra'!$B$6:$B$257,"&lt;="&amp;$B266)</f>
        <v>1.6099999999999999</v>
      </c>
      <c r="SB266" s="4">
        <f>SUMIFS('Aceite virgen extra'!SB$6:SB$257,'Aceite virgen extra'!$A$6:$A$257,"&gt;="&amp;$A266,'Aceite virgen extra'!$B$6:$B$257,"&lt;="&amp;$B266)</f>
        <v>1.1000000000000001</v>
      </c>
      <c r="SC266" s="4">
        <f>SUMIFS('Aceite virgen extra'!SC$6:SC$257,'Aceite virgen extra'!$A$6:$A$257,"&gt;="&amp;$A266,'Aceite virgen extra'!$B$6:$B$257,"&lt;="&amp;$B266)</f>
        <v>0</v>
      </c>
      <c r="SG266" s="68">
        <f>SUMIFS('Aceite virgen extra'!SG$6:SG$257,'Aceite virgen extra'!$A$6:$A$257,"&gt;="&amp;$A266,'Aceite virgen extra'!$B$6:$B$257,"&lt;="&amp;$B266)</f>
        <v>1.83</v>
      </c>
      <c r="SH266" s="4">
        <f>SUMIFS('Aceite virgen extra'!SH$6:SH$257,'Aceite virgen extra'!$A$6:$A$257,"&gt;="&amp;$A266,'Aceite virgen extra'!$B$6:$B$257,"&lt;="&amp;$B266)</f>
        <v>3.1</v>
      </c>
      <c r="SI266" s="4">
        <f>SUMIFS('Aceite virgen extra'!SI$6:SI$257,'Aceite virgen extra'!$A$6:$A$257,"&gt;="&amp;$A266,'Aceite virgen extra'!$B$6:$B$257,"&lt;="&amp;$B266)</f>
        <v>0.85</v>
      </c>
      <c r="SJ266" s="4">
        <f>SUMIFS('Aceite virgen extra'!SJ$6:SJ$257,'Aceite virgen extra'!$A$6:$A$257,"&gt;="&amp;$A266,'Aceite virgen extra'!$B$6:$B$257,"&lt;="&amp;$B266)</f>
        <v>0.52</v>
      </c>
      <c r="SN266" s="68">
        <f>SUMIFS('Aceite virgen extra'!SN$6:SN$257,'Aceite virgen extra'!$A$6:$A$257,"&gt;="&amp;$A266,'Aceite virgen extra'!$B$6:$B$257,"&lt;="&amp;$B266)</f>
        <v>0.7</v>
      </c>
      <c r="SO266" s="4">
        <f>SUMIFS('Aceite virgen extra'!SO$6:SO$257,'Aceite virgen extra'!$A$6:$A$257,"&gt;="&amp;$A266,'Aceite virgen extra'!$B$6:$B$257,"&lt;="&amp;$B266)</f>
        <v>0.99</v>
      </c>
      <c r="SP266" s="4">
        <f>SUMIFS('Aceite virgen extra'!SP$6:SP$257,'Aceite virgen extra'!$A$6:$A$257,"&gt;="&amp;$A266,'Aceite virgen extra'!$B$6:$B$257,"&lt;="&amp;$B266)</f>
        <v>0.41</v>
      </c>
      <c r="SQ266" s="4">
        <f>SUMIFS('Aceite virgen extra'!SQ$6:SQ$257,'Aceite virgen extra'!$A$6:$A$257,"&gt;="&amp;$A266,'Aceite virgen extra'!$B$6:$B$257,"&lt;="&amp;$B266)</f>
        <v>0</v>
      </c>
      <c r="SU266" s="68">
        <f>SUMIFS('Aceite virgen extra'!SU$6:SU$257,'Aceite virgen extra'!$A$6:$A$257,"&gt;="&amp;$A266,'Aceite virgen extra'!$B$6:$B$257,"&lt;="&amp;$B266)</f>
        <v>1.18</v>
      </c>
      <c r="SV266" s="4">
        <f>SUMIFS('Aceite virgen extra'!SV$6:SV$257,'Aceite virgen extra'!$A$6:$A$257,"&gt;="&amp;$A266,'Aceite virgen extra'!$B$6:$B$257,"&lt;="&amp;$B266)</f>
        <v>0.22</v>
      </c>
      <c r="SW266" s="4">
        <f>SUMIFS('Aceite virgen extra'!SW$6:SW$257,'Aceite virgen extra'!$A$6:$A$257,"&gt;="&amp;$A266,'Aceite virgen extra'!$B$6:$B$257,"&lt;="&amp;$B266)</f>
        <v>0.66999999999999993</v>
      </c>
      <c r="SX266" s="4">
        <f>SUMIFS('Aceite virgen extra'!SX$6:SX$257,'Aceite virgen extra'!$A$6:$A$257,"&gt;="&amp;$A266,'Aceite virgen extra'!$B$6:$B$257,"&lt;="&amp;$B266)</f>
        <v>0</v>
      </c>
      <c r="TB266" s="68">
        <f>SUMIFS('Aceite virgen extra'!TB$6:TB$257,'Aceite virgen extra'!$A$6:$A$257,"&gt;="&amp;$A266,'Aceite virgen extra'!$B$6:$B$257,"&lt;="&amp;$B266)</f>
        <v>0.91</v>
      </c>
      <c r="TC266" s="4">
        <f>SUMIFS('Aceite virgen extra'!TC$6:TC$257,'Aceite virgen extra'!$A$6:$A$257,"&gt;="&amp;$A266,'Aceite virgen extra'!$B$6:$B$257,"&lt;="&amp;$B266)</f>
        <v>0.2</v>
      </c>
      <c r="TD266" s="4">
        <f>SUMIFS('Aceite virgen extra'!TD$6:TD$257,'Aceite virgen extra'!$A$6:$A$257,"&gt;="&amp;$A266,'Aceite virgen extra'!$B$6:$B$257,"&lt;="&amp;$B266)</f>
        <v>0.95</v>
      </c>
      <c r="TE266" s="4">
        <f>SUMIFS('Aceite virgen extra'!TE$6:TE$257,'Aceite virgen extra'!$A$6:$A$257,"&gt;="&amp;$A266,'Aceite virgen extra'!$B$6:$B$257,"&lt;="&amp;$B266)</f>
        <v>0</v>
      </c>
      <c r="TI266" s="68">
        <f>SUMIFS('Aceite virgen extra'!TI$6:TI$257,'Aceite virgen extra'!$A$6:$A$257,"&gt;="&amp;$A266,'Aceite virgen extra'!$B$6:$B$257,"&lt;="&amp;$B266)</f>
        <v>0.46</v>
      </c>
      <c r="TJ266" s="4">
        <f>SUMIFS('Aceite virgen extra'!TJ$6:TJ$257,'Aceite virgen extra'!$A$6:$A$257,"&gt;="&amp;$A266,'Aceite virgen extra'!$B$6:$B$257,"&lt;="&amp;$B266)</f>
        <v>0.31</v>
      </c>
      <c r="TK266" s="4">
        <f>SUMIFS('Aceite virgen extra'!TK$6:TK$257,'Aceite virgen extra'!$A$6:$A$257,"&gt;="&amp;$A266,'Aceite virgen extra'!$B$6:$B$257,"&lt;="&amp;$B266)</f>
        <v>0</v>
      </c>
      <c r="TL266" s="4">
        <f>SUMIFS('Aceite virgen extra'!TL$6:TL$257,'Aceite virgen extra'!$A$6:$A$257,"&gt;="&amp;$A266,'Aceite virgen extra'!$B$6:$B$257,"&lt;="&amp;$B266)</f>
        <v>1.43</v>
      </c>
      <c r="TP266" s="68">
        <f>SUMIFS('Aceite virgen extra'!TP$6:TP$257,'Aceite virgen extra'!$A$6:$A$257,"&gt;="&amp;$A266,'Aceite virgen extra'!$B$6:$B$257,"&lt;="&amp;$B266)</f>
        <v>0.46</v>
      </c>
      <c r="TQ266" s="4">
        <f>SUMIFS('Aceite virgen extra'!TQ$6:TQ$257,'Aceite virgen extra'!$A$6:$A$257,"&gt;="&amp;$A266,'Aceite virgen extra'!$B$6:$B$257,"&lt;="&amp;$B266)</f>
        <v>0.27</v>
      </c>
      <c r="TR266" s="4">
        <f>SUMIFS('Aceite virgen extra'!TR$6:TR$257,'Aceite virgen extra'!$A$6:$A$257,"&gt;="&amp;$A266,'Aceite virgen extra'!$B$6:$B$257,"&lt;="&amp;$B266)</f>
        <v>0.12</v>
      </c>
      <c r="TS266" s="4">
        <f>SUMIFS('Aceite virgen extra'!TS$6:TS$257,'Aceite virgen extra'!$A$6:$A$257,"&gt;="&amp;$A266,'Aceite virgen extra'!$B$6:$B$257,"&lt;="&amp;$B266)</f>
        <v>0</v>
      </c>
      <c r="TW266" s="68">
        <f>SUMIFS('Aceite virgen extra'!TW$6:TW$257,'Aceite virgen extra'!$A$6:$A$257,"&gt;="&amp;$A266,'Aceite virgen extra'!$B$6:$B$257,"&lt;="&amp;$B266)</f>
        <v>0.41000000000000003</v>
      </c>
      <c r="TX266" s="4">
        <f>SUMIFS('Aceite virgen extra'!TX$6:TX$257,'Aceite virgen extra'!$A$6:$A$257,"&gt;="&amp;$A266,'Aceite virgen extra'!$B$6:$B$257,"&lt;="&amp;$B266)</f>
        <v>0</v>
      </c>
      <c r="TY266" s="4">
        <f>SUMIFS('Aceite virgen extra'!TY$6:TY$257,'Aceite virgen extra'!$A$6:$A$257,"&gt;="&amp;$A266,'Aceite virgen extra'!$B$6:$B$257,"&lt;="&amp;$B266)</f>
        <v>0.47</v>
      </c>
      <c r="TZ266" s="4">
        <f>SUMIFS('Aceite virgen extra'!TZ$6:TZ$257,'Aceite virgen extra'!$A$6:$A$257,"&gt;="&amp;$A266,'Aceite virgen extra'!$B$6:$B$257,"&lt;="&amp;$B266)</f>
        <v>0</v>
      </c>
      <c r="UD266" s="68">
        <f>SUMIFS('Aceite virgen extra'!UD$6:UD$257,'Aceite virgen extra'!$A$6:$A$257,"&gt;="&amp;$A266,'Aceite virgen extra'!$B$6:$B$257,"&lt;="&amp;$B266)</f>
        <v>0.74</v>
      </c>
      <c r="UE266" s="4">
        <f>SUMIFS('Aceite virgen extra'!UE$6:UE$257,'Aceite virgen extra'!$A$6:$A$257,"&gt;="&amp;$A266,'Aceite virgen extra'!$B$6:$B$257,"&lt;="&amp;$B266)</f>
        <v>0.43</v>
      </c>
      <c r="UF266" s="4">
        <f>SUMIFS('Aceite virgen extra'!UF$6:UF$257,'Aceite virgen extra'!$A$6:$A$257,"&gt;="&amp;$A266,'Aceite virgen extra'!$B$6:$B$257,"&lt;="&amp;$B266)</f>
        <v>0.45999999999999996</v>
      </c>
      <c r="UG266" s="4">
        <f>SUMIFS('Aceite virgen extra'!UG$6:UG$257,'Aceite virgen extra'!$A$6:$A$257,"&gt;="&amp;$A266,'Aceite virgen extra'!$B$6:$B$257,"&lt;="&amp;$B266)</f>
        <v>0</v>
      </c>
      <c r="UK266" s="68">
        <f>SUMIFS('Aceite virgen extra'!UK$6:UK$257,'Aceite virgen extra'!$A$6:$A$257,"&gt;="&amp;$A266,'Aceite virgen extra'!$B$6:$B$257,"&lt;="&amp;$B266)</f>
        <v>0.31</v>
      </c>
      <c r="UL266" s="4">
        <f>SUMIFS('Aceite virgen extra'!UL$6:UL$257,'Aceite virgen extra'!$A$6:$A$257,"&gt;="&amp;$A266,'Aceite virgen extra'!$B$6:$B$257,"&lt;="&amp;$B266)</f>
        <v>0</v>
      </c>
      <c r="UM266" s="4">
        <f>SUMIFS('Aceite virgen extra'!UM$6:UM$257,'Aceite virgen extra'!$A$6:$A$257,"&gt;="&amp;$A266,'Aceite virgen extra'!$B$6:$B$257,"&lt;="&amp;$B266)</f>
        <v>0.11</v>
      </c>
      <c r="UN266" s="4">
        <f>SUMIFS('Aceite virgen extra'!UN$6:UN$257,'Aceite virgen extra'!$A$6:$A$257,"&gt;="&amp;$A266,'Aceite virgen extra'!$B$6:$B$257,"&lt;="&amp;$B266)</f>
        <v>0</v>
      </c>
      <c r="UR266" s="68">
        <f>SUMIFS('Aceite virgen extra'!UR$6:UR$257,'Aceite virgen extra'!$A$6:$A$257,"&gt;="&amp;$A266,'Aceite virgen extra'!$B$6:$B$257,"&lt;="&amp;$B266)</f>
        <v>0.24</v>
      </c>
      <c r="US266" s="4">
        <f>SUMIFS('Aceite virgen extra'!US$6:US$257,'Aceite virgen extra'!$A$6:$A$257,"&gt;="&amp;$A266,'Aceite virgen extra'!$B$6:$B$257,"&lt;="&amp;$B266)</f>
        <v>0</v>
      </c>
      <c r="UT266" s="4">
        <f>SUMIFS('Aceite virgen extra'!UT$6:UT$257,'Aceite virgen extra'!$A$6:$A$257,"&gt;="&amp;$A266,'Aceite virgen extra'!$B$6:$B$257,"&lt;="&amp;$B266)</f>
        <v>0.3</v>
      </c>
      <c r="UU266" s="4">
        <f>SUMIFS('Aceite virgen extra'!UU$6:UU$257,'Aceite virgen extra'!$A$6:$A$257,"&gt;="&amp;$A266,'Aceite virgen extra'!$B$6:$B$257,"&lt;="&amp;$B266)</f>
        <v>0</v>
      </c>
      <c r="UY266" s="68">
        <f>SUMIFS('Aceite virgen extra'!UY$6:UY$257,'Aceite virgen extra'!$A$6:$A$257,"&gt;="&amp;$A266,'Aceite virgen extra'!$B$6:$B$257,"&lt;="&amp;$B266)</f>
        <v>0.33</v>
      </c>
      <c r="UZ266" s="4">
        <f>SUMIFS('Aceite virgen extra'!UZ$6:UZ$257,'Aceite virgen extra'!$A$6:$A$257,"&gt;="&amp;$A266,'Aceite virgen extra'!$B$6:$B$257,"&lt;="&amp;$B266)</f>
        <v>0.27</v>
      </c>
      <c r="VA266" s="4">
        <f>SUMIFS('Aceite virgen extra'!VA$6:VA$257,'Aceite virgen extra'!$A$6:$A$257,"&gt;="&amp;$A266,'Aceite virgen extra'!$B$6:$B$257,"&lt;="&amp;$B266)</f>
        <v>0.15</v>
      </c>
      <c r="VB266" s="4">
        <f>SUMIFS('Aceite virgen extra'!VB$6:VB$257,'Aceite virgen extra'!$A$6:$A$257,"&gt;="&amp;$A266,'Aceite virgen extra'!$B$6:$B$257,"&lt;="&amp;$B266)</f>
        <v>0</v>
      </c>
      <c r="VF266" s="68">
        <f>SUMIFS('Aceite virgen extra'!VF$6:VF$257,'Aceite virgen extra'!$A$6:$A$257,"&gt;="&amp;$A266,'Aceite virgen extra'!$B$6:$B$257,"&lt;="&amp;$B266)</f>
        <v>0.04</v>
      </c>
      <c r="VG266" s="4">
        <f>SUMIFS('Aceite virgen extra'!VG$6:VG$257,'Aceite virgen extra'!$A$6:$A$257,"&gt;="&amp;$A266,'Aceite virgen extra'!$B$6:$B$257,"&lt;="&amp;$B266)</f>
        <v>0</v>
      </c>
      <c r="VH266" s="4">
        <f>SUMIFS('Aceite virgen extra'!VH$6:VH$257,'Aceite virgen extra'!$A$6:$A$257,"&gt;="&amp;$A266,'Aceite virgen extra'!$B$6:$B$257,"&lt;="&amp;$B266)</f>
        <v>0.06</v>
      </c>
      <c r="VI266" s="4">
        <f>SUMIFS('Aceite virgen extra'!VI$6:VI$257,'Aceite virgen extra'!$A$6:$A$257,"&gt;="&amp;$A266,'Aceite virgen extra'!$B$6:$B$257,"&lt;="&amp;$B266)</f>
        <v>0</v>
      </c>
      <c r="VM266" s="68">
        <f>SUMIFS('Aceite virgen extra'!VM$6:VM$257,'Aceite virgen extra'!$A$6:$A$257,"&gt;="&amp;$A266,'Aceite virgen extra'!$B$6:$B$257,"&lt;="&amp;$B266)</f>
        <v>0.37</v>
      </c>
      <c r="VN266" s="4">
        <f>SUMIFS('Aceite virgen extra'!VN$6:VN$257,'Aceite virgen extra'!$A$6:$A$257,"&gt;="&amp;$A266,'Aceite virgen extra'!$B$6:$B$257,"&lt;="&amp;$B266)</f>
        <v>0.65</v>
      </c>
      <c r="VO266" s="4">
        <f>SUMIFS('Aceite virgen extra'!VO$6:VO$257,'Aceite virgen extra'!$A$6:$A$257,"&gt;="&amp;$A266,'Aceite virgen extra'!$B$6:$B$257,"&lt;="&amp;$B266)</f>
        <v>0.33</v>
      </c>
      <c r="VP266" s="4">
        <f>SUMIFS('Aceite virgen extra'!VP$6:VP$257,'Aceite virgen extra'!$A$6:$A$257,"&gt;="&amp;$A266,'Aceite virgen extra'!$B$6:$B$257,"&lt;="&amp;$B266)</f>
        <v>0</v>
      </c>
      <c r="VT266" s="68">
        <f>SUMIFS('Aceite virgen extra'!VT$6:VT$257,'Aceite virgen extra'!$A$6:$A$257,"&gt;="&amp;$A266,'Aceite virgen extra'!$B$6:$B$257,"&lt;="&amp;$B266)</f>
        <v>0.7599999999999999</v>
      </c>
      <c r="VU266" s="4">
        <f>SUMIFS('Aceite virgen extra'!VU$6:VU$257,'Aceite virgen extra'!$A$6:$A$257,"&gt;="&amp;$A266,'Aceite virgen extra'!$B$6:$B$257,"&lt;="&amp;$B266)</f>
        <v>0.31</v>
      </c>
      <c r="VV266" s="4">
        <f>SUMIFS('Aceite virgen extra'!VV$6:VV$257,'Aceite virgen extra'!$A$6:$A$257,"&gt;="&amp;$A266,'Aceite virgen extra'!$B$6:$B$257,"&lt;="&amp;$B266)</f>
        <v>1.25</v>
      </c>
      <c r="VW266" s="4">
        <f>SUMIFS('Aceite virgen extra'!VW$6:VW$257,'Aceite virgen extra'!$A$6:$A$257,"&gt;="&amp;$A266,'Aceite virgen extra'!$B$6:$B$257,"&lt;="&amp;$B266)</f>
        <v>0</v>
      </c>
      <c r="WA266" s="68">
        <f>SUMIFS('Aceite virgen extra'!WA$6:WA$257,'Aceite virgen extra'!$A$6:$A$257,"&gt;="&amp;$A266,'Aceite virgen extra'!$B$6:$B$257,"&lt;="&amp;$B266)</f>
        <v>0.06</v>
      </c>
      <c r="WB266" s="4">
        <f>SUMIFS('Aceite virgen extra'!WB$6:WB$257,'Aceite virgen extra'!$A$6:$A$257,"&gt;="&amp;$A266,'Aceite virgen extra'!$B$6:$B$257,"&lt;="&amp;$B266)</f>
        <v>0</v>
      </c>
      <c r="WC266" s="4">
        <f>SUMIFS('Aceite virgen extra'!WC$6:WC$257,'Aceite virgen extra'!$A$6:$A$257,"&gt;="&amp;$A266,'Aceite virgen extra'!$B$6:$B$257,"&lt;="&amp;$B266)</f>
        <v>0</v>
      </c>
      <c r="WD266" s="4">
        <f>SUMIFS('Aceite virgen extra'!WD$6:WD$257,'Aceite virgen extra'!$A$6:$A$257,"&gt;="&amp;$A266,'Aceite virgen extra'!$B$6:$B$257,"&lt;="&amp;$B266)</f>
        <v>0</v>
      </c>
      <c r="WH266" s="68">
        <f>SUMIFS('Aceite virgen extra'!WH$6:WH$257,'Aceite virgen extra'!$A$6:$A$257,"&gt;="&amp;$A266,'Aceite virgen extra'!$B$6:$B$257,"&lt;="&amp;$B266)</f>
        <v>0.09</v>
      </c>
      <c r="WI266" s="4">
        <f>SUMIFS('Aceite virgen extra'!WI$6:WI$257,'Aceite virgen extra'!$A$6:$A$257,"&gt;="&amp;$A266,'Aceite virgen extra'!$B$6:$B$257,"&lt;="&amp;$B266)</f>
        <v>0</v>
      </c>
      <c r="WJ266" s="4">
        <f>SUMIFS('Aceite virgen extra'!WJ$6:WJ$257,'Aceite virgen extra'!$A$6:$A$257,"&gt;="&amp;$A266,'Aceite virgen extra'!$B$6:$B$257,"&lt;="&amp;$B266)</f>
        <v>0.06</v>
      </c>
      <c r="WK266" s="4">
        <f>SUMIFS('Aceite virgen extra'!WK$6:WK$257,'Aceite virgen extra'!$A$6:$A$257,"&gt;="&amp;$A266,'Aceite virgen extra'!$B$6:$B$257,"&lt;="&amp;$B266)</f>
        <v>0</v>
      </c>
      <c r="WO266" s="68">
        <f>SUMIFS('Aceite virgen extra'!WO$6:WO$257,'Aceite virgen extra'!$A$6:$A$257,"&gt;="&amp;$A266,'Aceite virgen extra'!$B$6:$B$257,"&lt;="&amp;$B266)</f>
        <v>0.13</v>
      </c>
      <c r="WP266" s="4">
        <f>SUMIFS('Aceite virgen extra'!WP$6:WP$257,'Aceite virgen extra'!$A$6:$A$257,"&gt;="&amp;$A266,'Aceite virgen extra'!$B$6:$B$257,"&lt;="&amp;$B266)</f>
        <v>0</v>
      </c>
      <c r="WQ266" s="4">
        <f>SUMIFS('Aceite virgen extra'!WQ$6:WQ$257,'Aceite virgen extra'!$A$6:$A$257,"&gt;="&amp;$A266,'Aceite virgen extra'!$B$6:$B$257,"&lt;="&amp;$B266)</f>
        <v>0.1</v>
      </c>
      <c r="WR266" s="4">
        <f>SUMIFS('Aceite virgen extra'!WR$6:WR$257,'Aceite virgen extra'!$A$6:$A$257,"&gt;="&amp;$A266,'Aceite virgen extra'!$B$6:$B$257,"&lt;="&amp;$B266)</f>
        <v>0</v>
      </c>
      <c r="WV266" s="68">
        <f>SUMIFS('Aceite virgen extra'!WV$6:WV$257,'Aceite virgen extra'!$A$6:$A$257,"&gt;="&amp;$A266,'Aceite virgen extra'!$B$6:$B$257,"&lt;="&amp;$B266)</f>
        <v>0.53</v>
      </c>
      <c r="WW266" s="4">
        <f>SUMIFS('Aceite virgen extra'!WW$6:WW$257,'Aceite virgen extra'!$A$6:$A$257,"&gt;="&amp;$A266,'Aceite virgen extra'!$B$6:$B$257,"&lt;="&amp;$B266)</f>
        <v>0</v>
      </c>
      <c r="WX266" s="4">
        <f>SUMIFS('Aceite virgen extra'!WX$6:WX$257,'Aceite virgen extra'!$A$6:$A$257,"&gt;="&amp;$A266,'Aceite virgen extra'!$B$6:$B$257,"&lt;="&amp;$B266)</f>
        <v>0.06</v>
      </c>
      <c r="WY266" s="4">
        <f>SUMIFS('Aceite virgen extra'!WY$6:WY$257,'Aceite virgen extra'!$A$6:$A$257,"&gt;="&amp;$A266,'Aceite virgen extra'!$B$6:$B$257,"&lt;="&amp;$B266)</f>
        <v>0</v>
      </c>
      <c r="XC266" s="68">
        <f>SUMIFS('Aceite virgen extra'!XC$6:XC$257,'Aceite virgen extra'!$A$6:$A$257,"&gt;="&amp;$A266,'Aceite virgen extra'!$B$6:$B$257,"&lt;="&amp;$B266)</f>
        <v>0.52</v>
      </c>
      <c r="XD266" s="4">
        <f>SUMIFS('Aceite virgen extra'!XD$6:XD$257,'Aceite virgen extra'!$A$6:$A$257,"&gt;="&amp;$A266,'Aceite virgen extra'!$B$6:$B$257,"&lt;="&amp;$B266)</f>
        <v>0.76</v>
      </c>
      <c r="XE266" s="4">
        <f>SUMIFS('Aceite virgen extra'!XE$6:XE$257,'Aceite virgen extra'!$A$6:$A$257,"&gt;="&amp;$A266,'Aceite virgen extra'!$B$6:$B$257,"&lt;="&amp;$B266)</f>
        <v>0.55000000000000004</v>
      </c>
      <c r="XF266" s="4">
        <f>SUMIFS('Aceite virgen extra'!XF$6:XF$257,'Aceite virgen extra'!$A$6:$A$257,"&gt;="&amp;$A266,'Aceite virgen extra'!$B$6:$B$257,"&lt;="&amp;$B266)</f>
        <v>0</v>
      </c>
      <c r="XJ266" s="68">
        <f>SUMIFS('Aceite virgen extra'!XJ$6:XJ$257,'Aceite virgen extra'!$A$6:$A$257,"&gt;="&amp;$A266,'Aceite virgen extra'!$B$6:$B$257,"&lt;="&amp;$B266)</f>
        <v>0.65</v>
      </c>
      <c r="XK266" s="4">
        <f>SUMIFS('Aceite virgen extra'!XK$6:XK$257,'Aceite virgen extra'!$A$6:$A$257,"&gt;="&amp;$A266,'Aceite virgen extra'!$B$6:$B$257,"&lt;="&amp;$B266)</f>
        <v>0</v>
      </c>
      <c r="XL266" s="4">
        <f>SUMIFS('Aceite virgen extra'!XL$6:XL$257,'Aceite virgen extra'!$A$6:$A$257,"&gt;="&amp;$A266,'Aceite virgen extra'!$B$6:$B$257,"&lt;="&amp;$B266)</f>
        <v>0.06</v>
      </c>
      <c r="XM266" s="4">
        <f>SUMIFS('Aceite virgen extra'!XM$6:XM$257,'Aceite virgen extra'!$A$6:$A$257,"&gt;="&amp;$A266,'Aceite virgen extra'!$B$6:$B$257,"&lt;="&amp;$B266)</f>
        <v>0</v>
      </c>
      <c r="XQ266" s="68">
        <f>SUMIFS('Aceite virgen extra'!XQ$6:XQ$257,'Aceite virgen extra'!$A$6:$A$257,"&gt;="&amp;$A266,'Aceite virgen extra'!$B$6:$B$257,"&lt;="&amp;$B266)</f>
        <v>0.09</v>
      </c>
      <c r="XR266" s="4">
        <f>SUMIFS('Aceite virgen extra'!XR$6:XR$257,'Aceite virgen extra'!$A$6:$A$257,"&gt;="&amp;$A266,'Aceite virgen extra'!$B$6:$B$257,"&lt;="&amp;$B266)</f>
        <v>0</v>
      </c>
      <c r="XS266" s="4">
        <f>SUMIFS('Aceite virgen extra'!XS$6:XS$257,'Aceite virgen extra'!$A$6:$A$257,"&gt;="&amp;$A266,'Aceite virgen extra'!$B$6:$B$257,"&lt;="&amp;$B266)</f>
        <v>0.17</v>
      </c>
      <c r="XT266" s="4">
        <f>SUMIFS('Aceite virgen extra'!XT$6:XT$257,'Aceite virgen extra'!$A$6:$A$257,"&gt;="&amp;$A266,'Aceite virgen extra'!$B$6:$B$257,"&lt;="&amp;$B266)</f>
        <v>0</v>
      </c>
      <c r="XX266" s="68">
        <f>SUMIFS('Aceite virgen extra'!XX$6:XX$257,'Aceite virgen extra'!$A$6:$A$257,"&gt;="&amp;$A266,'Aceite virgen extra'!$B$6:$B$257,"&lt;="&amp;$B266)</f>
        <v>0.28000000000000003</v>
      </c>
      <c r="XY266" s="4">
        <f>SUMIFS('Aceite virgen extra'!XY$6:XY$257,'Aceite virgen extra'!$A$6:$A$257,"&gt;="&amp;$A266,'Aceite virgen extra'!$B$6:$B$257,"&lt;="&amp;$B266)</f>
        <v>0</v>
      </c>
      <c r="XZ266" s="4">
        <f>SUMIFS('Aceite virgen extra'!XZ$6:XZ$257,'Aceite virgen extra'!$A$6:$A$257,"&gt;="&amp;$A266,'Aceite virgen extra'!$B$6:$B$257,"&lt;="&amp;$B266)</f>
        <v>0.48</v>
      </c>
      <c r="YA266" s="4">
        <f>SUMIFS('Aceite virgen extra'!YA$6:YA$257,'Aceite virgen extra'!$A$6:$A$257,"&gt;="&amp;$A266,'Aceite virgen extra'!$B$6:$B$257,"&lt;="&amp;$B266)</f>
        <v>0</v>
      </c>
      <c r="YE266" s="68">
        <f>SUMIFS('Aceite virgen extra'!YE$6:YE$257,'Aceite virgen extra'!$A$6:$A$257,"&gt;="&amp;$A266,'Aceite virgen extra'!$B$6:$B$257,"&lt;="&amp;$B266)</f>
        <v>0.15</v>
      </c>
      <c r="YF266" s="4">
        <f>SUMIFS('Aceite virgen extra'!YF$6:YF$257,'Aceite virgen extra'!$A$6:$A$257,"&gt;="&amp;$A266,'Aceite virgen extra'!$B$6:$B$257,"&lt;="&amp;$B266)</f>
        <v>0</v>
      </c>
      <c r="YG266" s="4">
        <f>SUMIFS('Aceite virgen extra'!YG$6:YG$257,'Aceite virgen extra'!$A$6:$A$257,"&gt;="&amp;$A266,'Aceite virgen extra'!$B$6:$B$257,"&lt;="&amp;$B266)</f>
        <v>0</v>
      </c>
      <c r="YH266" s="4">
        <f>SUMIFS('Aceite virgen extra'!YH$6:YH$257,'Aceite virgen extra'!$A$6:$A$257,"&gt;="&amp;$A266,'Aceite virgen extra'!$B$6:$B$257,"&lt;="&amp;$B266)</f>
        <v>0</v>
      </c>
      <c r="YL266" s="68">
        <f>SUMIFS('Aceite virgen extra'!YL$6:YL$257,'Aceite virgen extra'!$A$6:$A$257,"&gt;="&amp;$A266,'Aceite virgen extra'!$B$6:$B$257,"&lt;="&amp;$B266)</f>
        <v>2.09</v>
      </c>
      <c r="YM266" s="4">
        <f>SUMIFS('Aceite virgen extra'!YM$6:YM$257,'Aceite virgen extra'!$A$6:$A$257,"&gt;="&amp;$A266,'Aceite virgen extra'!$B$6:$B$257,"&lt;="&amp;$B266)</f>
        <v>7.33</v>
      </c>
      <c r="YN266" s="4">
        <f>SUMIFS('Aceite virgen extra'!YN$6:YN$257,'Aceite virgen extra'!$A$6:$A$257,"&gt;="&amp;$A266,'Aceite virgen extra'!$B$6:$B$257,"&lt;="&amp;$B266)</f>
        <v>0.68</v>
      </c>
      <c r="YO266" s="4">
        <f>SUMIFS('Aceite virgen extra'!YO$6:YO$257,'Aceite virgen extra'!$A$6:$A$257,"&gt;="&amp;$A266,'Aceite virgen extra'!$B$6:$B$257,"&lt;="&amp;$B266)</f>
        <v>0.85</v>
      </c>
      <c r="YP266" s="4">
        <f>SUMIFS('Aceite virgen extra'!YP$6:YP$257,'Aceite virgen extra'!$A$6:$A$257,"&gt;="&amp;$A266,'Aceite virgen extra'!$B$6:$B$257,"&lt;="&amp;$B266)</f>
        <v>0</v>
      </c>
      <c r="YS266" s="68">
        <f>SUMIFS('Aceite virgen extra'!YS$6:YS$257,'Aceite virgen extra'!$A$6:$A$257,"&gt;="&amp;$A266,'Aceite virgen extra'!$B$6:$B$257,"&lt;="&amp;$B266)</f>
        <v>5.5</v>
      </c>
      <c r="YT266" s="4">
        <f>SUMIFS('Aceite virgen extra'!YT$6:YT$257,'Aceite virgen extra'!$A$6:$A$257,"&gt;="&amp;$A266,'Aceite virgen extra'!$B$6:$B$257,"&lt;="&amp;$B266)</f>
        <v>11.08</v>
      </c>
      <c r="YU266" s="4">
        <f>SUMIFS('Aceite virgen extra'!YU$6:YU$257,'Aceite virgen extra'!$A$6:$A$257,"&gt;="&amp;$A266,'Aceite virgen extra'!$B$6:$B$257,"&lt;="&amp;$B266)</f>
        <v>3.5700000000000003</v>
      </c>
      <c r="YV266" s="4">
        <f>SUMIFS('Aceite virgen extra'!YV$6:YV$257,'Aceite virgen extra'!$A$6:$A$257,"&gt;="&amp;$A266,'Aceite virgen extra'!$B$6:$B$257,"&lt;="&amp;$B266)</f>
        <v>3.54</v>
      </c>
      <c r="YW266" s="4">
        <f>SUMIFS('Aceite virgen extra'!YW$6:YW$257,'Aceite virgen extra'!$A$6:$A$257,"&gt;="&amp;$A266,'Aceite virgen extra'!$B$6:$B$257,"&lt;="&amp;$B266)</f>
        <v>3.63</v>
      </c>
      <c r="YZ266" s="68">
        <f>SUMIFS('Aceite virgen extra'!YZ$6:YZ$257,'Aceite virgen extra'!$A$6:$A$257,"&gt;="&amp;$A266,'Aceite virgen extra'!$B$6:$B$257,"&lt;="&amp;$B266)</f>
        <v>7.08</v>
      </c>
      <c r="ZA266" s="4">
        <f>SUMIFS('Aceite virgen extra'!ZA$6:ZA$257,'Aceite virgen extra'!$A$6:$A$257,"&gt;="&amp;$A266,'Aceite virgen extra'!$B$6:$B$257,"&lt;="&amp;$B266)</f>
        <v>17.07</v>
      </c>
      <c r="ZB266" s="4">
        <f>SUMIFS('Aceite virgen extra'!ZB$6:ZB$257,'Aceite virgen extra'!$A$6:$A$257,"&gt;="&amp;$A266,'Aceite virgen extra'!$B$6:$B$257,"&lt;="&amp;$B266)</f>
        <v>3.32</v>
      </c>
      <c r="ZC266" s="4">
        <f>SUMIFS('Aceite virgen extra'!ZC$6:ZC$257,'Aceite virgen extra'!$A$6:$A$257,"&gt;="&amp;$A266,'Aceite virgen extra'!$B$6:$B$257,"&lt;="&amp;$B266)</f>
        <v>3.76</v>
      </c>
      <c r="ZD266" s="4">
        <f>SUMIFS('Aceite virgen extra'!ZD$6:ZD$257,'Aceite virgen extra'!$A$6:$A$257,"&gt;="&amp;$A266,'Aceite virgen extra'!$B$6:$B$257,"&lt;="&amp;$B266)</f>
        <v>0.92</v>
      </c>
      <c r="ZG266" s="68">
        <f>SUMIFS('Aceite virgen extra'!ZG$6:ZG$257,'Aceite virgen extra'!$A$6:$A$257,"&gt;="&amp;$A266,'Aceite virgen extra'!$B$6:$B$257,"&lt;="&amp;$B266)</f>
        <v>7.5299999999999994</v>
      </c>
      <c r="ZH266" s="4">
        <f>SUMIFS('Aceite virgen extra'!ZH$6:ZH$257,'Aceite virgen extra'!$A$6:$A$257,"&gt;="&amp;$A266,'Aceite virgen extra'!$B$6:$B$257,"&lt;="&amp;$B266)</f>
        <v>15.740000000000002</v>
      </c>
      <c r="ZI266" s="4">
        <f>SUMIFS('Aceite virgen extra'!ZI$6:ZI$257,'Aceite virgen extra'!$A$6:$A$257,"&gt;="&amp;$A266,'Aceite virgen extra'!$B$6:$B$257,"&lt;="&amp;$B266)</f>
        <v>4.1399999999999997</v>
      </c>
      <c r="ZJ266" s="4">
        <f>SUMIFS('Aceite virgen extra'!ZJ$6:ZJ$257,'Aceite virgen extra'!$A$6:$A$257,"&gt;="&amp;$A266,'Aceite virgen extra'!$B$6:$B$257,"&lt;="&amp;$B266)</f>
        <v>4.4000000000000004</v>
      </c>
      <c r="ZK266" s="4">
        <f>SUMIFS('Aceite virgen extra'!ZK$6:ZK$257,'Aceite virgen extra'!$A$6:$A$257,"&gt;="&amp;$A266,'Aceite virgen extra'!$B$6:$B$257,"&lt;="&amp;$B266)</f>
        <v>2.97</v>
      </c>
      <c r="ZN266" s="68">
        <f>SUMIFS('Aceite virgen extra'!ZN$6:ZN$257,'Aceite virgen extra'!$A$6:$A$257,"&gt;="&amp;$A266,'Aceite virgen extra'!$B$6:$B$257,"&lt;="&amp;$B266)</f>
        <v>5.91</v>
      </c>
      <c r="ZO266" s="4">
        <f>SUMIFS('Aceite virgen extra'!ZO$6:ZO$257,'Aceite virgen extra'!$A$6:$A$257,"&gt;="&amp;$A266,'Aceite virgen extra'!$B$6:$B$257,"&lt;="&amp;$B266)</f>
        <v>11.540000000000001</v>
      </c>
      <c r="ZP266" s="4">
        <f>SUMIFS('Aceite virgen extra'!ZP$6:ZP$257,'Aceite virgen extra'!$A$6:$A$257,"&gt;="&amp;$A266,'Aceite virgen extra'!$B$6:$B$257,"&lt;="&amp;$B266)</f>
        <v>4.1399999999999997</v>
      </c>
      <c r="ZQ266" s="4">
        <f>SUMIFS('Aceite virgen extra'!ZQ$6:ZQ$257,'Aceite virgen extra'!$A$6:$A$257,"&gt;="&amp;$A266,'Aceite virgen extra'!$B$6:$B$257,"&lt;="&amp;$B266)</f>
        <v>4.8599999999999994</v>
      </c>
      <c r="ZR266" s="4">
        <f>SUMIFS('Aceite virgen extra'!ZR$6:ZR$257,'Aceite virgen extra'!$A$6:$A$257,"&gt;="&amp;$A266,'Aceite virgen extra'!$B$6:$B$257,"&lt;="&amp;$B266)</f>
        <v>0.62</v>
      </c>
      <c r="ZU266" s="68">
        <f>SUMIFS('Aceite virgen extra'!ZU$6:ZU$257,'Aceite virgen extra'!$A$6:$A$257,"&gt;="&amp;$A266,'Aceite virgen extra'!$B$6:$B$257,"&lt;="&amp;$B266)</f>
        <v>11.16</v>
      </c>
      <c r="ZV266" s="4">
        <f>SUMIFS('Aceite virgen extra'!ZV$6:ZV$257,'Aceite virgen extra'!$A$6:$A$257,"&gt;="&amp;$A266,'Aceite virgen extra'!$B$6:$B$257,"&lt;="&amp;$B266)</f>
        <v>22.71</v>
      </c>
      <c r="ZW266" s="4">
        <f>SUMIFS('Aceite virgen extra'!ZW$6:ZW$257,'Aceite virgen extra'!$A$6:$A$257,"&gt;="&amp;$A266,'Aceite virgen extra'!$B$6:$B$257,"&lt;="&amp;$B266)</f>
        <v>7.02</v>
      </c>
      <c r="ZX266" s="4">
        <f>SUMIFS('Aceite virgen extra'!ZX$6:ZX$257,'Aceite virgen extra'!$A$6:$A$257,"&gt;="&amp;$A266,'Aceite virgen extra'!$B$6:$B$257,"&lt;="&amp;$B266)</f>
        <v>8.01</v>
      </c>
      <c r="ZY266" s="4">
        <f>SUMIFS('Aceite virgen extra'!ZY$6:ZY$257,'Aceite virgen extra'!$A$6:$A$257,"&gt;="&amp;$A266,'Aceite virgen extra'!$B$6:$B$257,"&lt;="&amp;$B266)</f>
        <v>2.92</v>
      </c>
    </row>
    <row r="267" spans="1:701" x14ac:dyDescent="0.25">
      <c r="A267" s="9">
        <f>'TAM Aceite virgen extra'!B15</f>
        <v>4.2</v>
      </c>
      <c r="B267" s="9">
        <f>'TAM Aceite virgen extra'!C15</f>
        <v>4.5</v>
      </c>
      <c r="C267" s="9"/>
      <c r="D267" s="4">
        <f>SUMIFS('Aceite virgen extra'!D$6:D$257,'Aceite virgen extra'!$A$6:$A$257,"&gt;="&amp;$A267,'Aceite virgen extra'!$B$6:$B$257,"&lt;="&amp;$B267)</f>
        <v>34.569999999999993</v>
      </c>
      <c r="E267" s="4">
        <f>SUMIFS('Aceite virgen extra'!E$6:E$257,'Aceite virgen extra'!$A$6:$A$257,"&gt;="&amp;$A267,'Aceite virgen extra'!$B$6:$B$257,"&lt;="&amp;$B267)</f>
        <v>7.75</v>
      </c>
      <c r="F267" s="4">
        <f>SUMIFS('Aceite virgen extra'!F$6:F$257,'Aceite virgen extra'!$A$6:$A$257,"&gt;="&amp;$A267,'Aceite virgen extra'!$B$6:$B$257,"&lt;="&amp;$B267)</f>
        <v>48.87</v>
      </c>
      <c r="G267" s="4">
        <f>SUMIFS('Aceite virgen extra'!G$6:G$257,'Aceite virgen extra'!$A$6:$A$257,"&gt;="&amp;$A267,'Aceite virgen extra'!$B$6:$B$257,"&lt;="&amp;$B267)</f>
        <v>40.760000000000005</v>
      </c>
      <c r="H267" s="9"/>
      <c r="I267" s="9"/>
      <c r="J267" s="9"/>
      <c r="K267" s="4">
        <f>SUMIFS('Aceite virgen extra'!K$6:K$257,'Aceite virgen extra'!$A$6:$A$257,"&gt;="&amp;$A267,'Aceite virgen extra'!$B$6:$B$257,"&lt;="&amp;$B267)</f>
        <v>21.53</v>
      </c>
      <c r="L267" s="4">
        <f>SUMIFS('Aceite virgen extra'!L$6:L$257,'Aceite virgen extra'!$A$6:$A$257,"&gt;="&amp;$A267,'Aceite virgen extra'!$B$6:$B$257,"&lt;="&amp;$B267)</f>
        <v>12.860000000000001</v>
      </c>
      <c r="M267" s="4">
        <f>SUMIFS('Aceite virgen extra'!M$6:M$257,'Aceite virgen extra'!$A$6:$A$257,"&gt;="&amp;$A267,'Aceite virgen extra'!$B$6:$B$257,"&lt;="&amp;$B267)</f>
        <v>18.189999999999998</v>
      </c>
      <c r="N267" s="4">
        <f>SUMIFS('Aceite virgen extra'!N$6:N$257,'Aceite virgen extra'!$A$6:$A$257,"&gt;="&amp;$A267,'Aceite virgen extra'!$B$6:$B$257,"&lt;="&amp;$B267)</f>
        <v>43.160000000000004</v>
      </c>
      <c r="O267" s="9"/>
      <c r="P267" s="9"/>
      <c r="Q267" s="9"/>
      <c r="R267" s="4">
        <f>SUMIFS('Aceite virgen extra'!R$6:R$257,'Aceite virgen extra'!$A$6:$A$257,"&gt;="&amp;$A267,'Aceite virgen extra'!$B$6:$B$257,"&lt;="&amp;$B267)</f>
        <v>32.050000000000004</v>
      </c>
      <c r="S267" s="4">
        <f>SUMIFS('Aceite virgen extra'!S$6:S$257,'Aceite virgen extra'!$A$6:$A$257,"&gt;="&amp;$A267,'Aceite virgen extra'!$B$6:$B$257,"&lt;="&amp;$B267)</f>
        <v>11.48</v>
      </c>
      <c r="T267" s="4">
        <f>SUMIFS('Aceite virgen extra'!T$6:T$257,'Aceite virgen extra'!$A$6:$A$257,"&gt;="&amp;$A267,'Aceite virgen extra'!$B$6:$B$257,"&lt;="&amp;$B267)</f>
        <v>37.6</v>
      </c>
      <c r="U267" s="4">
        <f>SUMIFS('Aceite virgen extra'!U$6:U$257,'Aceite virgen extra'!$A$6:$A$257,"&gt;="&amp;$A267,'Aceite virgen extra'!$B$6:$B$257,"&lt;="&amp;$B267)</f>
        <v>49.23</v>
      </c>
      <c r="V267" s="9"/>
      <c r="W267" s="9"/>
      <c r="X267" s="9"/>
      <c r="Y267" s="4">
        <f>SUMIFS('Aceite virgen extra'!Y$6:Y$257,'Aceite virgen extra'!$A$6:$A$257,"&gt;="&amp;$A267,'Aceite virgen extra'!$B$6:$B$257,"&lt;="&amp;$B267)</f>
        <v>38.54</v>
      </c>
      <c r="Z267" s="4">
        <f>SUMIFS('Aceite virgen extra'!Z$6:Z$257,'Aceite virgen extra'!$A$6:$A$257,"&gt;="&amp;$A267,'Aceite virgen extra'!$B$6:$B$257,"&lt;="&amp;$B267)</f>
        <v>15.280000000000001</v>
      </c>
      <c r="AA267" s="4">
        <f>SUMIFS('Aceite virgen extra'!AA$6:AA$257,'Aceite virgen extra'!$A$6:$A$257,"&gt;="&amp;$A267,'Aceite virgen extra'!$B$6:$B$257,"&lt;="&amp;$B267)</f>
        <v>47.379999999999995</v>
      </c>
      <c r="AB267" s="4">
        <f>SUMIFS('Aceite virgen extra'!AB$6:AB$257,'Aceite virgen extra'!$A$6:$A$257,"&gt;="&amp;$A267,'Aceite virgen extra'!$B$6:$B$257,"&lt;="&amp;$B267)</f>
        <v>49.099999999999994</v>
      </c>
      <c r="AC267" s="9"/>
      <c r="AD267" s="9"/>
      <c r="AE267" s="9"/>
      <c r="AF267" s="4">
        <f>SUMIFS('Aceite virgen extra'!AF$6:AF$257,'Aceite virgen extra'!$A$6:$A$257,"&gt;="&amp;$A267,'Aceite virgen extra'!$B$6:$B$257,"&lt;="&amp;$B267)</f>
        <v>39.82</v>
      </c>
      <c r="AG267" s="4">
        <f>SUMIFS('Aceite virgen extra'!AG$6:AG$257,'Aceite virgen extra'!$A$6:$A$257,"&gt;="&amp;$A267,'Aceite virgen extra'!$B$6:$B$257,"&lt;="&amp;$B267)</f>
        <v>19.57</v>
      </c>
      <c r="AH267" s="4">
        <f>SUMIFS('Aceite virgen extra'!AH$6:AH$257,'Aceite virgen extra'!$A$6:$A$257,"&gt;="&amp;$A267,'Aceite virgen extra'!$B$6:$B$257,"&lt;="&amp;$B267)</f>
        <v>49.82</v>
      </c>
      <c r="AI267" s="4">
        <f>SUMIFS('Aceite virgen extra'!AI$6:AI$257,'Aceite virgen extra'!$A$6:$A$257,"&gt;="&amp;$A267,'Aceite virgen extra'!$B$6:$B$257,"&lt;="&amp;$B267)</f>
        <v>42.22</v>
      </c>
      <c r="AJ267" s="9"/>
      <c r="AK267" s="9"/>
      <c r="AL267" s="9"/>
      <c r="AM267" s="4">
        <f>SUMIFS('Aceite virgen extra'!AM$6:AM$257,'Aceite virgen extra'!$A$6:$A$257,"&gt;="&amp;$A267,'Aceite virgen extra'!$B$6:$B$257,"&lt;="&amp;$B267)</f>
        <v>41.78</v>
      </c>
      <c r="AN267" s="4">
        <f>SUMIFS('Aceite virgen extra'!AN$6:AN$257,'Aceite virgen extra'!$A$6:$A$257,"&gt;="&amp;$A267,'Aceite virgen extra'!$B$6:$B$257,"&lt;="&amp;$B267)</f>
        <v>16.239999999999998</v>
      </c>
      <c r="AO267" s="4">
        <f>SUMIFS('Aceite virgen extra'!AO$6:AO$257,'Aceite virgen extra'!$A$6:$A$257,"&gt;="&amp;$A267,'Aceite virgen extra'!$B$6:$B$257,"&lt;="&amp;$B267)</f>
        <v>55.190000000000012</v>
      </c>
      <c r="AP267" s="4">
        <f>SUMIFS('Aceite virgen extra'!AP$6:AP$257,'Aceite virgen extra'!$A$6:$A$257,"&gt;="&amp;$A267,'Aceite virgen extra'!$B$6:$B$257,"&lt;="&amp;$B267)</f>
        <v>44.04</v>
      </c>
      <c r="AQ267" s="9"/>
      <c r="AR267" s="9"/>
      <c r="AT267" s="4">
        <f>SUMIFS('Aceite virgen extra'!AT$6:AT$257,'Aceite virgen extra'!$A$6:$A$257,"&gt;="&amp;$A267,'Aceite virgen extra'!$B$6:$B$257,"&lt;="&amp;$B267)</f>
        <v>34.380000000000003</v>
      </c>
      <c r="AU267" s="4">
        <f>SUMIFS('Aceite virgen extra'!AU$6:AU$257,'Aceite virgen extra'!$A$6:$A$257,"&gt;="&amp;$A267,'Aceite virgen extra'!$B$6:$B$257,"&lt;="&amp;$B267)</f>
        <v>8.41</v>
      </c>
      <c r="AV267" s="4">
        <f>SUMIFS('Aceite virgen extra'!AV$6:AV$257,'Aceite virgen extra'!$A$6:$A$257,"&gt;="&amp;$A267,'Aceite virgen extra'!$B$6:$B$257,"&lt;="&amp;$B267)</f>
        <v>46.390000000000008</v>
      </c>
      <c r="AW267" s="4">
        <f>SUMIFS('Aceite virgen extra'!AW$6:AW$257,'Aceite virgen extra'!$A$6:$A$257,"&gt;="&amp;$A267,'Aceite virgen extra'!$B$6:$B$257,"&lt;="&amp;$B267)</f>
        <v>53.169999999999995</v>
      </c>
      <c r="BA267" s="4">
        <f>SUMIFS('Aceite virgen extra'!BA$6:BA$257,'Aceite virgen extra'!$A$6:$A$257,"&gt;="&amp;A267,'Aceite virgen extra'!$B$6:$B$257,"&lt;="&amp;B267)</f>
        <v>32.309999999999995</v>
      </c>
      <c r="BB267" s="4">
        <f>SUMIFS('Aceite virgen extra'!BB$6:BB$257,'Aceite virgen extra'!$A$6:$A$257,"&gt;="&amp;$A267,'Aceite virgen extra'!$B$6:$B$257,"&lt;="&amp;$B267)</f>
        <v>9.42</v>
      </c>
      <c r="BC267" s="4">
        <f>SUMIFS('Aceite virgen extra'!BC$6:BC$257,'Aceite virgen extra'!$A$6:$A$257,"&gt;="&amp;$A267,'Aceite virgen extra'!$B$6:$B$257,"&lt;="&amp;$B267)</f>
        <v>44.660000000000004</v>
      </c>
      <c r="BD267" s="4">
        <f>SUMIFS('Aceite virgen extra'!BD$6:BD$257,'Aceite virgen extra'!$A$6:$A$257,"&gt;="&amp;$A267,'Aceite virgen extra'!$B$6:$B$257,"&lt;="&amp;$B267)</f>
        <v>43.39</v>
      </c>
      <c r="BH267" s="4">
        <f>SUMIFS('Aceite virgen extra'!BH$6:BH$257,'Aceite virgen extra'!$A$6:$A$257,"&gt;="&amp;$A267,'Aceite virgen extra'!$B$6:$B$257,"&lt;="&amp;$B267)</f>
        <v>39.529999999999994</v>
      </c>
      <c r="BI267" s="4">
        <f>SUMIFS('Aceite virgen extra'!BI$6:BI$257,'Aceite virgen extra'!$A$6:$A$257,"&gt;="&amp;$A267,'Aceite virgen extra'!$B$6:$B$257,"&lt;="&amp;$B267)</f>
        <v>17.04</v>
      </c>
      <c r="BJ267" s="4">
        <f>SUMIFS('Aceite virgen extra'!BJ$6:BJ$257,'Aceite virgen extra'!$A$6:$A$257,"&gt;="&amp;$A267,'Aceite virgen extra'!$B$6:$B$257,"&lt;="&amp;$B267)</f>
        <v>48.57</v>
      </c>
      <c r="BK267" s="4">
        <f>SUMIFS('Aceite virgen extra'!BK$6:BK$257,'Aceite virgen extra'!$A$6:$A$257,"&gt;="&amp;$A267,'Aceite virgen extra'!$B$6:$B$257,"&lt;="&amp;$B267)</f>
        <v>49.15</v>
      </c>
      <c r="BO267" s="4">
        <f>SUMIFS('Aceite virgen extra'!BO$6:BO$257,'Aceite virgen extra'!$A$6:$A$257,"&gt;="&amp;$A267,'Aceite virgen extra'!$B$6:$B$257,"&lt;="&amp;$B267)</f>
        <v>29.65</v>
      </c>
      <c r="BP267" s="4">
        <f>SUMIFS('Aceite virgen extra'!BP$6:BP$257,'Aceite virgen extra'!$A$6:$A$257,"&gt;="&amp;$A267,'Aceite virgen extra'!$B$6:$B$257,"&lt;="&amp;$B267)</f>
        <v>4.1500000000000004</v>
      </c>
      <c r="BQ267" s="4">
        <f>SUMIFS('Aceite virgen extra'!BQ$6:BQ$257,'Aceite virgen extra'!$A$6:$A$257,"&gt;="&amp;$A267,'Aceite virgen extra'!$B$6:$B$257,"&lt;="&amp;$B267)</f>
        <v>45.449999999999996</v>
      </c>
      <c r="BR267" s="4">
        <f>SUMIFS('Aceite virgen extra'!BR$6:BR$257,'Aceite virgen extra'!$A$6:$A$257,"&gt;="&amp;$A267,'Aceite virgen extra'!$B$6:$B$257,"&lt;="&amp;$B267)</f>
        <v>39.260000000000005</v>
      </c>
      <c r="BV267" s="4">
        <f>SUMIFS('Aceite virgen extra'!BV$6:BV$257,'Aceite virgen extra'!$A$6:$A$257,"&gt;="&amp;$A267,'Aceite virgen extra'!$B$6:$B$257,"&lt;="&amp;$B267)</f>
        <v>32.15</v>
      </c>
      <c r="BW267" s="4">
        <f>SUMIFS('Aceite virgen extra'!BW$6:BW$257,'Aceite virgen extra'!$A$6:$A$257,"&gt;="&amp;$A267,'Aceite virgen extra'!$B$6:$B$257,"&lt;="&amp;$B267)</f>
        <v>6.24</v>
      </c>
      <c r="BX267" s="4">
        <f>SUMIFS('Aceite virgen extra'!BX$6:BX$257,'Aceite virgen extra'!$A$6:$A$257,"&gt;="&amp;$A267,'Aceite virgen extra'!$B$6:$B$257,"&lt;="&amp;$B267)</f>
        <v>42.07</v>
      </c>
      <c r="BY267" s="4">
        <f>SUMIFS('Aceite virgen extra'!BY$6:BY$257,'Aceite virgen extra'!$A$6:$A$257,"&gt;="&amp;$A267,'Aceite virgen extra'!$B$6:$B$257,"&lt;="&amp;$B267)</f>
        <v>45.179999999999993</v>
      </c>
      <c r="CC267" s="4">
        <f>SUMIFS('Aceite virgen extra'!CC$6:CC$257,'Aceite virgen extra'!$A$6:$A$257,"&gt;="&amp;$A267,'Aceite virgen extra'!$B$6:$B$257,"&lt;="&amp;$B267)</f>
        <v>21.58</v>
      </c>
      <c r="CD267" s="4">
        <f>SUMIFS('Aceite virgen extra'!CD$6:CD$257,'Aceite virgen extra'!$A$6:$A$257,"&gt;="&amp;$A267,'Aceite virgen extra'!$B$6:$B$257,"&lt;="&amp;$B267)</f>
        <v>6.65</v>
      </c>
      <c r="CE267" s="4">
        <f>SUMIFS('Aceite virgen extra'!CE$6:CE$257,'Aceite virgen extra'!$A$6:$A$257,"&gt;="&amp;$A267,'Aceite virgen extra'!$B$6:$B$257,"&lt;="&amp;$B267)</f>
        <v>26.439999999999998</v>
      </c>
      <c r="CF267" s="4">
        <f>SUMIFS('Aceite virgen extra'!CF$6:CF$257,'Aceite virgen extra'!$A$6:$A$257,"&gt;="&amp;$A267,'Aceite virgen extra'!$B$6:$B$257,"&lt;="&amp;$B267)</f>
        <v>34.909999999999997</v>
      </c>
      <c r="CJ267" s="4">
        <f>SUMIFS('Aceite virgen extra'!CJ$6:CJ$257,'Aceite virgen extra'!$A$6:$A$257,"&gt;="&amp;$A267,'Aceite virgen extra'!$B$6:$B$257,"&lt;="&amp;$B267)</f>
        <v>4.6500000000000004</v>
      </c>
      <c r="CK267" s="4">
        <f>SUMIFS('Aceite virgen extra'!CK$6:CK$257,'Aceite virgen extra'!$A$6:$A$257,"&gt;="&amp;$A267,'Aceite virgen extra'!$B$6:$B$257,"&lt;="&amp;$B267)</f>
        <v>2.37</v>
      </c>
      <c r="CL267" s="4">
        <f>SUMIFS('Aceite virgen extra'!CL$6:CL$257,'Aceite virgen extra'!$A$6:$A$257,"&gt;="&amp;$A267,'Aceite virgen extra'!$B$6:$B$257,"&lt;="&amp;$B267)</f>
        <v>4.18</v>
      </c>
      <c r="CM267" s="4">
        <f>SUMIFS('Aceite virgen extra'!CM$6:CM$257,'Aceite virgen extra'!$A$6:$A$257,"&gt;="&amp;$A267,'Aceite virgen extra'!$B$6:$B$257,"&lt;="&amp;$B267)</f>
        <v>8.5399999999999991</v>
      </c>
      <c r="CQ267" s="4">
        <f>SUMIFS('Aceite virgen extra'!CQ$6:CQ$257,'Aceite virgen extra'!$A$6:$A$257,"&gt;="&amp;$A267,'Aceite virgen extra'!$B$6:$B$257,"&lt;="&amp;$B267)</f>
        <v>4.71</v>
      </c>
      <c r="CR267" s="4">
        <f>SUMIFS('Aceite virgen extra'!CR$6:CR$257,'Aceite virgen extra'!$A$6:$A$257,"&gt;="&amp;$A267,'Aceite virgen extra'!$B$6:$B$257,"&lt;="&amp;$B267)</f>
        <v>2.7</v>
      </c>
      <c r="CS267" s="4">
        <f>SUMIFS('Aceite virgen extra'!CS$6:CS$257,'Aceite virgen extra'!$A$6:$A$257,"&gt;="&amp;$A267,'Aceite virgen extra'!$B$6:$B$257,"&lt;="&amp;$B267)</f>
        <v>5.2200000000000006</v>
      </c>
      <c r="CT267" s="4">
        <f>SUMIFS('Aceite virgen extra'!CT$6:CT$257,'Aceite virgen extra'!$A$6:$A$257,"&gt;="&amp;$A267,'Aceite virgen extra'!$B$6:$B$257,"&lt;="&amp;$B267)</f>
        <v>6.4399999999999995</v>
      </c>
      <c r="CX267" s="4">
        <f>SUMIFS('Aceite virgen extra'!CX$6:CX$257,'Aceite virgen extra'!$A$6:$A$257,"&gt;="&amp;$A267,'Aceite virgen extra'!$B$6:$B$257,"&lt;="&amp;$B267)</f>
        <v>2.69</v>
      </c>
      <c r="CY267" s="4">
        <f>SUMIFS('Aceite virgen extra'!CY$6:CY$257,'Aceite virgen extra'!$A$6:$A$257,"&gt;="&amp;$A267,'Aceite virgen extra'!$B$6:$B$257,"&lt;="&amp;$B267)</f>
        <v>1.26</v>
      </c>
      <c r="CZ267" s="4">
        <f>SUMIFS('Aceite virgen extra'!CZ$6:CZ$257,'Aceite virgen extra'!$A$6:$A$257,"&gt;="&amp;$A267,'Aceite virgen extra'!$B$6:$B$257,"&lt;="&amp;$B267)</f>
        <v>2.6599999999999997</v>
      </c>
      <c r="DA267" s="4">
        <f>SUMIFS('Aceite virgen extra'!DA$6:DA$257,'Aceite virgen extra'!$A$6:$A$257,"&gt;="&amp;$A267,'Aceite virgen extra'!$B$6:$B$257,"&lt;="&amp;$B267)</f>
        <v>1.6099999999999999</v>
      </c>
      <c r="DE267" s="4">
        <f>SUMIFS('Aceite virgen extra'!DE$6:DE$257,'Aceite virgen extra'!$A$6:$A$257,"&gt;="&amp;$A267,'Aceite virgen extra'!$B$6:$B$257,"&lt;="&amp;$B267)</f>
        <v>3.9200000000000004</v>
      </c>
      <c r="DF267" s="4">
        <f>SUMIFS('Aceite virgen extra'!DF$6:DF$257,'Aceite virgen extra'!$A$6:$A$257,"&gt;="&amp;$A267,'Aceite virgen extra'!$B$6:$B$257,"&lt;="&amp;$B267)</f>
        <v>5.7700000000000005</v>
      </c>
      <c r="DG267" s="4">
        <f>SUMIFS('Aceite virgen extra'!DG$6:DG$257,'Aceite virgen extra'!$A$6:$A$257,"&gt;="&amp;$A267,'Aceite virgen extra'!$B$6:$B$257,"&lt;="&amp;$B267)</f>
        <v>3.5199999999999996</v>
      </c>
      <c r="DH267" s="4">
        <f>SUMIFS('Aceite virgen extra'!DH$6:DH$257,'Aceite virgen extra'!$A$6:$A$257,"&gt;="&amp;$A267,'Aceite virgen extra'!$B$6:$B$257,"&lt;="&amp;$B267)</f>
        <v>3.2699999999999996</v>
      </c>
      <c r="DL267" s="4">
        <f>SUMIFS('Aceite virgen extra'!DL$6:DL$257,'Aceite virgen extra'!$A$6:$A$257,"&gt;="&amp;$A267,'Aceite virgen extra'!$B$6:$B$257,"&lt;="&amp;$B267)</f>
        <v>3.64</v>
      </c>
      <c r="DM267" s="4">
        <f>SUMIFS('Aceite virgen extra'!DM$6:DM$257,'Aceite virgen extra'!$A$6:$A$257,"&gt;="&amp;$A267,'Aceite virgen extra'!$B$6:$B$257,"&lt;="&amp;$B267)</f>
        <v>2.8600000000000003</v>
      </c>
      <c r="DN267" s="4">
        <f>SUMIFS('Aceite virgen extra'!DN$6:DN$257,'Aceite virgen extra'!$A$6:$A$257,"&gt;="&amp;$A267,'Aceite virgen extra'!$B$6:$B$257,"&lt;="&amp;$B267)</f>
        <v>3.95</v>
      </c>
      <c r="DO267" s="4">
        <f>SUMIFS('Aceite virgen extra'!DO$6:DO$257,'Aceite virgen extra'!$A$6:$A$257,"&gt;="&amp;$A267,'Aceite virgen extra'!$B$6:$B$257,"&lt;="&amp;$B267)</f>
        <v>3.48</v>
      </c>
      <c r="DS267" s="4">
        <f>SUMIFS('Aceite virgen extra'!DS$6:DS$257,'Aceite virgen extra'!$A$6:$A$257,"&gt;="&amp;$A267,'Aceite virgen extra'!$B$6:$B$257,"&lt;="&amp;$B267)</f>
        <v>5.1000000000000005</v>
      </c>
      <c r="DT267" s="4">
        <f>SUMIFS('Aceite virgen extra'!DT$6:DT$257,'Aceite virgen extra'!$A$6:$A$257,"&gt;="&amp;$A267,'Aceite virgen extra'!$B$6:$B$257,"&lt;="&amp;$B267)</f>
        <v>1.19</v>
      </c>
      <c r="DU267" s="4">
        <f>SUMIFS('Aceite virgen extra'!DU$6:DU$257,'Aceite virgen extra'!$A$6:$A$257,"&gt;="&amp;$A267,'Aceite virgen extra'!$B$6:$B$257,"&lt;="&amp;$B267)</f>
        <v>7.3099999999999987</v>
      </c>
      <c r="DV267" s="4">
        <f>SUMIFS('Aceite virgen extra'!DV$6:DV$257,'Aceite virgen extra'!$A$6:$A$257,"&gt;="&amp;$A267,'Aceite virgen extra'!$B$6:$B$257,"&lt;="&amp;$B267)</f>
        <v>3</v>
      </c>
      <c r="DZ267" s="4">
        <f>SUMIFS('Aceite virgen extra'!DZ$6:DZ$257,'Aceite virgen extra'!$A$6:$A$257,"&gt;="&amp;$A267,'Aceite virgen extra'!$B$6:$B$257,"&lt;="&amp;$B267)</f>
        <v>7.62</v>
      </c>
      <c r="EA267" s="4">
        <f>SUMIFS('Aceite virgen extra'!EA$6:EA$257,'Aceite virgen extra'!$A$6:$A$257,"&gt;="&amp;$A267,'Aceite virgen extra'!$B$6:$B$257,"&lt;="&amp;$B267)</f>
        <v>5.79</v>
      </c>
      <c r="EB267" s="4">
        <f>SUMIFS('Aceite virgen extra'!EB$6:EB$257,'Aceite virgen extra'!$A$6:$A$257,"&gt;="&amp;$A267,'Aceite virgen extra'!$B$6:$B$257,"&lt;="&amp;$B267)</f>
        <v>7.7099999999999991</v>
      </c>
      <c r="EC267" s="4">
        <f>SUMIFS('Aceite virgen extra'!EC$6:EC$257,'Aceite virgen extra'!$A$6:$A$257,"&gt;="&amp;$A267,'Aceite virgen extra'!$B$6:$B$257,"&lt;="&amp;$B267)</f>
        <v>13.9</v>
      </c>
      <c r="EG267" s="4">
        <f>SUMIFS('Aceite virgen extra'!EG$6:EG$257,'Aceite virgen extra'!$A$6:$A$257,"&gt;="&amp;$A267,'Aceite virgen extra'!$B$6:$B$257,"&lt;="&amp;$B267)</f>
        <v>2.5200000000000005</v>
      </c>
      <c r="EH267" s="4">
        <f>SUMIFS('Aceite virgen extra'!EH$6:EH$257,'Aceite virgen extra'!$A$6:$A$257,"&gt;="&amp;$A267,'Aceite virgen extra'!$B$6:$B$257,"&lt;="&amp;$B267)</f>
        <v>1.67</v>
      </c>
      <c r="EI267" s="4">
        <f>SUMIFS('Aceite virgen extra'!EI$6:EI$257,'Aceite virgen extra'!$A$6:$A$257,"&gt;="&amp;$A267,'Aceite virgen extra'!$B$6:$B$257,"&lt;="&amp;$B267)</f>
        <v>3.7</v>
      </c>
      <c r="EJ267" s="4">
        <f>SUMIFS('Aceite virgen extra'!EJ$6:EJ$257,'Aceite virgen extra'!$A$6:$A$257,"&gt;="&amp;$A267,'Aceite virgen extra'!$B$6:$B$257,"&lt;="&amp;$B267)</f>
        <v>0.37</v>
      </c>
      <c r="EN267" s="4">
        <f>SUMIFS('Aceite virgen extra'!EN$6:EN$257,'Aceite virgen extra'!$A$6:$A$257,"&gt;="&amp;$A267,'Aceite virgen extra'!$B$6:$B$257,"&lt;="&amp;$B267)</f>
        <v>6.7799999999999994</v>
      </c>
      <c r="EO267" s="4">
        <f>SUMIFS('Aceite virgen extra'!EO$6:EO$257,'Aceite virgen extra'!$A$6:$A$257,"&gt;="&amp;$A267,'Aceite virgen extra'!$B$6:$B$257,"&lt;="&amp;$B267)</f>
        <v>5.95</v>
      </c>
      <c r="EP267" s="4">
        <f>SUMIFS('Aceite virgen extra'!EP$6:EP$257,'Aceite virgen extra'!$A$6:$A$257,"&gt;="&amp;$A267,'Aceite virgen extra'!$B$6:$B$257,"&lt;="&amp;$B267)</f>
        <v>5.919999999999999</v>
      </c>
      <c r="EQ267" s="4">
        <f>SUMIFS('Aceite virgen extra'!EQ$6:EQ$257,'Aceite virgen extra'!$A$6:$A$257,"&gt;="&amp;$A267,'Aceite virgen extra'!$B$6:$B$257,"&lt;="&amp;$B267)</f>
        <v>11.679999999999998</v>
      </c>
      <c r="EU267" s="4">
        <f>SUMIFS('Aceite virgen extra'!EU$6:EU$257,'Aceite virgen extra'!$A$6:$A$257,"&gt;="&amp;$A267,'Aceite virgen extra'!$B$6:$B$257,"&lt;="&amp;$B267)</f>
        <v>5.3299999999999992</v>
      </c>
      <c r="EV267" s="4">
        <f>SUMIFS('Aceite virgen extra'!EV$6:EV$257,'Aceite virgen extra'!$A$6:$A$257,"&gt;="&amp;$A267,'Aceite virgen extra'!$B$6:$B$257,"&lt;="&amp;$B267)</f>
        <v>1.99</v>
      </c>
      <c r="EW267" s="4">
        <f>SUMIFS('Aceite virgen extra'!EW$6:EW$257,'Aceite virgen extra'!$A$6:$A$257,"&gt;="&amp;$A267,'Aceite virgen extra'!$B$6:$B$257,"&lt;="&amp;$B267)</f>
        <v>6.79</v>
      </c>
      <c r="EX267" s="4">
        <f>SUMIFS('Aceite virgen extra'!EX$6:EX$257,'Aceite virgen extra'!$A$6:$A$257,"&gt;="&amp;$A267,'Aceite virgen extra'!$B$6:$B$257,"&lt;="&amp;$B267)</f>
        <v>3.25</v>
      </c>
      <c r="FB267" s="4">
        <f>SUMIFS('Aceite virgen extra'!FB$6:FB$257,'Aceite virgen extra'!$A$6:$A$257,"&gt;="&amp;$A267,'Aceite virgen extra'!$B$6:$B$257,"&lt;="&amp;$B267)</f>
        <v>3.0300000000000002</v>
      </c>
      <c r="FC267" s="4">
        <f>SUMIFS('Aceite virgen extra'!FC$6:FC$257,'Aceite virgen extra'!$A$6:$A$257,"&gt;="&amp;$A267,'Aceite virgen extra'!$B$6:$B$257,"&lt;="&amp;$B267)</f>
        <v>1.21</v>
      </c>
      <c r="FD267" s="4">
        <f>SUMIFS('Aceite virgen extra'!FD$6:FD$257,'Aceite virgen extra'!$A$6:$A$257,"&gt;="&amp;$A267,'Aceite virgen extra'!$B$6:$B$257,"&lt;="&amp;$B267)</f>
        <v>4.58</v>
      </c>
      <c r="FE267" s="4">
        <f>SUMIFS('Aceite virgen extra'!FE$6:FE$257,'Aceite virgen extra'!$A$6:$A$257,"&gt;="&amp;$A267,'Aceite virgen extra'!$B$6:$B$257,"&lt;="&amp;$B267)</f>
        <v>1.17</v>
      </c>
      <c r="FI267" s="4">
        <f>SUMIFS('Aceite virgen extra'!FI$6:FI$257,'Aceite virgen extra'!$A$6:$A$257,"&gt;="&amp;$A267,'Aceite virgen extra'!$B$6:$B$257,"&lt;="&amp;$B267)</f>
        <v>4.2699999999999996</v>
      </c>
      <c r="FJ267" s="4">
        <f>SUMIFS('Aceite virgen extra'!FJ$6:FJ$257,'Aceite virgen extra'!$A$6:$A$257,"&gt;="&amp;$A267,'Aceite virgen extra'!$B$6:$B$257,"&lt;="&amp;$B267)</f>
        <v>2.4</v>
      </c>
      <c r="FK267" s="4">
        <f>SUMIFS('Aceite virgen extra'!FK$6:FK$257,'Aceite virgen extra'!$A$6:$A$257,"&gt;="&amp;$A267,'Aceite virgen extra'!$B$6:$B$257,"&lt;="&amp;$B267)</f>
        <v>6.18</v>
      </c>
      <c r="FL267" s="4">
        <f>SUMIFS('Aceite virgen extra'!FL$6:FL$257,'Aceite virgen extra'!$A$6:$A$257,"&gt;="&amp;$A267,'Aceite virgen extra'!$B$6:$B$257,"&lt;="&amp;$B267)</f>
        <v>2.52</v>
      </c>
      <c r="FP267" s="4">
        <f>SUMIFS('Aceite virgen extra'!FP$6:FP$257,'Aceite virgen extra'!$A$6:$A$257,"&gt;="&amp;$A267,'Aceite virgen extra'!$B$6:$B$257,"&lt;="&amp;$B267)</f>
        <v>7.04</v>
      </c>
      <c r="FQ267" s="4">
        <f>SUMIFS('Aceite virgen extra'!FQ$6:FQ$257,'Aceite virgen extra'!$A$6:$A$257,"&gt;="&amp;$A267,'Aceite virgen extra'!$B$6:$B$257,"&lt;="&amp;$B267)</f>
        <v>12.42</v>
      </c>
      <c r="FR267" s="4">
        <f>SUMIFS('Aceite virgen extra'!FR$6:FR$257,'Aceite virgen extra'!$A$6:$A$257,"&gt;="&amp;$A267,'Aceite virgen extra'!$B$6:$B$257,"&lt;="&amp;$B267)</f>
        <v>5.8599999999999994</v>
      </c>
      <c r="FS267" s="4">
        <f>SUMIFS('Aceite virgen extra'!FS$6:FS$257,'Aceite virgen extra'!$A$6:$A$257,"&gt;="&amp;$A267,'Aceite virgen extra'!$B$6:$B$257,"&lt;="&amp;$B267)</f>
        <v>3.38</v>
      </c>
      <c r="FW267" s="4">
        <f>SUMIFS('Aceite virgen extra'!FW$6:FW$257,'Aceite virgen extra'!$A$6:$A$257,"&gt;="&amp;$A267,'Aceite virgen extra'!$B$6:$B$257,"&lt;="&amp;$B267)</f>
        <v>8.91</v>
      </c>
      <c r="FX267" s="4">
        <f>SUMIFS('Aceite virgen extra'!FX$6:FX$257,'Aceite virgen extra'!$A$6:$A$257,"&gt;="&amp;$A267,'Aceite virgen extra'!$B$6:$B$257,"&lt;="&amp;$B267)</f>
        <v>16.63</v>
      </c>
      <c r="FY267" s="4">
        <f>SUMIFS('Aceite virgen extra'!FY$6:FY$257,'Aceite virgen extra'!$A$6:$A$257,"&gt;="&amp;$A267,'Aceite virgen extra'!$B$6:$B$257,"&lt;="&amp;$B267)</f>
        <v>6.6099999999999994</v>
      </c>
      <c r="FZ267" s="4">
        <f>SUMIFS('Aceite virgen extra'!FZ$6:FZ$257,'Aceite virgen extra'!$A$6:$A$257,"&gt;="&amp;$A267,'Aceite virgen extra'!$B$6:$B$257,"&lt;="&amp;$B267)</f>
        <v>1.22</v>
      </c>
      <c r="GD267" s="4">
        <f>SUMIFS('Aceite virgen extra'!GD$6:GD$257,'Aceite virgen extra'!$A$6:$A$257,"&gt;="&amp;$A267,'Aceite virgen extra'!$B$6:$B$257,"&lt;="&amp;$B267)</f>
        <v>5.8599999999999994</v>
      </c>
      <c r="GE267" s="4">
        <f>SUMIFS('Aceite virgen extra'!GE$6:GE$257,'Aceite virgen extra'!$A$6:$A$257,"&gt;="&amp;$A267,'Aceite virgen extra'!$B$6:$B$257,"&lt;="&amp;$B267)</f>
        <v>13.67</v>
      </c>
      <c r="GF267" s="4">
        <f>SUMIFS('Aceite virgen extra'!GF$6:GF$257,'Aceite virgen extra'!$A$6:$A$257,"&gt;="&amp;$A267,'Aceite virgen extra'!$B$6:$B$257,"&lt;="&amp;$B267)</f>
        <v>2.88</v>
      </c>
      <c r="GG267" s="4">
        <f>SUMIFS('Aceite virgen extra'!GG$6:GG$257,'Aceite virgen extra'!$A$6:$A$257,"&gt;="&amp;$A267,'Aceite virgen extra'!$B$6:$B$257,"&lt;="&amp;$B267)</f>
        <v>4.88</v>
      </c>
      <c r="GK267" s="4">
        <f>SUMIFS('Aceite virgen extra'!GK$6:GK$257,'Aceite virgen extra'!$A$6:$A$257,"&gt;="&amp;$A267,'Aceite virgen extra'!$B$6:$B$257,"&lt;="&amp;$B267)</f>
        <v>4.34</v>
      </c>
      <c r="GL267" s="4">
        <f>SUMIFS('Aceite virgen extra'!GL$6:GL$257,'Aceite virgen extra'!$A$6:$A$257,"&gt;="&amp;$A267,'Aceite virgen extra'!$B$6:$B$257,"&lt;="&amp;$B267)</f>
        <v>6.36</v>
      </c>
      <c r="GM267" s="4">
        <f>SUMIFS('Aceite virgen extra'!GM$6:GM$257,'Aceite virgen extra'!$A$6:$A$257,"&gt;="&amp;$A267,'Aceite virgen extra'!$B$6:$B$257,"&lt;="&amp;$B267)</f>
        <v>3.6799999999999997</v>
      </c>
      <c r="GN267" s="4">
        <f>SUMIFS('Aceite virgen extra'!GN$6:GN$257,'Aceite virgen extra'!$A$6:$A$257,"&gt;="&amp;$A267,'Aceite virgen extra'!$B$6:$B$257,"&lt;="&amp;$B267)</f>
        <v>4.1899999999999995</v>
      </c>
      <c r="GR267" s="4">
        <f>SUMIFS('Aceite virgen extra'!GR$6:GR$257,'Aceite virgen extra'!$A$6:$A$257,"&gt;="&amp;$A267,'Aceite virgen extra'!$B$6:$B$257,"&lt;="&amp;$B267)</f>
        <v>4.99</v>
      </c>
      <c r="GS267" s="4">
        <f>SUMIFS('Aceite virgen extra'!GS$6:GS$257,'Aceite virgen extra'!$A$6:$A$257,"&gt;="&amp;$A267,'Aceite virgen extra'!$B$6:$B$257,"&lt;="&amp;$B267)</f>
        <v>11.17</v>
      </c>
      <c r="GT267" s="4">
        <f>SUMIFS('Aceite virgen extra'!GT$6:GT$257,'Aceite virgen extra'!$A$6:$A$257,"&gt;="&amp;$A267,'Aceite virgen extra'!$B$6:$B$257,"&lt;="&amp;$B267)</f>
        <v>2.66</v>
      </c>
      <c r="GU267" s="4">
        <f>SUMIFS('Aceite virgen extra'!GU$6:GU$257,'Aceite virgen extra'!$A$6:$A$257,"&gt;="&amp;$A267,'Aceite virgen extra'!$B$6:$B$257,"&lt;="&amp;$B267)</f>
        <v>0.73</v>
      </c>
      <c r="GY267" s="4">
        <f>SUMIFS('Aceite virgen extra'!GY$6:GY$257,'Aceite virgen extra'!$A$6:$A$257,"&gt;="&amp;$A267,'Aceite virgen extra'!$B$6:$B$257,"&lt;="&amp;$B267)</f>
        <v>6.28</v>
      </c>
      <c r="GZ267" s="4">
        <f>SUMIFS('Aceite virgen extra'!GZ$6:GZ$257,'Aceite virgen extra'!$A$6:$A$257,"&gt;="&amp;$A267,'Aceite virgen extra'!$B$6:$B$257,"&lt;="&amp;$B267)</f>
        <v>11.579999999999998</v>
      </c>
      <c r="HA267" s="4">
        <f>SUMIFS('Aceite virgen extra'!HA$6:HA$257,'Aceite virgen extra'!$A$6:$A$257,"&gt;="&amp;$A267,'Aceite virgen extra'!$B$6:$B$257,"&lt;="&amp;$B267)</f>
        <v>4.29</v>
      </c>
      <c r="HB267" s="4">
        <f>SUMIFS('Aceite virgen extra'!HB$6:HB$257,'Aceite virgen extra'!$A$6:$A$257,"&gt;="&amp;$A267,'Aceite virgen extra'!$B$6:$B$257,"&lt;="&amp;$B267)</f>
        <v>2.61</v>
      </c>
      <c r="HF267" s="4">
        <f>SUMIFS('Aceite virgen extra'!HF$6:HF$257,'Aceite virgen extra'!$A$6:$A$257,"&gt;="&amp;$A267,'Aceite virgen extra'!$B$6:$B$257,"&lt;="&amp;$B267)</f>
        <v>6.4399999999999995</v>
      </c>
      <c r="HG267" s="4">
        <f>SUMIFS('Aceite virgen extra'!HG$6:HG$257,'Aceite virgen extra'!$A$6:$A$257,"&gt;="&amp;$A267,'Aceite virgen extra'!$B$6:$B$257,"&lt;="&amp;$B267)</f>
        <v>8.0299999999999994</v>
      </c>
      <c r="HH267" s="4">
        <f>SUMIFS('Aceite virgen extra'!HH$6:HH$257,'Aceite virgen extra'!$A$6:$A$257,"&gt;="&amp;$A267,'Aceite virgen extra'!$B$6:$B$257,"&lt;="&amp;$B267)</f>
        <v>6.34</v>
      </c>
      <c r="HI267" s="4">
        <f>SUMIFS('Aceite virgen extra'!HI$6:HI$257,'Aceite virgen extra'!$A$6:$A$257,"&gt;="&amp;$A267,'Aceite virgen extra'!$B$6:$B$257,"&lt;="&amp;$B267)</f>
        <v>5.26</v>
      </c>
      <c r="HM267" s="4">
        <f>SUMIFS('Aceite virgen extra'!HM$6:HM$257,'Aceite virgen extra'!$A$6:$A$257,"&gt;="&amp;$A267,'Aceite virgen extra'!$B$6:$B$257,"&lt;="&amp;$B267)</f>
        <v>10.199999999999999</v>
      </c>
      <c r="HN267" s="4">
        <f>SUMIFS('Aceite virgen extra'!HN$6:HN$257,'Aceite virgen extra'!$A$6:$A$257,"&gt;="&amp;$A267,'Aceite virgen extra'!$B$6:$B$257,"&lt;="&amp;$B267)</f>
        <v>20.040000000000003</v>
      </c>
      <c r="HO267" s="4">
        <f>SUMIFS('Aceite virgen extra'!HO$6:HO$257,'Aceite virgen extra'!$A$6:$A$257,"&gt;="&amp;$A267,'Aceite virgen extra'!$B$6:$B$257,"&lt;="&amp;$B267)</f>
        <v>5.7900000000000009</v>
      </c>
      <c r="HP267" s="4">
        <f>SUMIFS('Aceite virgen extra'!HP$6:HP$257,'Aceite virgen extra'!$A$6:$A$257,"&gt;="&amp;$A267,'Aceite virgen extra'!$B$6:$B$257,"&lt;="&amp;$B267)</f>
        <v>2.85</v>
      </c>
      <c r="HT267" s="4">
        <f>SUMIFS('Aceite virgen extra'!HT$6:HT$257,'Aceite virgen extra'!$A$6:$A$257,"&gt;="&amp;$A267,'Aceite virgen extra'!$B$6:$B$257,"&lt;="&amp;$B267)</f>
        <v>10.620000000000001</v>
      </c>
      <c r="HU267" s="4">
        <f>SUMIFS('Aceite virgen extra'!HU$6:HU$257,'Aceite virgen extra'!$A$6:$A$257,"&gt;="&amp;$A267,'Aceite virgen extra'!$B$6:$B$257,"&lt;="&amp;$B267)</f>
        <v>14.89</v>
      </c>
      <c r="HV267" s="4">
        <f>SUMIFS('Aceite virgen extra'!HV$6:HV$257,'Aceite virgen extra'!$A$6:$A$257,"&gt;="&amp;$A267,'Aceite virgen extra'!$B$6:$B$257,"&lt;="&amp;$B267)</f>
        <v>10.469999999999999</v>
      </c>
      <c r="HW267" s="4">
        <f>SUMIFS('Aceite virgen extra'!HW$6:HW$257,'Aceite virgen extra'!$A$6:$A$257,"&gt;="&amp;$A267,'Aceite virgen extra'!$B$6:$B$257,"&lt;="&amp;$B267)</f>
        <v>2.06</v>
      </c>
      <c r="HZ267"/>
      <c r="IA267" s="4">
        <f>SUMIFS('Aceite virgen extra'!IA$6:IA$257,'Aceite virgen extra'!$A$6:$A$257,"&gt;="&amp;$A267,'Aceite virgen extra'!$B$6:$B$257,"&lt;="&amp;$B267)</f>
        <v>9.3099999999999987</v>
      </c>
      <c r="IB267" s="4">
        <f>SUMIFS('Aceite virgen extra'!IB$6:IB$257,'Aceite virgen extra'!$A$6:$A$257,"&gt;="&amp;$A267,'Aceite virgen extra'!$B$6:$B$257,"&lt;="&amp;$B267)</f>
        <v>21.740000000000002</v>
      </c>
      <c r="IC267" s="4">
        <f>SUMIFS('Aceite virgen extra'!IC$6:IC$257,'Aceite virgen extra'!$A$6:$A$257,"&gt;="&amp;$A267,'Aceite virgen extra'!$B$6:$B$257,"&lt;="&amp;$B267)</f>
        <v>5.32</v>
      </c>
      <c r="ID267" s="4">
        <f>SUMIFS('Aceite virgen extra'!ID$6:ID$257,'Aceite virgen extra'!$A$6:$A$257,"&gt;="&amp;$A267,'Aceite virgen extra'!$B$6:$B$257,"&lt;="&amp;$B267)</f>
        <v>1.47</v>
      </c>
      <c r="IH267" s="4">
        <f>SUMIFS('Aceite virgen extra'!IH$6:IH$257,'Aceite virgen extra'!$A$6:$A$257,"&gt;="&amp;$A267,'Aceite virgen extra'!$B$6:$B$257,"&lt;="&amp;$B267)</f>
        <v>11.46</v>
      </c>
      <c r="II267" s="4">
        <f>SUMIFS('Aceite virgen extra'!II$6:II$257,'Aceite virgen extra'!$A$6:$A$257,"&gt;="&amp;$A267,'Aceite virgen extra'!$B$6:$B$257,"&lt;="&amp;$B267)</f>
        <v>26.86</v>
      </c>
      <c r="IJ267" s="4">
        <f>SUMIFS('Aceite virgen extra'!IJ$6:IJ$257,'Aceite virgen extra'!$A$6:$A$257,"&gt;="&amp;$A267,'Aceite virgen extra'!$B$6:$B$257,"&lt;="&amp;$B267)</f>
        <v>6.74</v>
      </c>
      <c r="IK267" s="4">
        <f>SUMIFS('Aceite virgen extra'!IK$6:IK$257,'Aceite virgen extra'!$A$6:$A$257,"&gt;="&amp;$A267,'Aceite virgen extra'!$B$6:$B$257,"&lt;="&amp;$B267)</f>
        <v>4.57</v>
      </c>
      <c r="IO267" s="4">
        <f>SUMIFS('Aceite virgen extra'!IO$6:IO$257,'Aceite virgen extra'!$A$6:$A$257,"&gt;="&amp;$A267,'Aceite virgen extra'!$B$6:$B$257,"&lt;="&amp;$B267)</f>
        <v>9.57</v>
      </c>
      <c r="IP267" s="4">
        <f>SUMIFS('Aceite virgen extra'!IP$6:IP$257,'Aceite virgen extra'!$A$6:$A$257,"&gt;="&amp;$A267,'Aceite virgen extra'!$B$6:$B$257,"&lt;="&amp;$B267)</f>
        <v>17.89</v>
      </c>
      <c r="IQ267" s="4">
        <f>SUMIFS('Aceite virgen extra'!IQ$6:IQ$257,'Aceite virgen extra'!$A$6:$A$257,"&gt;="&amp;$A267,'Aceite virgen extra'!$B$6:$B$257,"&lt;="&amp;$B267)</f>
        <v>6.29</v>
      </c>
      <c r="IR267" s="4">
        <f>SUMIFS('Aceite virgen extra'!IR$6:IR$257,'Aceite virgen extra'!$A$6:$A$257,"&gt;="&amp;$A267,'Aceite virgen extra'!$B$6:$B$257,"&lt;="&amp;$B267)</f>
        <v>10.059999999999999</v>
      </c>
      <c r="IV267" s="4">
        <f>SUMIFS('Aceite virgen extra'!IV$6:IV$257,'Aceite virgen extra'!$A$6:$A$257,"&gt;="&amp;$A267,'Aceite virgen extra'!$B$6:$B$257,"&lt;="&amp;$B267)</f>
        <v>12.22</v>
      </c>
      <c r="IW267" s="4">
        <f>SUMIFS('Aceite virgen extra'!IW$6:IW$257,'Aceite virgen extra'!$A$6:$A$257,"&gt;="&amp;$A267,'Aceite virgen extra'!$B$6:$B$257,"&lt;="&amp;$B267)</f>
        <v>24.87</v>
      </c>
      <c r="IX267" s="4">
        <f>SUMIFS('Aceite virgen extra'!IX$6:IX$257,'Aceite virgen extra'!$A$6:$A$257,"&gt;="&amp;$A267,'Aceite virgen extra'!$B$6:$B$257,"&lt;="&amp;$B267)</f>
        <v>8.2899999999999991</v>
      </c>
      <c r="IY267" s="4">
        <f>SUMIFS('Aceite virgen extra'!IY$6:IY$257,'Aceite virgen extra'!$A$6:$A$257,"&gt;="&amp;$A267,'Aceite virgen extra'!$B$6:$B$257,"&lt;="&amp;$B267)</f>
        <v>4.53</v>
      </c>
      <c r="JB267"/>
      <c r="JC267" s="4">
        <f>SUMIFS('Aceite virgen extra'!JC$6:JC$257,'Aceite virgen extra'!$A$6:$A$257,"&gt;="&amp;$A267,'Aceite virgen extra'!$B$6:$B$257,"&lt;="&amp;$B267)</f>
        <v>7.05</v>
      </c>
      <c r="JD267" s="4">
        <f>SUMIFS('Aceite virgen extra'!JD$6:JD$257,'Aceite virgen extra'!$A$6:$A$257,"&gt;="&amp;$A267,'Aceite virgen extra'!$B$6:$B$257,"&lt;="&amp;$B267)</f>
        <v>12.76</v>
      </c>
      <c r="JE267" s="4">
        <f>SUMIFS('Aceite virgen extra'!JE$6:JE$257,'Aceite virgen extra'!$A$6:$A$257,"&gt;="&amp;$A267,'Aceite virgen extra'!$B$6:$B$257,"&lt;="&amp;$B267)</f>
        <v>4.9000000000000004</v>
      </c>
      <c r="JF267" s="4">
        <f>SUMIFS('Aceite virgen extra'!JF$6:JF$257,'Aceite virgen extra'!$A$6:$A$257,"&gt;="&amp;$A267,'Aceite virgen extra'!$B$6:$B$257,"&lt;="&amp;$B267)</f>
        <v>4.49</v>
      </c>
      <c r="JJ267" s="4">
        <f>SUMIFS('Aceite virgen extra'!JJ$6:JJ$257,'Aceite virgen extra'!$A$6:$A$257,"&gt;="&amp;$A267,'Aceite virgen extra'!$B$6:$B$257,"&lt;="&amp;$B267)</f>
        <v>9.6700000000000017</v>
      </c>
      <c r="JK267" s="4">
        <f>SUMIFS('Aceite virgen extra'!JK$6:JK$257,'Aceite virgen extra'!$A$6:$A$257,"&gt;="&amp;$A267,'Aceite virgen extra'!$B$6:$B$257,"&lt;="&amp;$B267)</f>
        <v>23.169999999999998</v>
      </c>
      <c r="JL267" s="4">
        <f>SUMIFS('Aceite virgen extra'!JL$6:JL$257,'Aceite virgen extra'!$A$6:$A$257,"&gt;="&amp;$A267,'Aceite virgen extra'!$B$6:$B$257,"&lt;="&amp;$B267)</f>
        <v>5.56</v>
      </c>
      <c r="JM267" s="4">
        <f>SUMIFS('Aceite virgen extra'!JM$6:JM$257,'Aceite virgen extra'!$A$6:$A$257,"&gt;="&amp;$A267,'Aceite virgen extra'!$B$6:$B$257,"&lt;="&amp;$B267)</f>
        <v>2.02</v>
      </c>
      <c r="JQ267" s="4">
        <f>SUMIFS('Aceite virgen extra'!JQ$6:JQ$257,'Aceite virgen extra'!$A$6:$A$257,"&gt;="&amp;$A267,'Aceite virgen extra'!$B$6:$B$257,"&lt;="&amp;$B267)</f>
        <v>8.36</v>
      </c>
      <c r="JR267" s="4">
        <f>SUMIFS('Aceite virgen extra'!JR$6:JR$257,'Aceite virgen extra'!$A$6:$A$257,"&gt;="&amp;$A267,'Aceite virgen extra'!$B$6:$B$257,"&lt;="&amp;$B267)</f>
        <v>18.25</v>
      </c>
      <c r="JS267" s="4">
        <f>SUMIFS('Aceite virgen extra'!JS$6:JS$257,'Aceite virgen extra'!$A$6:$A$257,"&gt;="&amp;$A267,'Aceite virgen extra'!$B$6:$B$257,"&lt;="&amp;$B267)</f>
        <v>5.09</v>
      </c>
      <c r="JT267" s="4">
        <f>SUMIFS('Aceite virgen extra'!JT$6:JT$257,'Aceite virgen extra'!$A$6:$A$257,"&gt;="&amp;$A267,'Aceite virgen extra'!$B$6:$B$257,"&lt;="&amp;$B267)</f>
        <v>1.94</v>
      </c>
      <c r="JX267" s="4">
        <f>SUMIFS('Aceite virgen extra'!JX$6:JX$257,'Aceite virgen extra'!$A$6:$A$257,"&gt;="&amp;$A267,'Aceite virgen extra'!$B$6:$B$257,"&lt;="&amp;$B267)</f>
        <v>12.86</v>
      </c>
      <c r="JY267" s="4">
        <f>SUMIFS('Aceite virgen extra'!JY$6:JY$257,'Aceite virgen extra'!$A$6:$A$257,"&gt;="&amp;$A267,'Aceite virgen extra'!$B$6:$B$257,"&lt;="&amp;$B267)</f>
        <v>32.089999999999996</v>
      </c>
      <c r="JZ267" s="4">
        <f>SUMIFS('Aceite virgen extra'!JZ$6:JZ$257,'Aceite virgen extra'!$A$6:$A$257,"&gt;="&amp;$A267,'Aceite virgen extra'!$B$6:$B$257,"&lt;="&amp;$B267)</f>
        <v>5.14</v>
      </c>
      <c r="KA267" s="4">
        <f>SUMIFS('Aceite virgen extra'!KA$6:KA$257,'Aceite virgen extra'!$A$6:$A$257,"&gt;="&amp;$A267,'Aceite virgen extra'!$B$6:$B$257,"&lt;="&amp;$B267)</f>
        <v>3.92</v>
      </c>
      <c r="KE267" s="4">
        <f>SUMIFS('Aceite virgen extra'!KE$6:KE$257,'Aceite virgen extra'!$A$6:$A$257,"&gt;="&amp;$A267,'Aceite virgen extra'!$B$6:$B$257,"&lt;="&amp;$B267)</f>
        <v>15.22</v>
      </c>
      <c r="KF267" s="4">
        <f>SUMIFS('Aceite virgen extra'!KF$6:KF$257,'Aceite virgen extra'!$A$6:$A$257,"&gt;="&amp;$A267,'Aceite virgen extra'!$B$6:$B$257,"&lt;="&amp;$B267)</f>
        <v>32.71</v>
      </c>
      <c r="KG267" s="4">
        <f>SUMIFS('Aceite virgen extra'!KG$6:KG$257,'Aceite virgen extra'!$A$6:$A$257,"&gt;="&amp;$A267,'Aceite virgen extra'!$B$6:$B$257,"&lt;="&amp;$B267)</f>
        <v>6.9399999999999995</v>
      </c>
      <c r="KH267" s="4">
        <f>SUMIFS('Aceite virgen extra'!KH$6:KH$257,'Aceite virgen extra'!$A$6:$A$257,"&gt;="&amp;$A267,'Aceite virgen extra'!$B$6:$B$257,"&lt;="&amp;$B267)</f>
        <v>6.03</v>
      </c>
      <c r="KL267" s="4">
        <f>SUMIFS('Aceite virgen extra'!KL$6:KL$257,'Aceite virgen extra'!$A$6:$A$257,"&gt;="&amp;$A267,'Aceite virgen extra'!$B$6:$B$257,"&lt;="&amp;$B267)</f>
        <v>8.0500000000000007</v>
      </c>
      <c r="KM267" s="4">
        <f>SUMIFS('Aceite virgen extra'!KM$6:KM$257,'Aceite virgen extra'!$A$6:$A$257,"&gt;="&amp;$A267,'Aceite virgen extra'!$B$6:$B$257,"&lt;="&amp;$B267)</f>
        <v>12.350000000000001</v>
      </c>
      <c r="KN267" s="4">
        <f>SUMIFS('Aceite virgen extra'!KN$6:KN$257,'Aceite virgen extra'!$A$6:$A$257,"&gt;="&amp;$A267,'Aceite virgen extra'!$B$6:$B$257,"&lt;="&amp;$B267)</f>
        <v>7.5500000000000007</v>
      </c>
      <c r="KO267" s="4">
        <f>SUMIFS('Aceite virgen extra'!KO$6:KO$257,'Aceite virgen extra'!$A$6:$A$257,"&gt;="&amp;$A267,'Aceite virgen extra'!$B$6:$B$257,"&lt;="&amp;$B267)</f>
        <v>5.03</v>
      </c>
      <c r="KS267" s="4">
        <f>SUMIFS('Aceite virgen extra'!KS$6:KS$257,'Aceite virgen extra'!$A$6:$A$257,"&gt;="&amp;$A267,'Aceite virgen extra'!$B$6:$B$257,"&lt;="&amp;$B267)</f>
        <v>7.49</v>
      </c>
      <c r="KT267" s="4">
        <f>SUMIFS('Aceite virgen extra'!KT$6:KT$257,'Aceite virgen extra'!$A$6:$A$257,"&gt;="&amp;$A267,'Aceite virgen extra'!$B$6:$B$257,"&lt;="&amp;$B267)</f>
        <v>15.34</v>
      </c>
      <c r="KU267" s="4">
        <f>SUMIFS('Aceite virgen extra'!KU$6:KU$257,'Aceite virgen extra'!$A$6:$A$257,"&gt;="&amp;$A267,'Aceite virgen extra'!$B$6:$B$257,"&lt;="&amp;$B267)</f>
        <v>5.3100000000000005</v>
      </c>
      <c r="KV267" s="4">
        <f>SUMIFS('Aceite virgen extra'!KV$6:KV$257,'Aceite virgen extra'!$A$6:$A$257,"&gt;="&amp;$A267,'Aceite virgen extra'!$B$6:$B$257,"&lt;="&amp;$B267)</f>
        <v>1.52</v>
      </c>
      <c r="KZ267" s="4">
        <f>SUMIFS('Aceite virgen extra'!KZ$6:KZ$257,'Aceite virgen extra'!$A$6:$A$257,"&gt;="&amp;$A267,'Aceite virgen extra'!$B$6:$B$257,"&lt;="&amp;$B267)</f>
        <v>10.68</v>
      </c>
      <c r="LA267" s="4">
        <f>SUMIFS('Aceite virgen extra'!LA$6:LA$257,'Aceite virgen extra'!$A$6:$A$257,"&gt;="&amp;$A267,'Aceite virgen extra'!$B$6:$B$257,"&lt;="&amp;$B267)</f>
        <v>26.61</v>
      </c>
      <c r="LB267" s="4">
        <f>SUMIFS('Aceite virgen extra'!LB$6:LB$257,'Aceite virgen extra'!$A$6:$A$257,"&gt;="&amp;$A267,'Aceite virgen extra'!$B$6:$B$257,"&lt;="&amp;$B267)</f>
        <v>3.79</v>
      </c>
      <c r="LC267" s="4">
        <f>SUMIFS('Aceite virgen extra'!LC$6:LC$257,'Aceite virgen extra'!$A$6:$A$257,"&gt;="&amp;$A267,'Aceite virgen extra'!$B$6:$B$257,"&lt;="&amp;$B267)</f>
        <v>3.21</v>
      </c>
      <c r="LG267" s="4">
        <f>SUMIFS('Aceite virgen extra'!LG$6:LG$257,'Aceite virgen extra'!$A$6:$A$257,"&gt;="&amp;$A267,'Aceite virgen extra'!$B$6:$B$257,"&lt;="&amp;$B267)</f>
        <v>4.2699999999999996</v>
      </c>
      <c r="LH267" s="4">
        <f>SUMIFS('Aceite virgen extra'!LH$6:LH$257,'Aceite virgen extra'!$A$6:$A$257,"&gt;="&amp;$A267,'Aceite virgen extra'!$B$6:$B$257,"&lt;="&amp;$B267)</f>
        <v>8.6999999999999993</v>
      </c>
      <c r="LI267" s="4">
        <f>SUMIFS('Aceite virgen extra'!LI$6:LI$257,'Aceite virgen extra'!$A$6:$A$257,"&gt;="&amp;$A267,'Aceite virgen extra'!$B$6:$B$257,"&lt;="&amp;$B267)</f>
        <v>2.5600000000000005</v>
      </c>
      <c r="LJ267" s="4">
        <f>SUMIFS('Aceite virgen extra'!LJ$6:LJ$257,'Aceite virgen extra'!$A$6:$A$257,"&gt;="&amp;$A267,'Aceite virgen extra'!$B$6:$B$257,"&lt;="&amp;$B267)</f>
        <v>2.3899999999999997</v>
      </c>
      <c r="LN267" s="4">
        <f>SUMIFS('Aceite virgen extra'!LN$6:LN$257,'Aceite virgen extra'!$A$6:$A$257,"&gt;="&amp;$A267,'Aceite virgen extra'!$B$6:$B$257,"&lt;="&amp;$B267)</f>
        <v>4.68</v>
      </c>
      <c r="LO267" s="4">
        <f>SUMIFS('Aceite virgen extra'!LO$6:LO$257,'Aceite virgen extra'!$A$6:$A$257,"&gt;="&amp;$A267,'Aceite virgen extra'!$B$6:$B$257,"&lt;="&amp;$B267)</f>
        <v>8.1999999999999993</v>
      </c>
      <c r="LP267" s="4">
        <f>SUMIFS('Aceite virgen extra'!LP$6:LP$257,'Aceite virgen extra'!$A$6:$A$257,"&gt;="&amp;$A267,'Aceite virgen extra'!$B$6:$B$257,"&lt;="&amp;$B267)</f>
        <v>2.37</v>
      </c>
      <c r="LQ267" s="4">
        <f>SUMIFS('Aceite virgen extra'!LQ$6:LQ$257,'Aceite virgen extra'!$A$6:$A$257,"&gt;="&amp;$A267,'Aceite virgen extra'!$B$6:$B$257,"&lt;="&amp;$B267)</f>
        <v>9</v>
      </c>
      <c r="LU267" s="4">
        <f>SUMIFS('Aceite virgen extra'!LU$6:LU$257,'Aceite virgen extra'!$A$6:$A$257,"&gt;="&amp;$A267,'Aceite virgen extra'!$B$6:$B$257,"&lt;="&amp;$B267)</f>
        <v>3.71</v>
      </c>
      <c r="LV267" s="4">
        <f>SUMIFS('Aceite virgen extra'!LV$6:LV$257,'Aceite virgen extra'!$A$6:$A$257,"&gt;="&amp;$A267,'Aceite virgen extra'!$B$6:$B$257,"&lt;="&amp;$B267)</f>
        <v>2.58</v>
      </c>
      <c r="LW267" s="4">
        <f>SUMIFS('Aceite virgen extra'!LW$6:LW$257,'Aceite virgen extra'!$A$6:$A$257,"&gt;="&amp;$A267,'Aceite virgen extra'!$B$6:$B$257,"&lt;="&amp;$B267)</f>
        <v>5.34</v>
      </c>
      <c r="LX267" s="4">
        <f>SUMIFS('Aceite virgen extra'!LX$6:LX$257,'Aceite virgen extra'!$A$6:$A$257,"&gt;="&amp;$A267,'Aceite virgen extra'!$B$6:$B$257,"&lt;="&amp;$B267)</f>
        <v>0.88</v>
      </c>
      <c r="MB267" s="4">
        <f>SUMIFS('Aceite virgen extra'!MB$6:MB$257,'Aceite virgen extra'!$A$6:$A$257,"&gt;="&amp;$A267,'Aceite virgen extra'!$B$6:$B$257,"&lt;="&amp;$B267)</f>
        <v>3.34</v>
      </c>
      <c r="MC267" s="4">
        <f>SUMIFS('Aceite virgen extra'!MC$6:MC$257,'Aceite virgen extra'!$A$6:$A$257,"&gt;="&amp;$A267,'Aceite virgen extra'!$B$6:$B$257,"&lt;="&amp;$B267)</f>
        <v>2.73</v>
      </c>
      <c r="MD267" s="4">
        <f>SUMIFS('Aceite virgen extra'!MD$6:MD$257,'Aceite virgen extra'!$A$6:$A$257,"&gt;="&amp;$A267,'Aceite virgen extra'!$B$6:$B$257,"&lt;="&amp;$B267)</f>
        <v>4.16</v>
      </c>
      <c r="ME267" s="4">
        <f>SUMIFS('Aceite virgen extra'!ME$6:ME$257,'Aceite virgen extra'!$A$6:$A$257,"&gt;="&amp;$A267,'Aceite virgen extra'!$B$6:$B$257,"&lt;="&amp;$B267)</f>
        <v>1.71</v>
      </c>
      <c r="MI267" s="4">
        <f>SUMIFS('Aceite virgen extra'!MI$6:MI$257,'Aceite virgen extra'!$A$6:$A$257,"&gt;="&amp;$A267,'Aceite virgen extra'!$B$6:$B$257,"&lt;="&amp;$B267)</f>
        <v>4.6000000000000005</v>
      </c>
      <c r="MJ267" s="4">
        <f>SUMIFS('Aceite virgen extra'!MJ$6:MJ$257,'Aceite virgen extra'!$A$6:$A$257,"&gt;="&amp;$A267,'Aceite virgen extra'!$B$6:$B$257,"&lt;="&amp;$B267)</f>
        <v>7.3699999999999992</v>
      </c>
      <c r="MK267" s="4">
        <f>SUMIFS('Aceite virgen extra'!MK$6:MK$257,'Aceite virgen extra'!$A$6:$A$257,"&gt;="&amp;$A267,'Aceite virgen extra'!$B$6:$B$257,"&lt;="&amp;$B267)</f>
        <v>4.2</v>
      </c>
      <c r="ML267" s="4">
        <f>SUMIFS('Aceite virgen extra'!ML$6:ML$257,'Aceite virgen extra'!$A$6:$A$257,"&gt;="&amp;$A267,'Aceite virgen extra'!$B$6:$B$257,"&lt;="&amp;$B267)</f>
        <v>0.62</v>
      </c>
      <c r="MP267" s="4">
        <f>SUMIFS('Aceite virgen extra'!MP$6:MP$257,'Aceite virgen extra'!$A$6:$A$257,"&gt;="&amp;$A267,'Aceite virgen extra'!$B$6:$B$257,"&lt;="&amp;$B267)</f>
        <v>4.16</v>
      </c>
      <c r="MQ267" s="4">
        <f>SUMIFS('Aceite virgen extra'!MQ$6:MQ$257,'Aceite virgen extra'!$A$6:$A$257,"&gt;="&amp;$A267,'Aceite virgen extra'!$B$6:$B$257,"&lt;="&amp;$B267)</f>
        <v>4.66</v>
      </c>
      <c r="MR267" s="4">
        <f>SUMIFS('Aceite virgen extra'!MR$6:MR$257,'Aceite virgen extra'!$A$6:$A$257,"&gt;="&amp;$A267,'Aceite virgen extra'!$B$6:$B$257,"&lt;="&amp;$B267)</f>
        <v>4.5</v>
      </c>
      <c r="MS267" s="4">
        <f>SUMIFS('Aceite virgen extra'!MS$6:MS$257,'Aceite virgen extra'!$A$6:$A$257,"&gt;="&amp;$A267,'Aceite virgen extra'!$B$6:$B$257,"&lt;="&amp;$B267)</f>
        <v>2.11</v>
      </c>
      <c r="MW267" s="4">
        <f>SUMIFS('Aceite virgen extra'!MW$6:MW$257,'Aceite virgen extra'!$A$6:$A$257,"&gt;="&amp;$A267,'Aceite virgen extra'!$B$6:$B$257,"&lt;="&amp;$B267)</f>
        <v>4.6399999999999997</v>
      </c>
      <c r="MX267" s="4">
        <f>SUMIFS('Aceite virgen extra'!MX$6:MX$257,'Aceite virgen extra'!$A$6:$A$257,"&gt;="&amp;$A267,'Aceite virgen extra'!$B$6:$B$257,"&lt;="&amp;$B267)</f>
        <v>6.1</v>
      </c>
      <c r="MY267" s="4">
        <f>SUMIFS('Aceite virgen extra'!MY$6:MY$257,'Aceite virgen extra'!$A$6:$A$257,"&gt;="&amp;$A267,'Aceite virgen extra'!$B$6:$B$257,"&lt;="&amp;$B267)</f>
        <v>4.6099999999999994</v>
      </c>
      <c r="MZ267" s="4">
        <f>SUMIFS('Aceite virgen extra'!MZ$6:MZ$257,'Aceite virgen extra'!$A$6:$A$257,"&gt;="&amp;$A267,'Aceite virgen extra'!$B$6:$B$257,"&lt;="&amp;$B267)</f>
        <v>3.6900000000000004</v>
      </c>
      <c r="ND267" s="4">
        <f>SUMIFS('Aceite virgen extra'!ND$6:ND$257,'Aceite virgen extra'!$A$6:$A$257,"&gt;="&amp;$A267,'Aceite virgen extra'!$B$6:$B$257,"&lt;="&amp;$B267)</f>
        <v>5.7999999999999989</v>
      </c>
      <c r="NE267" s="4">
        <f>SUMIFS('Aceite virgen extra'!NE$6:NE$257,'Aceite virgen extra'!$A$6:$A$257,"&gt;="&amp;$A267,'Aceite virgen extra'!$B$6:$B$257,"&lt;="&amp;$B267)</f>
        <v>7.1</v>
      </c>
      <c r="NF267" s="4">
        <f>SUMIFS('Aceite virgen extra'!NF$6:NF$257,'Aceite virgen extra'!$A$6:$A$257,"&gt;="&amp;$A267,'Aceite virgen extra'!$B$6:$B$257,"&lt;="&amp;$B267)</f>
        <v>5.58</v>
      </c>
      <c r="NG267" s="4">
        <f>SUMIFS('Aceite virgen extra'!NG$6:NG$257,'Aceite virgen extra'!$A$6:$A$257,"&gt;="&amp;$A267,'Aceite virgen extra'!$B$6:$B$257,"&lt;="&amp;$B267)</f>
        <v>2.41</v>
      </c>
      <c r="NK267" s="4">
        <f>SUMIFS('Aceite virgen extra'!NK$6:NK$257,'Aceite virgen extra'!$A$6:$A$257,"&gt;="&amp;$A267,'Aceite virgen extra'!$B$6:$B$257,"&lt;="&amp;$B267)</f>
        <v>4.4899999999999993</v>
      </c>
      <c r="NL267" s="4">
        <f>SUMIFS('Aceite virgen extra'!NL$6:NL$257,'Aceite virgen extra'!$A$6:$A$257,"&gt;="&amp;$A267,'Aceite virgen extra'!$B$6:$B$257,"&lt;="&amp;$B267)</f>
        <v>4.2399999999999993</v>
      </c>
      <c r="NM267" s="4">
        <f>SUMIFS('Aceite virgen extra'!NM$6:NM$257,'Aceite virgen extra'!$A$6:$A$257,"&gt;="&amp;$A267,'Aceite virgen extra'!$B$6:$B$257,"&lt;="&amp;$B267)</f>
        <v>4.78</v>
      </c>
      <c r="NN267" s="4">
        <f>SUMIFS('Aceite virgen extra'!NN$6:NN$257,'Aceite virgen extra'!$A$6:$A$257,"&gt;="&amp;$A267,'Aceite virgen extra'!$B$6:$B$257,"&lt;="&amp;$B267)</f>
        <v>1.61</v>
      </c>
      <c r="NR267" s="4">
        <f>SUMIFS('Aceite virgen extra'!NR$6:NR$257,'Aceite virgen extra'!$A$6:$A$257,"&gt;="&amp;$A267,'Aceite virgen extra'!$B$6:$B$257,"&lt;="&amp;$B267)</f>
        <v>3.5700000000000003</v>
      </c>
      <c r="NS267" s="4">
        <f>SUMIFS('Aceite virgen extra'!NS$6:NS$257,'Aceite virgen extra'!$A$6:$A$257,"&gt;="&amp;$A267,'Aceite virgen extra'!$B$6:$B$257,"&lt;="&amp;$B267)</f>
        <v>3.6999999999999997</v>
      </c>
      <c r="NT267" s="4">
        <f>SUMIFS('Aceite virgen extra'!NT$6:NT$257,'Aceite virgen extra'!$A$6:$A$257,"&gt;="&amp;$A267,'Aceite virgen extra'!$B$6:$B$257,"&lt;="&amp;$B267)</f>
        <v>3.08</v>
      </c>
      <c r="NU267" s="4">
        <f>SUMIFS('Aceite virgen extra'!NU$6:NU$257,'Aceite virgen extra'!$A$6:$A$257,"&gt;="&amp;$A267,'Aceite virgen extra'!$B$6:$B$257,"&lt;="&amp;$B267)</f>
        <v>2.42</v>
      </c>
      <c r="NY267" s="4">
        <f>SUMIFS('Aceite virgen extra'!NY$6:NY$257,'Aceite virgen extra'!$A$6:$A$257,"&gt;="&amp;$A267,'Aceite virgen extra'!$B$6:$B$257,"&lt;="&amp;$B267)</f>
        <v>5.3100000000000005</v>
      </c>
      <c r="NZ267" s="4">
        <f>SUMIFS('Aceite virgen extra'!NZ$6:NZ$257,'Aceite virgen extra'!$A$6:$A$257,"&gt;="&amp;$A267,'Aceite virgen extra'!$B$6:$B$257,"&lt;="&amp;$B267)</f>
        <v>3.05</v>
      </c>
      <c r="OA267" s="4">
        <f>SUMIFS('Aceite virgen extra'!OA$6:OA$257,'Aceite virgen extra'!$A$6:$A$257,"&gt;="&amp;$A267,'Aceite virgen extra'!$B$6:$B$257,"&lt;="&amp;$B267)</f>
        <v>5.2700000000000005</v>
      </c>
      <c r="OB267" s="4">
        <f>SUMIFS('Aceite virgen extra'!OB$6:OB$257,'Aceite virgen extra'!$A$6:$A$257,"&gt;="&amp;$A267,'Aceite virgen extra'!$B$6:$B$257,"&lt;="&amp;$B267)</f>
        <v>7.8599999999999994</v>
      </c>
      <c r="OF267" s="4">
        <f>SUMIFS('Aceite virgen extra'!OF$6:OF$257,'Aceite virgen extra'!$A$6:$A$257,"&gt;="&amp;$A267,'Aceite virgen extra'!$B$6:$B$257,"&lt;="&amp;$B267)</f>
        <v>5.07</v>
      </c>
      <c r="OG267" s="4">
        <f>SUMIFS('Aceite virgen extra'!OG$6:OG$257,'Aceite virgen extra'!$A$6:$A$257,"&gt;="&amp;$A267,'Aceite virgen extra'!$B$6:$B$257,"&lt;="&amp;$B267)</f>
        <v>6.25</v>
      </c>
      <c r="OH267" s="4">
        <f>SUMIFS('Aceite virgen extra'!OH$6:OH$257,'Aceite virgen extra'!$A$6:$A$257,"&gt;="&amp;$A267,'Aceite virgen extra'!$B$6:$B$257,"&lt;="&amp;$B267)</f>
        <v>3.63</v>
      </c>
      <c r="OI267" s="4">
        <f>SUMIFS('Aceite virgen extra'!OI$6:OI$257,'Aceite virgen extra'!$A$6:$A$257,"&gt;="&amp;$A267,'Aceite virgen extra'!$B$6:$B$257,"&lt;="&amp;$B267)</f>
        <v>9.06</v>
      </c>
      <c r="OM267" s="4">
        <f>SUMIFS('Aceite virgen extra'!OM$6:OM$257,'Aceite virgen extra'!$A$6:$A$257,"&gt;="&amp;$A267,'Aceite virgen extra'!$B$6:$B$257,"&lt;="&amp;$B267)</f>
        <v>15.98</v>
      </c>
      <c r="ON267" s="4">
        <f>SUMIFS('Aceite virgen extra'!ON$6:ON$257,'Aceite virgen extra'!$A$6:$A$257,"&gt;="&amp;$A267,'Aceite virgen extra'!$B$6:$B$257,"&lt;="&amp;$B267)</f>
        <v>5.9799999999999995</v>
      </c>
      <c r="OO267" s="4">
        <f>SUMIFS('Aceite virgen extra'!OO$6:OO$257,'Aceite virgen extra'!$A$6:$A$257,"&gt;="&amp;$A267,'Aceite virgen extra'!$B$6:$B$257,"&lt;="&amp;$B267)</f>
        <v>20.299999999999997</v>
      </c>
      <c r="OP267" s="4">
        <f>SUMIFS('Aceite virgen extra'!OP$6:OP$257,'Aceite virgen extra'!$A$6:$A$257,"&gt;="&amp;$A267,'Aceite virgen extra'!$B$6:$B$257,"&lt;="&amp;$B267)</f>
        <v>23.43</v>
      </c>
      <c r="OT267" s="4">
        <f>SUMIFS('Aceite virgen extra'!OT$6:OT$257,'Aceite virgen extra'!$A$6:$A$257,"&gt;="&amp;$A267,'Aceite virgen extra'!$B$6:$B$257,"&lt;="&amp;$B267)</f>
        <v>7.7000000000000011</v>
      </c>
      <c r="OU267" s="4">
        <f>SUMIFS('Aceite virgen extra'!OU$6:OU$257,'Aceite virgen extra'!$A$6:$A$257,"&gt;="&amp;$A267,'Aceite virgen extra'!$B$6:$B$257,"&lt;="&amp;$B267)</f>
        <v>8.27</v>
      </c>
      <c r="OV267" s="4">
        <f>SUMIFS('Aceite virgen extra'!OV$6:OV$257,'Aceite virgen extra'!$A$6:$A$257,"&gt;="&amp;$A267,'Aceite virgen extra'!$B$6:$B$257,"&lt;="&amp;$B267)</f>
        <v>6.84</v>
      </c>
      <c r="OW267" s="4">
        <f>SUMIFS('Aceite virgen extra'!OW$6:OW$257,'Aceite virgen extra'!$A$6:$A$257,"&gt;="&amp;$A267,'Aceite virgen extra'!$B$6:$B$257,"&lt;="&amp;$B267)</f>
        <v>10.870000000000001</v>
      </c>
      <c r="PA267" s="4">
        <f>SUMIFS('Aceite virgen extra'!PA$6:PA$257,'Aceite virgen extra'!$A$6:$A$257,"&gt;="&amp;$A267,'Aceite virgen extra'!$B$6:$B$257,"&lt;="&amp;$B267)</f>
        <v>34.840000000000003</v>
      </c>
      <c r="PB267" s="4">
        <f>SUMIFS('Aceite virgen extra'!PB$6:PB$257,'Aceite virgen extra'!$A$6:$A$257,"&gt;="&amp;$A267,'Aceite virgen extra'!$B$6:$B$257,"&lt;="&amp;$B267)</f>
        <v>16.100000000000001</v>
      </c>
      <c r="PC267" s="4">
        <f>SUMIFS('Aceite virgen extra'!PC$6:PC$257,'Aceite virgen extra'!$A$6:$A$257,"&gt;="&amp;$A267,'Aceite virgen extra'!$B$6:$B$257,"&lt;="&amp;$B267)</f>
        <v>41.11</v>
      </c>
      <c r="PD267" s="4">
        <f>SUMIFS('Aceite virgen extra'!PD$6:PD$257,'Aceite virgen extra'!$A$6:$A$257,"&gt;="&amp;$A267,'Aceite virgen extra'!$B$6:$B$257,"&lt;="&amp;$B267)</f>
        <v>60.29</v>
      </c>
      <c r="PH267" s="4">
        <f>SUMIFS('Aceite virgen extra'!PH$6:PH$257,'Aceite virgen extra'!$A$6:$A$257,"&gt;="&amp;$A267,'Aceite virgen extra'!$B$6:$B$257,"&lt;="&amp;$B267)</f>
        <v>34.28</v>
      </c>
      <c r="PI267" s="4">
        <f>SUMIFS('Aceite virgen extra'!PI$6:PI$257,'Aceite virgen extra'!$A$6:$A$257,"&gt;="&amp;$A267,'Aceite virgen extra'!$B$6:$B$257,"&lt;="&amp;$B267)</f>
        <v>15.77</v>
      </c>
      <c r="PJ267" s="4">
        <f>SUMIFS('Aceite virgen extra'!PJ$6:PJ$257,'Aceite virgen extra'!$A$6:$A$257,"&gt;="&amp;$A267,'Aceite virgen extra'!$B$6:$B$257,"&lt;="&amp;$B267)</f>
        <v>42.35</v>
      </c>
      <c r="PK267" s="4">
        <f>SUMIFS('Aceite virgen extra'!PK$6:PK$257,'Aceite virgen extra'!$A$6:$A$257,"&gt;="&amp;$A267,'Aceite virgen extra'!$B$6:$B$257,"&lt;="&amp;$B267)</f>
        <v>53.14</v>
      </c>
      <c r="PO267" s="4">
        <f>SUMIFS('Aceite virgen extra'!PO$6:PO$257,'Aceite virgen extra'!$A$6:$A$257,"&gt;="&amp;$A267,'Aceite virgen extra'!$B$6:$B$257,"&lt;="&amp;$B267)</f>
        <v>37.29</v>
      </c>
      <c r="PP267" s="4">
        <f>SUMIFS('Aceite virgen extra'!PP$6:PP$257,'Aceite virgen extra'!$A$6:$A$257,"&gt;="&amp;$A267,'Aceite virgen extra'!$B$6:$B$257,"&lt;="&amp;$B267)</f>
        <v>11.319999999999999</v>
      </c>
      <c r="PQ267" s="4">
        <f>SUMIFS('Aceite virgen extra'!PQ$6:PQ$257,'Aceite virgen extra'!$A$6:$A$257,"&gt;="&amp;$A267,'Aceite virgen extra'!$B$6:$B$257,"&lt;="&amp;$B267)</f>
        <v>47.769999999999996</v>
      </c>
      <c r="PR267" s="4">
        <f>SUMIFS('Aceite virgen extra'!PR$6:PR$257,'Aceite virgen extra'!$A$6:$A$257,"&gt;="&amp;$A267,'Aceite virgen extra'!$B$6:$B$257,"&lt;="&amp;$B267)</f>
        <v>59.459999999999994</v>
      </c>
      <c r="PV267" s="4">
        <f>SUMIFS('Aceite virgen extra'!PV$6:PV$257,'Aceite virgen extra'!$A$6:$A$257,"&gt;="&amp;$A267,'Aceite virgen extra'!$B$6:$B$257,"&lt;="&amp;$B267)</f>
        <v>34.330000000000005</v>
      </c>
      <c r="PW267" s="4">
        <f>SUMIFS('Aceite virgen extra'!PW$6:PW$257,'Aceite virgen extra'!$A$6:$A$257,"&gt;="&amp;$A267,'Aceite virgen extra'!$B$6:$B$257,"&lt;="&amp;$B267)</f>
        <v>11.74</v>
      </c>
      <c r="PX267" s="4">
        <f>SUMIFS('Aceite virgen extra'!PX$6:PX$257,'Aceite virgen extra'!$A$6:$A$257,"&gt;="&amp;$A267,'Aceite virgen extra'!$B$6:$B$257,"&lt;="&amp;$B267)</f>
        <v>44.599999999999994</v>
      </c>
      <c r="PY267" s="4">
        <f>SUMIFS('Aceite virgen extra'!PY$6:PY$257,'Aceite virgen extra'!$A$6:$A$257,"&gt;="&amp;$A267,'Aceite virgen extra'!$B$6:$B$257,"&lt;="&amp;$B267)</f>
        <v>51.320000000000007</v>
      </c>
      <c r="QC267" s="4">
        <f>SUMIFS('Aceite virgen extra'!QC$6:QC$257,'Aceite virgen extra'!$A$6:$A$257,"&gt;="&amp;$A267,'Aceite virgen extra'!$B$6:$B$257,"&lt;="&amp;$B267)</f>
        <v>35.79</v>
      </c>
      <c r="QD267" s="4">
        <f>SUMIFS('Aceite virgen extra'!QD$6:QD$257,'Aceite virgen extra'!$A$6:$A$257,"&gt;="&amp;$A267,'Aceite virgen extra'!$B$6:$B$257,"&lt;="&amp;$B267)</f>
        <v>13.61</v>
      </c>
      <c r="QE267" s="4">
        <f>SUMIFS('Aceite virgen extra'!QE$6:QE$257,'Aceite virgen extra'!$A$6:$A$257,"&gt;="&amp;$A267,'Aceite virgen extra'!$B$6:$B$257,"&lt;="&amp;$B267)</f>
        <v>42.879999999999995</v>
      </c>
      <c r="QF267" s="4">
        <f>SUMIFS('Aceite virgen extra'!QF$6:QF$257,'Aceite virgen extra'!$A$6:$A$257,"&gt;="&amp;$A267,'Aceite virgen extra'!$B$6:$B$257,"&lt;="&amp;$B267)</f>
        <v>62.76</v>
      </c>
      <c r="QJ267" s="4">
        <f>SUMIFS('Aceite virgen extra'!QJ$6:QJ$257,'Aceite virgen extra'!$A$6:$A$257,"&gt;="&amp;$A267,'Aceite virgen extra'!$B$6:$B$257,"&lt;="&amp;$B267)</f>
        <v>37.64</v>
      </c>
      <c r="QK267" s="4">
        <f>SUMIFS('Aceite virgen extra'!QK$6:QK$257,'Aceite virgen extra'!$A$6:$A$257,"&gt;="&amp;$A267,'Aceite virgen extra'!$B$6:$B$257,"&lt;="&amp;$B267)</f>
        <v>20.200000000000003</v>
      </c>
      <c r="QL267" s="4">
        <f>SUMIFS('Aceite virgen extra'!QL$6:QL$257,'Aceite virgen extra'!$A$6:$A$257,"&gt;="&amp;$A267,'Aceite virgen extra'!$B$6:$B$257,"&lt;="&amp;$B267)</f>
        <v>48.569999999999993</v>
      </c>
      <c r="QM267" s="4">
        <f>SUMIFS('Aceite virgen extra'!QM$6:QM$257,'Aceite virgen extra'!$A$6:$A$257,"&gt;="&amp;$A267,'Aceite virgen extra'!$B$6:$B$257,"&lt;="&amp;$B267)</f>
        <v>39.6</v>
      </c>
      <c r="QQ267" s="4">
        <f>SUMIFS('Aceite virgen extra'!QQ$6:QQ$257,'Aceite virgen extra'!$A$6:$A$257,"&gt;="&amp;$A267,'Aceite virgen extra'!$B$6:$B$257,"&lt;="&amp;$B267)</f>
        <v>7.1000000000000005</v>
      </c>
      <c r="QR267" s="4">
        <f>SUMIFS('Aceite virgen extra'!QR$6:QR$257,'Aceite virgen extra'!$A$6:$A$257,"&gt;="&amp;$A267,'Aceite virgen extra'!$B$6:$B$257,"&lt;="&amp;$B267)</f>
        <v>7.6099999999999994</v>
      </c>
      <c r="QS267" s="4">
        <f>SUMIFS('Aceite virgen extra'!QS$6:QS$257,'Aceite virgen extra'!$A$6:$A$257,"&gt;="&amp;$A267,'Aceite virgen extra'!$B$6:$B$257,"&lt;="&amp;$B267)</f>
        <v>5.82</v>
      </c>
      <c r="QT267" s="4">
        <f>SUMIFS('Aceite virgen extra'!QT$6:QT$257,'Aceite virgen extra'!$A$6:$A$257,"&gt;="&amp;$A267,'Aceite virgen extra'!$B$6:$B$257,"&lt;="&amp;$B267)</f>
        <v>13.709999999999999</v>
      </c>
      <c r="QX267" s="4">
        <f>SUMIFS('Aceite virgen extra'!QX$6:QX$257,'Aceite virgen extra'!$A$6:$A$257,"&gt;="&amp;$A267,'Aceite virgen extra'!$B$6:$B$257,"&lt;="&amp;$B267)</f>
        <v>3.7399999999999998</v>
      </c>
      <c r="QY267" s="4">
        <f>SUMIFS('Aceite virgen extra'!QY$6:QY$257,'Aceite virgen extra'!$A$6:$A$257,"&gt;="&amp;$A267,'Aceite virgen extra'!$B$6:$B$257,"&lt;="&amp;$B267)</f>
        <v>3.5999999999999996</v>
      </c>
      <c r="QZ267" s="4">
        <f>SUMIFS('Aceite virgen extra'!QZ$6:QZ$257,'Aceite virgen extra'!$A$6:$A$257,"&gt;="&amp;$A267,'Aceite virgen extra'!$B$6:$B$257,"&lt;="&amp;$B267)</f>
        <v>2.9100000000000006</v>
      </c>
      <c r="RA267" s="4">
        <f>SUMIFS('Aceite virgen extra'!RA$6:RA$257,'Aceite virgen extra'!$A$6:$A$257,"&gt;="&amp;$A267,'Aceite virgen extra'!$B$6:$B$257,"&lt;="&amp;$B267)</f>
        <v>7.5299999999999994</v>
      </c>
      <c r="RE267" s="4">
        <f>SUMIFS('Aceite virgen extra'!RE$6:RE$257,'Aceite virgen extra'!$A$6:$A$257,"&gt;="&amp;$A267,'Aceite virgen extra'!$B$6:$B$257,"&lt;="&amp;$B267)</f>
        <v>3.53</v>
      </c>
      <c r="RF267" s="4">
        <f>SUMIFS('Aceite virgen extra'!RF$6:RF$257,'Aceite virgen extra'!$A$6:$A$257,"&gt;="&amp;$A267,'Aceite virgen extra'!$B$6:$B$257,"&lt;="&amp;$B267)</f>
        <v>7.43</v>
      </c>
      <c r="RG267" s="4">
        <f>SUMIFS('Aceite virgen extra'!RG$6:RG$257,'Aceite virgen extra'!$A$6:$A$257,"&gt;="&amp;$A267,'Aceite virgen extra'!$B$6:$B$257,"&lt;="&amp;$B267)</f>
        <v>2.25</v>
      </c>
      <c r="RH267" s="4">
        <f>SUMIFS('Aceite virgen extra'!RH$6:RH$257,'Aceite virgen extra'!$A$6:$A$257,"&gt;="&amp;$A267,'Aceite virgen extra'!$B$6:$B$257,"&lt;="&amp;$B267)</f>
        <v>0</v>
      </c>
      <c r="RL267" s="4">
        <f>SUMIFS('Aceite virgen extra'!RL$6:RL$257,'Aceite virgen extra'!$A$6:$A$257,"&gt;="&amp;$A267,'Aceite virgen extra'!$B$6:$B$257,"&lt;="&amp;$B267)</f>
        <v>2.8400000000000003</v>
      </c>
      <c r="RM267" s="4">
        <f>SUMIFS('Aceite virgen extra'!RM$6:RM$257,'Aceite virgen extra'!$A$6:$A$257,"&gt;="&amp;$A267,'Aceite virgen extra'!$B$6:$B$257,"&lt;="&amp;$B267)</f>
        <v>5.88</v>
      </c>
      <c r="RN267" s="4">
        <f>SUMIFS('Aceite virgen extra'!RN$6:RN$257,'Aceite virgen extra'!$A$6:$A$257,"&gt;="&amp;$A267,'Aceite virgen extra'!$B$6:$B$257,"&lt;="&amp;$B267)</f>
        <v>1.5899999999999999</v>
      </c>
      <c r="RO267" s="4">
        <f>SUMIFS('Aceite virgen extra'!RO$6:RO$257,'Aceite virgen extra'!$A$6:$A$257,"&gt;="&amp;$A267,'Aceite virgen extra'!$B$6:$B$257,"&lt;="&amp;$B267)</f>
        <v>0</v>
      </c>
      <c r="RS267" s="68">
        <f>SUMIFS('Aceite virgen extra'!RS$6:RS$257,'Aceite virgen extra'!$A$6:$A$257,"&gt;="&amp;$A267,'Aceite virgen extra'!$B$6:$B$257,"&lt;="&amp;$B267)</f>
        <v>2.17</v>
      </c>
      <c r="RT267" s="4">
        <f>SUMIFS('Aceite virgen extra'!RT$6:RT$257,'Aceite virgen extra'!$A$6:$A$257,"&gt;="&amp;$A267,'Aceite virgen extra'!$B$6:$B$257,"&lt;="&amp;$B267)</f>
        <v>3.81</v>
      </c>
      <c r="RU267" s="4">
        <f>SUMIFS('Aceite virgen extra'!RU$6:RU$257,'Aceite virgen extra'!$A$6:$A$257,"&gt;="&amp;$A267,'Aceite virgen extra'!$B$6:$B$257,"&lt;="&amp;$B267)</f>
        <v>1.5100000000000002</v>
      </c>
      <c r="RV267" s="4">
        <f>SUMIFS('Aceite virgen extra'!RV$6:RV$257,'Aceite virgen extra'!$A$6:$A$257,"&gt;="&amp;$A267,'Aceite virgen extra'!$B$6:$B$257,"&lt;="&amp;$B267)</f>
        <v>1.79</v>
      </c>
      <c r="RZ267" s="68">
        <f>SUMIFS('Aceite virgen extra'!RZ$6:RZ$257,'Aceite virgen extra'!$A$6:$A$257,"&gt;="&amp;$A267,'Aceite virgen extra'!$B$6:$B$257,"&lt;="&amp;$B267)</f>
        <v>0.82000000000000006</v>
      </c>
      <c r="SA267" s="4">
        <f>SUMIFS('Aceite virgen extra'!SA$6:SA$257,'Aceite virgen extra'!$A$6:$A$257,"&gt;="&amp;$A267,'Aceite virgen extra'!$B$6:$B$257,"&lt;="&amp;$B267)</f>
        <v>0.62</v>
      </c>
      <c r="SB267" s="4">
        <f>SUMIFS('Aceite virgen extra'!SB$6:SB$257,'Aceite virgen extra'!$A$6:$A$257,"&gt;="&amp;$A267,'Aceite virgen extra'!$B$6:$B$257,"&lt;="&amp;$B267)</f>
        <v>1.07</v>
      </c>
      <c r="SC267" s="4">
        <f>SUMIFS('Aceite virgen extra'!SC$6:SC$257,'Aceite virgen extra'!$A$6:$A$257,"&gt;="&amp;$A267,'Aceite virgen extra'!$B$6:$B$257,"&lt;="&amp;$B267)</f>
        <v>0</v>
      </c>
      <c r="SG267" s="68">
        <f>SUMIFS('Aceite virgen extra'!SG$6:SG$257,'Aceite virgen extra'!$A$6:$A$257,"&gt;="&amp;$A267,'Aceite virgen extra'!$B$6:$B$257,"&lt;="&amp;$B267)</f>
        <v>0.78</v>
      </c>
      <c r="SH267" s="4">
        <f>SUMIFS('Aceite virgen extra'!SH$6:SH$257,'Aceite virgen extra'!$A$6:$A$257,"&gt;="&amp;$A267,'Aceite virgen extra'!$B$6:$B$257,"&lt;="&amp;$B267)</f>
        <v>0.09</v>
      </c>
      <c r="SI267" s="4">
        <f>SUMIFS('Aceite virgen extra'!SI$6:SI$257,'Aceite virgen extra'!$A$6:$A$257,"&gt;="&amp;$A267,'Aceite virgen extra'!$B$6:$B$257,"&lt;="&amp;$B267)</f>
        <v>0.97</v>
      </c>
      <c r="SJ267" s="4">
        <f>SUMIFS('Aceite virgen extra'!SJ$6:SJ$257,'Aceite virgen extra'!$A$6:$A$257,"&gt;="&amp;$A267,'Aceite virgen extra'!$B$6:$B$257,"&lt;="&amp;$B267)</f>
        <v>0</v>
      </c>
      <c r="SN267" s="68">
        <f>SUMIFS('Aceite virgen extra'!SN$6:SN$257,'Aceite virgen extra'!$A$6:$A$257,"&gt;="&amp;$A267,'Aceite virgen extra'!$B$6:$B$257,"&lt;="&amp;$B267)</f>
        <v>1.1000000000000001</v>
      </c>
      <c r="SO267" s="4">
        <f>SUMIFS('Aceite virgen extra'!SO$6:SO$257,'Aceite virgen extra'!$A$6:$A$257,"&gt;="&amp;$A267,'Aceite virgen extra'!$B$6:$B$257,"&lt;="&amp;$B267)</f>
        <v>1.55</v>
      </c>
      <c r="SP267" s="4">
        <f>SUMIFS('Aceite virgen extra'!SP$6:SP$257,'Aceite virgen extra'!$A$6:$A$257,"&gt;="&amp;$A267,'Aceite virgen extra'!$B$6:$B$257,"&lt;="&amp;$B267)</f>
        <v>0.7599999999999999</v>
      </c>
      <c r="SQ267" s="4">
        <f>SUMIFS('Aceite virgen extra'!SQ$6:SQ$257,'Aceite virgen extra'!$A$6:$A$257,"&gt;="&amp;$A267,'Aceite virgen extra'!$B$6:$B$257,"&lt;="&amp;$B267)</f>
        <v>0</v>
      </c>
      <c r="SU267" s="68">
        <f>SUMIFS('Aceite virgen extra'!SU$6:SU$257,'Aceite virgen extra'!$A$6:$A$257,"&gt;="&amp;$A267,'Aceite virgen extra'!$B$6:$B$257,"&lt;="&amp;$B267)</f>
        <v>0.79</v>
      </c>
      <c r="SV267" s="4">
        <f>SUMIFS('Aceite virgen extra'!SV$6:SV$257,'Aceite virgen extra'!$A$6:$A$257,"&gt;="&amp;$A267,'Aceite virgen extra'!$B$6:$B$257,"&lt;="&amp;$B267)</f>
        <v>0.34</v>
      </c>
      <c r="SW267" s="4">
        <f>SUMIFS('Aceite virgen extra'!SW$6:SW$257,'Aceite virgen extra'!$A$6:$A$257,"&gt;="&amp;$A267,'Aceite virgen extra'!$B$6:$B$257,"&lt;="&amp;$B267)</f>
        <v>1.01</v>
      </c>
      <c r="SX267" s="4">
        <f>SUMIFS('Aceite virgen extra'!SX$6:SX$257,'Aceite virgen extra'!$A$6:$A$257,"&gt;="&amp;$A267,'Aceite virgen extra'!$B$6:$B$257,"&lt;="&amp;$B267)</f>
        <v>0</v>
      </c>
      <c r="TB267" s="68">
        <f>SUMIFS('Aceite virgen extra'!TB$6:TB$257,'Aceite virgen extra'!$A$6:$A$257,"&gt;="&amp;$A267,'Aceite virgen extra'!$B$6:$B$257,"&lt;="&amp;$B267)</f>
        <v>0.39</v>
      </c>
      <c r="TC267" s="4">
        <f>SUMIFS('Aceite virgen extra'!TC$6:TC$257,'Aceite virgen extra'!$A$6:$A$257,"&gt;="&amp;$A267,'Aceite virgen extra'!$B$6:$B$257,"&lt;="&amp;$B267)</f>
        <v>0.2</v>
      </c>
      <c r="TD267" s="4">
        <f>SUMIFS('Aceite virgen extra'!TD$6:TD$257,'Aceite virgen extra'!$A$6:$A$257,"&gt;="&amp;$A267,'Aceite virgen extra'!$B$6:$B$257,"&lt;="&amp;$B267)</f>
        <v>0.28999999999999998</v>
      </c>
      <c r="TE267" s="4">
        <f>SUMIFS('Aceite virgen extra'!TE$6:TE$257,'Aceite virgen extra'!$A$6:$A$257,"&gt;="&amp;$A267,'Aceite virgen extra'!$B$6:$B$257,"&lt;="&amp;$B267)</f>
        <v>0</v>
      </c>
      <c r="TI267" s="68">
        <f>SUMIFS('Aceite virgen extra'!TI$6:TI$257,'Aceite virgen extra'!$A$6:$A$257,"&gt;="&amp;$A267,'Aceite virgen extra'!$B$6:$B$257,"&lt;="&amp;$B267)</f>
        <v>0.2</v>
      </c>
      <c r="TJ267" s="4">
        <f>SUMIFS('Aceite virgen extra'!TJ$6:TJ$257,'Aceite virgen extra'!$A$6:$A$257,"&gt;="&amp;$A267,'Aceite virgen extra'!$B$6:$B$257,"&lt;="&amp;$B267)</f>
        <v>0</v>
      </c>
      <c r="TK267" s="4">
        <f>SUMIFS('Aceite virgen extra'!TK$6:TK$257,'Aceite virgen extra'!$A$6:$A$257,"&gt;="&amp;$A267,'Aceite virgen extra'!$B$6:$B$257,"&lt;="&amp;$B267)</f>
        <v>0.38</v>
      </c>
      <c r="TL267" s="4">
        <f>SUMIFS('Aceite virgen extra'!TL$6:TL$257,'Aceite virgen extra'!$A$6:$A$257,"&gt;="&amp;$A267,'Aceite virgen extra'!$B$6:$B$257,"&lt;="&amp;$B267)</f>
        <v>0</v>
      </c>
      <c r="TP267" s="68">
        <f>SUMIFS('Aceite virgen extra'!TP$6:TP$257,'Aceite virgen extra'!$A$6:$A$257,"&gt;="&amp;$A267,'Aceite virgen extra'!$B$6:$B$257,"&lt;="&amp;$B267)</f>
        <v>0.58000000000000007</v>
      </c>
      <c r="TQ267" s="4">
        <f>SUMIFS('Aceite virgen extra'!TQ$6:TQ$257,'Aceite virgen extra'!$A$6:$A$257,"&gt;="&amp;$A267,'Aceite virgen extra'!$B$6:$B$257,"&lt;="&amp;$B267)</f>
        <v>0.69</v>
      </c>
      <c r="TR267" s="4">
        <f>SUMIFS('Aceite virgen extra'!TR$6:TR$257,'Aceite virgen extra'!$A$6:$A$257,"&gt;="&amp;$A267,'Aceite virgen extra'!$B$6:$B$257,"&lt;="&amp;$B267)</f>
        <v>0.74</v>
      </c>
      <c r="TS267" s="4">
        <f>SUMIFS('Aceite virgen extra'!TS$6:TS$257,'Aceite virgen extra'!$A$6:$A$257,"&gt;="&amp;$A267,'Aceite virgen extra'!$B$6:$B$257,"&lt;="&amp;$B267)</f>
        <v>0</v>
      </c>
      <c r="TW267" s="68">
        <f>SUMIFS('Aceite virgen extra'!TW$6:TW$257,'Aceite virgen extra'!$A$6:$A$257,"&gt;="&amp;$A267,'Aceite virgen extra'!$B$6:$B$257,"&lt;="&amp;$B267)</f>
        <v>0.58000000000000007</v>
      </c>
      <c r="TX267" s="4">
        <f>SUMIFS('Aceite virgen extra'!TX$6:TX$257,'Aceite virgen extra'!$A$6:$A$257,"&gt;="&amp;$A267,'Aceite virgen extra'!$B$6:$B$257,"&lt;="&amp;$B267)</f>
        <v>0</v>
      </c>
      <c r="TY267" s="4">
        <f>SUMIFS('Aceite virgen extra'!TY$6:TY$257,'Aceite virgen extra'!$A$6:$A$257,"&gt;="&amp;$A267,'Aceite virgen extra'!$B$6:$B$257,"&lt;="&amp;$B267)</f>
        <v>0.44</v>
      </c>
      <c r="TZ267" s="4">
        <f>SUMIFS('Aceite virgen extra'!TZ$6:TZ$257,'Aceite virgen extra'!$A$6:$A$257,"&gt;="&amp;$A267,'Aceite virgen extra'!$B$6:$B$257,"&lt;="&amp;$B267)</f>
        <v>0</v>
      </c>
      <c r="UD267" s="68">
        <f>SUMIFS('Aceite virgen extra'!UD$6:UD$257,'Aceite virgen extra'!$A$6:$A$257,"&gt;="&amp;$A267,'Aceite virgen extra'!$B$6:$B$257,"&lt;="&amp;$B267)</f>
        <v>0.89999999999999991</v>
      </c>
      <c r="UE267" s="4">
        <f>SUMIFS('Aceite virgen extra'!UE$6:UE$257,'Aceite virgen extra'!$A$6:$A$257,"&gt;="&amp;$A267,'Aceite virgen extra'!$B$6:$B$257,"&lt;="&amp;$B267)</f>
        <v>0.82000000000000006</v>
      </c>
      <c r="UF267" s="4">
        <f>SUMIFS('Aceite virgen extra'!UF$6:UF$257,'Aceite virgen extra'!$A$6:$A$257,"&gt;="&amp;$A267,'Aceite virgen extra'!$B$6:$B$257,"&lt;="&amp;$B267)</f>
        <v>0.43</v>
      </c>
      <c r="UG267" s="4">
        <f>SUMIFS('Aceite virgen extra'!UG$6:UG$257,'Aceite virgen extra'!$A$6:$A$257,"&gt;="&amp;$A267,'Aceite virgen extra'!$B$6:$B$257,"&lt;="&amp;$B267)</f>
        <v>0</v>
      </c>
      <c r="UK267" s="68">
        <f>SUMIFS('Aceite virgen extra'!UK$6:UK$257,'Aceite virgen extra'!$A$6:$A$257,"&gt;="&amp;$A267,'Aceite virgen extra'!$B$6:$B$257,"&lt;="&amp;$B267)</f>
        <v>0.54</v>
      </c>
      <c r="UL267" s="4">
        <f>SUMIFS('Aceite virgen extra'!UL$6:UL$257,'Aceite virgen extra'!$A$6:$A$257,"&gt;="&amp;$A267,'Aceite virgen extra'!$B$6:$B$257,"&lt;="&amp;$B267)</f>
        <v>0.35</v>
      </c>
      <c r="UM267" s="4">
        <f>SUMIFS('Aceite virgen extra'!UM$6:UM$257,'Aceite virgen extra'!$A$6:$A$257,"&gt;="&amp;$A267,'Aceite virgen extra'!$B$6:$B$257,"&lt;="&amp;$B267)</f>
        <v>0.71000000000000008</v>
      </c>
      <c r="UN267" s="4">
        <f>SUMIFS('Aceite virgen extra'!UN$6:UN$257,'Aceite virgen extra'!$A$6:$A$257,"&gt;="&amp;$A267,'Aceite virgen extra'!$B$6:$B$257,"&lt;="&amp;$B267)</f>
        <v>0</v>
      </c>
      <c r="UR267" s="68">
        <f>SUMIFS('Aceite virgen extra'!UR$6:UR$257,'Aceite virgen extra'!$A$6:$A$257,"&gt;="&amp;$A267,'Aceite virgen extra'!$B$6:$B$257,"&lt;="&amp;$B267)</f>
        <v>0.43</v>
      </c>
      <c r="US267" s="4">
        <f>SUMIFS('Aceite virgen extra'!US$6:US$257,'Aceite virgen extra'!$A$6:$A$257,"&gt;="&amp;$A267,'Aceite virgen extra'!$B$6:$B$257,"&lt;="&amp;$B267)</f>
        <v>0.53</v>
      </c>
      <c r="UT267" s="4">
        <f>SUMIFS('Aceite virgen extra'!UT$6:UT$257,'Aceite virgen extra'!$A$6:$A$257,"&gt;="&amp;$A267,'Aceite virgen extra'!$B$6:$B$257,"&lt;="&amp;$B267)</f>
        <v>0.35</v>
      </c>
      <c r="UU267" s="4">
        <f>SUMIFS('Aceite virgen extra'!UU$6:UU$257,'Aceite virgen extra'!$A$6:$A$257,"&gt;="&amp;$A267,'Aceite virgen extra'!$B$6:$B$257,"&lt;="&amp;$B267)</f>
        <v>0</v>
      </c>
      <c r="UY267" s="68">
        <f>SUMIFS('Aceite virgen extra'!UY$6:UY$257,'Aceite virgen extra'!$A$6:$A$257,"&gt;="&amp;$A267,'Aceite virgen extra'!$B$6:$B$257,"&lt;="&amp;$B267)</f>
        <v>0.46</v>
      </c>
      <c r="UZ267" s="4">
        <f>SUMIFS('Aceite virgen extra'!UZ$6:UZ$257,'Aceite virgen extra'!$A$6:$A$257,"&gt;="&amp;$A267,'Aceite virgen extra'!$B$6:$B$257,"&lt;="&amp;$B267)</f>
        <v>0</v>
      </c>
      <c r="VA267" s="4">
        <f>SUMIFS('Aceite virgen extra'!VA$6:VA$257,'Aceite virgen extra'!$A$6:$A$257,"&gt;="&amp;$A267,'Aceite virgen extra'!$B$6:$B$257,"&lt;="&amp;$B267)</f>
        <v>0.31</v>
      </c>
      <c r="VB267" s="4">
        <f>SUMIFS('Aceite virgen extra'!VB$6:VB$257,'Aceite virgen extra'!$A$6:$A$257,"&gt;="&amp;$A267,'Aceite virgen extra'!$B$6:$B$257,"&lt;="&amp;$B267)</f>
        <v>0</v>
      </c>
      <c r="VF267" s="68">
        <f>SUMIFS('Aceite virgen extra'!VF$6:VF$257,'Aceite virgen extra'!$A$6:$A$257,"&gt;="&amp;$A267,'Aceite virgen extra'!$B$6:$B$257,"&lt;="&amp;$B267)</f>
        <v>0.18</v>
      </c>
      <c r="VG267" s="4">
        <f>SUMIFS('Aceite virgen extra'!VG$6:VG$257,'Aceite virgen extra'!$A$6:$A$257,"&gt;="&amp;$A267,'Aceite virgen extra'!$B$6:$B$257,"&lt;="&amp;$B267)</f>
        <v>0.34</v>
      </c>
      <c r="VH267" s="4">
        <f>SUMIFS('Aceite virgen extra'!VH$6:VH$257,'Aceite virgen extra'!$A$6:$A$257,"&gt;="&amp;$A267,'Aceite virgen extra'!$B$6:$B$257,"&lt;="&amp;$B267)</f>
        <v>0.17</v>
      </c>
      <c r="VI267" s="4">
        <f>SUMIFS('Aceite virgen extra'!VI$6:VI$257,'Aceite virgen extra'!$A$6:$A$257,"&gt;="&amp;$A267,'Aceite virgen extra'!$B$6:$B$257,"&lt;="&amp;$B267)</f>
        <v>0</v>
      </c>
      <c r="VM267" s="68">
        <f>SUMIFS('Aceite virgen extra'!VM$6:VM$257,'Aceite virgen extra'!$A$6:$A$257,"&gt;="&amp;$A267,'Aceite virgen extra'!$B$6:$B$257,"&lt;="&amp;$B267)</f>
        <v>0.61</v>
      </c>
      <c r="VN267" s="4">
        <f>SUMIFS('Aceite virgen extra'!VN$6:VN$257,'Aceite virgen extra'!$A$6:$A$257,"&gt;="&amp;$A267,'Aceite virgen extra'!$B$6:$B$257,"&lt;="&amp;$B267)</f>
        <v>0.43</v>
      </c>
      <c r="VO267" s="4">
        <f>SUMIFS('Aceite virgen extra'!VO$6:VO$257,'Aceite virgen extra'!$A$6:$A$257,"&gt;="&amp;$A267,'Aceite virgen extra'!$B$6:$B$257,"&lt;="&amp;$B267)</f>
        <v>0.83000000000000007</v>
      </c>
      <c r="VP267" s="4">
        <f>SUMIFS('Aceite virgen extra'!VP$6:VP$257,'Aceite virgen extra'!$A$6:$A$257,"&gt;="&amp;$A267,'Aceite virgen extra'!$B$6:$B$257,"&lt;="&amp;$B267)</f>
        <v>0</v>
      </c>
      <c r="VT267" s="68">
        <f>SUMIFS('Aceite virgen extra'!VT$6:VT$257,'Aceite virgen extra'!$A$6:$A$257,"&gt;="&amp;$A267,'Aceite virgen extra'!$B$6:$B$257,"&lt;="&amp;$B267)</f>
        <v>0.36</v>
      </c>
      <c r="VU267" s="4">
        <f>SUMIFS('Aceite virgen extra'!VU$6:VU$257,'Aceite virgen extra'!$A$6:$A$257,"&gt;="&amp;$A267,'Aceite virgen extra'!$B$6:$B$257,"&lt;="&amp;$B267)</f>
        <v>0.24</v>
      </c>
      <c r="VV267" s="4">
        <f>SUMIFS('Aceite virgen extra'!VV$6:VV$257,'Aceite virgen extra'!$A$6:$A$257,"&gt;="&amp;$A267,'Aceite virgen extra'!$B$6:$B$257,"&lt;="&amp;$B267)</f>
        <v>0.29000000000000004</v>
      </c>
      <c r="VW267" s="4">
        <f>SUMIFS('Aceite virgen extra'!VW$6:VW$257,'Aceite virgen extra'!$A$6:$A$257,"&gt;="&amp;$A267,'Aceite virgen extra'!$B$6:$B$257,"&lt;="&amp;$B267)</f>
        <v>0</v>
      </c>
      <c r="WA267" s="68">
        <f>SUMIFS('Aceite virgen extra'!WA$6:WA$257,'Aceite virgen extra'!$A$6:$A$257,"&gt;="&amp;$A267,'Aceite virgen extra'!$B$6:$B$257,"&lt;="&amp;$B267)</f>
        <v>0.47</v>
      </c>
      <c r="WB267" s="4">
        <f>SUMIFS('Aceite virgen extra'!WB$6:WB$257,'Aceite virgen extra'!$A$6:$A$257,"&gt;="&amp;$A267,'Aceite virgen extra'!$B$6:$B$257,"&lt;="&amp;$B267)</f>
        <v>0.57999999999999996</v>
      </c>
      <c r="WC267" s="4">
        <f>SUMIFS('Aceite virgen extra'!WC$6:WC$257,'Aceite virgen extra'!$A$6:$A$257,"&gt;="&amp;$A267,'Aceite virgen extra'!$B$6:$B$257,"&lt;="&amp;$B267)</f>
        <v>0.56000000000000005</v>
      </c>
      <c r="WD267" s="4">
        <f>SUMIFS('Aceite virgen extra'!WD$6:WD$257,'Aceite virgen extra'!$A$6:$A$257,"&gt;="&amp;$A267,'Aceite virgen extra'!$B$6:$B$257,"&lt;="&amp;$B267)</f>
        <v>0</v>
      </c>
      <c r="WH267" s="68">
        <f>SUMIFS('Aceite virgen extra'!WH$6:WH$257,'Aceite virgen extra'!$A$6:$A$257,"&gt;="&amp;$A267,'Aceite virgen extra'!$B$6:$B$257,"&lt;="&amp;$B267)</f>
        <v>0.53</v>
      </c>
      <c r="WI267" s="4">
        <f>SUMIFS('Aceite virgen extra'!WI$6:WI$257,'Aceite virgen extra'!$A$6:$A$257,"&gt;="&amp;$A267,'Aceite virgen extra'!$B$6:$B$257,"&lt;="&amp;$B267)</f>
        <v>0.46</v>
      </c>
      <c r="WJ267" s="4">
        <f>SUMIFS('Aceite virgen extra'!WJ$6:WJ$257,'Aceite virgen extra'!$A$6:$A$257,"&gt;="&amp;$A267,'Aceite virgen extra'!$B$6:$B$257,"&lt;="&amp;$B267)</f>
        <v>0.73</v>
      </c>
      <c r="WK267" s="4">
        <f>SUMIFS('Aceite virgen extra'!WK$6:WK$257,'Aceite virgen extra'!$A$6:$A$257,"&gt;="&amp;$A267,'Aceite virgen extra'!$B$6:$B$257,"&lt;="&amp;$B267)</f>
        <v>0</v>
      </c>
      <c r="WO267" s="68">
        <f>SUMIFS('Aceite virgen extra'!WO$6:WO$257,'Aceite virgen extra'!$A$6:$A$257,"&gt;="&amp;$A267,'Aceite virgen extra'!$B$6:$B$257,"&lt;="&amp;$B267)</f>
        <v>0.23</v>
      </c>
      <c r="WP267" s="4">
        <f>SUMIFS('Aceite virgen extra'!WP$6:WP$257,'Aceite virgen extra'!$A$6:$A$257,"&gt;="&amp;$A267,'Aceite virgen extra'!$B$6:$B$257,"&lt;="&amp;$B267)</f>
        <v>0.21</v>
      </c>
      <c r="WQ267" s="4">
        <f>SUMIFS('Aceite virgen extra'!WQ$6:WQ$257,'Aceite virgen extra'!$A$6:$A$257,"&gt;="&amp;$A267,'Aceite virgen extra'!$B$6:$B$257,"&lt;="&amp;$B267)</f>
        <v>0.18</v>
      </c>
      <c r="WR267" s="4">
        <f>SUMIFS('Aceite virgen extra'!WR$6:WR$257,'Aceite virgen extra'!$A$6:$A$257,"&gt;="&amp;$A267,'Aceite virgen extra'!$B$6:$B$257,"&lt;="&amp;$B267)</f>
        <v>0</v>
      </c>
      <c r="WV267" s="68">
        <f>SUMIFS('Aceite virgen extra'!WV$6:WV$257,'Aceite virgen extra'!$A$6:$A$257,"&gt;="&amp;$A267,'Aceite virgen extra'!$B$6:$B$257,"&lt;="&amp;$B267)</f>
        <v>0.44</v>
      </c>
      <c r="WW267" s="4">
        <f>SUMIFS('Aceite virgen extra'!WW$6:WW$257,'Aceite virgen extra'!$A$6:$A$257,"&gt;="&amp;$A267,'Aceite virgen extra'!$B$6:$B$257,"&lt;="&amp;$B267)</f>
        <v>0.67</v>
      </c>
      <c r="WX267" s="4">
        <f>SUMIFS('Aceite virgen extra'!WX$6:WX$257,'Aceite virgen extra'!$A$6:$A$257,"&gt;="&amp;$A267,'Aceite virgen extra'!$B$6:$B$257,"&lt;="&amp;$B267)</f>
        <v>0.45999999999999996</v>
      </c>
      <c r="WY267" s="4">
        <f>SUMIFS('Aceite virgen extra'!WY$6:WY$257,'Aceite virgen extra'!$A$6:$A$257,"&gt;="&amp;$A267,'Aceite virgen extra'!$B$6:$B$257,"&lt;="&amp;$B267)</f>
        <v>0</v>
      </c>
      <c r="XC267" s="68">
        <f>SUMIFS('Aceite virgen extra'!XC$6:XC$257,'Aceite virgen extra'!$A$6:$A$257,"&gt;="&amp;$A267,'Aceite virgen extra'!$B$6:$B$257,"&lt;="&amp;$B267)</f>
        <v>0.37</v>
      </c>
      <c r="XD267" s="4">
        <f>SUMIFS('Aceite virgen extra'!XD$6:XD$257,'Aceite virgen extra'!$A$6:$A$257,"&gt;="&amp;$A267,'Aceite virgen extra'!$B$6:$B$257,"&lt;="&amp;$B267)</f>
        <v>0.35</v>
      </c>
      <c r="XE267" s="4">
        <f>SUMIFS('Aceite virgen extra'!XE$6:XE$257,'Aceite virgen extra'!$A$6:$A$257,"&gt;="&amp;$A267,'Aceite virgen extra'!$B$6:$B$257,"&lt;="&amp;$B267)</f>
        <v>0.17</v>
      </c>
      <c r="XF267" s="4">
        <f>SUMIFS('Aceite virgen extra'!XF$6:XF$257,'Aceite virgen extra'!$A$6:$A$257,"&gt;="&amp;$A267,'Aceite virgen extra'!$B$6:$B$257,"&lt;="&amp;$B267)</f>
        <v>0</v>
      </c>
      <c r="XJ267" s="68">
        <f>SUMIFS('Aceite virgen extra'!XJ$6:XJ$257,'Aceite virgen extra'!$A$6:$A$257,"&gt;="&amp;$A267,'Aceite virgen extra'!$B$6:$B$257,"&lt;="&amp;$B267)</f>
        <v>0.71</v>
      </c>
      <c r="XK267" s="4">
        <f>SUMIFS('Aceite virgen extra'!XK$6:XK$257,'Aceite virgen extra'!$A$6:$A$257,"&gt;="&amp;$A267,'Aceite virgen extra'!$B$6:$B$257,"&lt;="&amp;$B267)</f>
        <v>0</v>
      </c>
      <c r="XL267" s="4">
        <f>SUMIFS('Aceite virgen extra'!XL$6:XL$257,'Aceite virgen extra'!$A$6:$A$257,"&gt;="&amp;$A267,'Aceite virgen extra'!$B$6:$B$257,"&lt;="&amp;$B267)</f>
        <v>0.57000000000000006</v>
      </c>
      <c r="XM267" s="4">
        <f>SUMIFS('Aceite virgen extra'!XM$6:XM$257,'Aceite virgen extra'!$A$6:$A$257,"&gt;="&amp;$A267,'Aceite virgen extra'!$B$6:$B$257,"&lt;="&amp;$B267)</f>
        <v>0</v>
      </c>
      <c r="XQ267" s="68">
        <f>SUMIFS('Aceite virgen extra'!XQ$6:XQ$257,'Aceite virgen extra'!$A$6:$A$257,"&gt;="&amp;$A267,'Aceite virgen extra'!$B$6:$B$257,"&lt;="&amp;$B267)</f>
        <v>0.13</v>
      </c>
      <c r="XR267" s="4">
        <f>SUMIFS('Aceite virgen extra'!XR$6:XR$257,'Aceite virgen extra'!$A$6:$A$257,"&gt;="&amp;$A267,'Aceite virgen extra'!$B$6:$B$257,"&lt;="&amp;$B267)</f>
        <v>0.4</v>
      </c>
      <c r="XS267" s="4">
        <f>SUMIFS('Aceite virgen extra'!XS$6:XS$257,'Aceite virgen extra'!$A$6:$A$257,"&gt;="&amp;$A267,'Aceite virgen extra'!$B$6:$B$257,"&lt;="&amp;$B267)</f>
        <v>0.04</v>
      </c>
      <c r="XT267" s="4">
        <f>SUMIFS('Aceite virgen extra'!XT$6:XT$257,'Aceite virgen extra'!$A$6:$A$257,"&gt;="&amp;$A267,'Aceite virgen extra'!$B$6:$B$257,"&lt;="&amp;$B267)</f>
        <v>0</v>
      </c>
      <c r="XX267" s="68">
        <f>SUMIFS('Aceite virgen extra'!XX$6:XX$257,'Aceite virgen extra'!$A$6:$A$257,"&gt;="&amp;$A267,'Aceite virgen extra'!$B$6:$B$257,"&lt;="&amp;$B267)</f>
        <v>1.29</v>
      </c>
      <c r="XY267" s="4">
        <f>SUMIFS('Aceite virgen extra'!XY$6:XY$257,'Aceite virgen extra'!$A$6:$A$257,"&gt;="&amp;$A267,'Aceite virgen extra'!$B$6:$B$257,"&lt;="&amp;$B267)</f>
        <v>1.85</v>
      </c>
      <c r="XZ267" s="4">
        <f>SUMIFS('Aceite virgen extra'!XZ$6:XZ$257,'Aceite virgen extra'!$A$6:$A$257,"&gt;="&amp;$A267,'Aceite virgen extra'!$B$6:$B$257,"&lt;="&amp;$B267)</f>
        <v>1.02</v>
      </c>
      <c r="YA267" s="4">
        <f>SUMIFS('Aceite virgen extra'!YA$6:YA$257,'Aceite virgen extra'!$A$6:$A$257,"&gt;="&amp;$A267,'Aceite virgen extra'!$B$6:$B$257,"&lt;="&amp;$B267)</f>
        <v>0</v>
      </c>
      <c r="YE267" s="68">
        <f>SUMIFS('Aceite virgen extra'!YE$6:YE$257,'Aceite virgen extra'!$A$6:$A$257,"&gt;="&amp;$A267,'Aceite virgen extra'!$B$6:$B$257,"&lt;="&amp;$B267)</f>
        <v>2.4500000000000002</v>
      </c>
      <c r="YF267" s="4">
        <f>SUMIFS('Aceite virgen extra'!YF$6:YF$257,'Aceite virgen extra'!$A$6:$A$257,"&gt;="&amp;$A267,'Aceite virgen extra'!$B$6:$B$257,"&lt;="&amp;$B267)</f>
        <v>4.8100000000000005</v>
      </c>
      <c r="YG267" s="4">
        <f>SUMIFS('Aceite virgen extra'!YG$6:YG$257,'Aceite virgen extra'!$A$6:$A$257,"&gt;="&amp;$A267,'Aceite virgen extra'!$B$6:$B$257,"&lt;="&amp;$B267)</f>
        <v>1.7399999999999998</v>
      </c>
      <c r="YH267" s="4">
        <f>SUMIFS('Aceite virgen extra'!YH$6:YH$257,'Aceite virgen extra'!$A$6:$A$257,"&gt;="&amp;$A267,'Aceite virgen extra'!$B$6:$B$257,"&lt;="&amp;$B267)</f>
        <v>0</v>
      </c>
      <c r="YL267" s="68">
        <f>SUMIFS('Aceite virgen extra'!YL$6:YL$257,'Aceite virgen extra'!$A$6:$A$257,"&gt;="&amp;$A267,'Aceite virgen extra'!$B$6:$B$257,"&lt;="&amp;$B267)</f>
        <v>2.4000000000000004</v>
      </c>
      <c r="YM267" s="4">
        <f>SUMIFS('Aceite virgen extra'!YM$6:YM$257,'Aceite virgen extra'!$A$6:$A$257,"&gt;="&amp;$A267,'Aceite virgen extra'!$B$6:$B$257,"&lt;="&amp;$B267)</f>
        <v>3.37</v>
      </c>
      <c r="YN267" s="4">
        <f>SUMIFS('Aceite virgen extra'!YN$6:YN$257,'Aceite virgen extra'!$A$6:$A$257,"&gt;="&amp;$A267,'Aceite virgen extra'!$B$6:$B$257,"&lt;="&amp;$B267)</f>
        <v>2.14</v>
      </c>
      <c r="YO267" s="4">
        <f>SUMIFS('Aceite virgen extra'!YO$6:YO$257,'Aceite virgen extra'!$A$6:$A$257,"&gt;="&amp;$A267,'Aceite virgen extra'!$B$6:$B$257,"&lt;="&amp;$B267)</f>
        <v>2.67</v>
      </c>
      <c r="YP267" s="4">
        <f>SUMIFS('Aceite virgen extra'!YP$6:YP$257,'Aceite virgen extra'!$A$6:$A$257,"&gt;="&amp;$A267,'Aceite virgen extra'!$B$6:$B$257,"&lt;="&amp;$B267)</f>
        <v>0</v>
      </c>
      <c r="YS267" s="68">
        <f>SUMIFS('Aceite virgen extra'!YS$6:YS$257,'Aceite virgen extra'!$A$6:$A$257,"&gt;="&amp;$A267,'Aceite virgen extra'!$B$6:$B$257,"&lt;="&amp;$B267)</f>
        <v>2.66</v>
      </c>
      <c r="YT267" s="4">
        <f>SUMIFS('Aceite virgen extra'!YT$6:YT$257,'Aceite virgen extra'!$A$6:$A$257,"&gt;="&amp;$A267,'Aceite virgen extra'!$B$6:$B$257,"&lt;="&amp;$B267)</f>
        <v>5.04</v>
      </c>
      <c r="YU267" s="4">
        <f>SUMIFS('Aceite virgen extra'!YU$6:YU$257,'Aceite virgen extra'!$A$6:$A$257,"&gt;="&amp;$A267,'Aceite virgen extra'!$B$6:$B$257,"&lt;="&amp;$B267)</f>
        <v>1.9800000000000002</v>
      </c>
      <c r="YV267" s="4">
        <f>SUMIFS('Aceite virgen extra'!YV$6:YV$257,'Aceite virgen extra'!$A$6:$A$257,"&gt;="&amp;$A267,'Aceite virgen extra'!$B$6:$B$257,"&lt;="&amp;$B267)</f>
        <v>2.36</v>
      </c>
      <c r="YW267" s="4">
        <f>SUMIFS('Aceite virgen extra'!YW$6:YW$257,'Aceite virgen extra'!$A$6:$A$257,"&gt;="&amp;$A267,'Aceite virgen extra'!$B$6:$B$257,"&lt;="&amp;$B267)</f>
        <v>0.55000000000000004</v>
      </c>
      <c r="YZ267" s="68">
        <f>SUMIFS('Aceite virgen extra'!YZ$6:YZ$257,'Aceite virgen extra'!$A$6:$A$257,"&gt;="&amp;$A267,'Aceite virgen extra'!$B$6:$B$257,"&lt;="&amp;$B267)</f>
        <v>2.6899999999999995</v>
      </c>
      <c r="ZA267" s="4">
        <f>SUMIFS('Aceite virgen extra'!ZA$6:ZA$257,'Aceite virgen extra'!$A$6:$A$257,"&gt;="&amp;$A267,'Aceite virgen extra'!$B$6:$B$257,"&lt;="&amp;$B267)</f>
        <v>1.88</v>
      </c>
      <c r="ZB267" s="4">
        <f>SUMIFS('Aceite virgen extra'!ZB$6:ZB$257,'Aceite virgen extra'!$A$6:$A$257,"&gt;="&amp;$A267,'Aceite virgen extra'!$B$6:$B$257,"&lt;="&amp;$B267)</f>
        <v>3.2300000000000004</v>
      </c>
      <c r="ZC267" s="4">
        <f>SUMIFS('Aceite virgen extra'!ZC$6:ZC$257,'Aceite virgen extra'!$A$6:$A$257,"&gt;="&amp;$A267,'Aceite virgen extra'!$B$6:$B$257,"&lt;="&amp;$B267)</f>
        <v>3.83</v>
      </c>
      <c r="ZD267" s="4">
        <f>SUMIFS('Aceite virgen extra'!ZD$6:ZD$257,'Aceite virgen extra'!$A$6:$A$257,"&gt;="&amp;$A267,'Aceite virgen extra'!$B$6:$B$257,"&lt;="&amp;$B267)</f>
        <v>0</v>
      </c>
      <c r="ZG267" s="68">
        <f>SUMIFS('Aceite virgen extra'!ZG$6:ZG$257,'Aceite virgen extra'!$A$6:$A$257,"&gt;="&amp;$A267,'Aceite virgen extra'!$B$6:$B$257,"&lt;="&amp;$B267)</f>
        <v>3.24</v>
      </c>
      <c r="ZH267" s="4">
        <f>SUMIFS('Aceite virgen extra'!ZH$6:ZH$257,'Aceite virgen extra'!$A$6:$A$257,"&gt;="&amp;$A267,'Aceite virgen extra'!$B$6:$B$257,"&lt;="&amp;$B267)</f>
        <v>5.24</v>
      </c>
      <c r="ZI267" s="4">
        <f>SUMIFS('Aceite virgen extra'!ZI$6:ZI$257,'Aceite virgen extra'!$A$6:$A$257,"&gt;="&amp;$A267,'Aceite virgen extra'!$B$6:$B$257,"&lt;="&amp;$B267)</f>
        <v>2.52</v>
      </c>
      <c r="ZJ267" s="4">
        <f>SUMIFS('Aceite virgen extra'!ZJ$6:ZJ$257,'Aceite virgen extra'!$A$6:$A$257,"&gt;="&amp;$A267,'Aceite virgen extra'!$B$6:$B$257,"&lt;="&amp;$B267)</f>
        <v>2.5</v>
      </c>
      <c r="ZK267" s="4">
        <f>SUMIFS('Aceite virgen extra'!ZK$6:ZK$257,'Aceite virgen extra'!$A$6:$A$257,"&gt;="&amp;$A267,'Aceite virgen extra'!$B$6:$B$257,"&lt;="&amp;$B267)</f>
        <v>2.5300000000000002</v>
      </c>
      <c r="ZN267" s="68">
        <f>SUMIFS('Aceite virgen extra'!ZN$6:ZN$257,'Aceite virgen extra'!$A$6:$A$257,"&gt;="&amp;$A267,'Aceite virgen extra'!$B$6:$B$257,"&lt;="&amp;$B267)</f>
        <v>5.83</v>
      </c>
      <c r="ZO267" s="4">
        <f>SUMIFS('Aceite virgen extra'!ZO$6:ZO$257,'Aceite virgen extra'!$A$6:$A$257,"&gt;="&amp;$A267,'Aceite virgen extra'!$B$6:$B$257,"&lt;="&amp;$B267)</f>
        <v>8.4700000000000006</v>
      </c>
      <c r="ZP267" s="4">
        <f>SUMIFS('Aceite virgen extra'!ZP$6:ZP$257,'Aceite virgen extra'!$A$6:$A$257,"&gt;="&amp;$A267,'Aceite virgen extra'!$B$6:$B$257,"&lt;="&amp;$B267)</f>
        <v>4.79</v>
      </c>
      <c r="ZQ267" s="4">
        <f>SUMIFS('Aceite virgen extra'!ZQ$6:ZQ$257,'Aceite virgen extra'!$A$6:$A$257,"&gt;="&amp;$A267,'Aceite virgen extra'!$B$6:$B$257,"&lt;="&amp;$B267)</f>
        <v>4.76</v>
      </c>
      <c r="ZR267" s="4">
        <f>SUMIFS('Aceite virgen extra'!ZR$6:ZR$257,'Aceite virgen extra'!$A$6:$A$257,"&gt;="&amp;$A267,'Aceite virgen extra'!$B$6:$B$257,"&lt;="&amp;$B267)</f>
        <v>4.9399999999999995</v>
      </c>
      <c r="ZU267" s="68">
        <f>SUMIFS('Aceite virgen extra'!ZU$6:ZU$257,'Aceite virgen extra'!$A$6:$A$257,"&gt;="&amp;$A267,'Aceite virgen extra'!$B$6:$B$257,"&lt;="&amp;$B267)</f>
        <v>5.28</v>
      </c>
      <c r="ZV267" s="4">
        <f>SUMIFS('Aceite virgen extra'!ZV$6:ZV$257,'Aceite virgen extra'!$A$6:$A$257,"&gt;="&amp;$A267,'Aceite virgen extra'!$B$6:$B$257,"&lt;="&amp;$B267)</f>
        <v>5.7599999999999989</v>
      </c>
      <c r="ZW267" s="4">
        <f>SUMIFS('Aceite virgen extra'!ZW$6:ZW$257,'Aceite virgen extra'!$A$6:$A$257,"&gt;="&amp;$A267,'Aceite virgen extra'!$B$6:$B$257,"&lt;="&amp;$B267)</f>
        <v>4.92</v>
      </c>
      <c r="ZX267" s="4">
        <f>SUMIFS('Aceite virgen extra'!ZX$6:ZX$257,'Aceite virgen extra'!$A$6:$A$257,"&gt;="&amp;$A267,'Aceite virgen extra'!$B$6:$B$257,"&lt;="&amp;$B267)</f>
        <v>3.1599999999999997</v>
      </c>
      <c r="ZY267" s="4">
        <f>SUMIFS('Aceite virgen extra'!ZY$6:ZY$257,'Aceite virgen extra'!$A$6:$A$257,"&gt;="&amp;$A267,'Aceite virgen extra'!$B$6:$B$257,"&lt;="&amp;$B267)</f>
        <v>12.350000000000001</v>
      </c>
    </row>
    <row r="268" spans="1:701" x14ac:dyDescent="0.25">
      <c r="A268" s="9">
        <f>'TAM Aceite virgen extra'!B16</f>
        <v>4.5</v>
      </c>
      <c r="B268" s="9">
        <f>'TAM Aceite virgen extra'!C16</f>
        <v>4.8</v>
      </c>
      <c r="C268" s="9"/>
      <c r="D268" s="4">
        <f>SUMIFS('Aceite virgen extra'!D$6:D$257,'Aceite virgen extra'!$A$6:$A$257,"&gt;="&amp;$A268,'Aceite virgen extra'!$B$6:$B$257,"&lt;="&amp;$B268)</f>
        <v>5</v>
      </c>
      <c r="E268" s="4">
        <f>SUMIFS('Aceite virgen extra'!E$6:E$257,'Aceite virgen extra'!$A$6:$A$257,"&gt;="&amp;$A268,'Aceite virgen extra'!$B$6:$B$257,"&lt;="&amp;$B268)</f>
        <v>6.8599999999999994</v>
      </c>
      <c r="F268" s="4">
        <f>SUMIFS('Aceite virgen extra'!F$6:F$257,'Aceite virgen extra'!$A$6:$A$257,"&gt;="&amp;$A268,'Aceite virgen extra'!$B$6:$B$257,"&lt;="&amp;$B268)</f>
        <v>5.0599999999999996</v>
      </c>
      <c r="G268" s="4">
        <f>SUMIFS('Aceite virgen extra'!G$6:G$257,'Aceite virgen extra'!$A$6:$A$257,"&gt;="&amp;$A268,'Aceite virgen extra'!$B$6:$B$257,"&lt;="&amp;$B268)</f>
        <v>3.08</v>
      </c>
      <c r="H268" s="9"/>
      <c r="I268" s="9"/>
      <c r="J268" s="9"/>
      <c r="K268" s="4">
        <f>SUMIFS('Aceite virgen extra'!K$6:K$257,'Aceite virgen extra'!$A$6:$A$257,"&gt;="&amp;$A268,'Aceite virgen extra'!$B$6:$B$257,"&lt;="&amp;$B268)</f>
        <v>19.71</v>
      </c>
      <c r="L268" s="4">
        <f>SUMIFS('Aceite virgen extra'!L$6:L$257,'Aceite virgen extra'!$A$6:$A$257,"&gt;="&amp;$A268,'Aceite virgen extra'!$B$6:$B$257,"&lt;="&amp;$B268)</f>
        <v>7.77</v>
      </c>
      <c r="M268" s="4">
        <f>SUMIFS('Aceite virgen extra'!M$6:M$257,'Aceite virgen extra'!$A$6:$A$257,"&gt;="&amp;$A268,'Aceite virgen extra'!$B$6:$B$257,"&lt;="&amp;$B268)</f>
        <v>32.619999999999997</v>
      </c>
      <c r="N268" s="4">
        <f>SUMIFS('Aceite virgen extra'!N$6:N$257,'Aceite virgen extra'!$A$6:$A$257,"&gt;="&amp;$A268,'Aceite virgen extra'!$B$6:$B$257,"&lt;="&amp;$B268)</f>
        <v>1.52</v>
      </c>
      <c r="O268" s="9"/>
      <c r="P268" s="9"/>
      <c r="Q268" s="9"/>
      <c r="R268" s="4">
        <f>SUMIFS('Aceite virgen extra'!R$6:R$257,'Aceite virgen extra'!$A$6:$A$257,"&gt;="&amp;$A268,'Aceite virgen extra'!$B$6:$B$257,"&lt;="&amp;$B268)</f>
        <v>13.29</v>
      </c>
      <c r="S268" s="4">
        <f>SUMIFS('Aceite virgen extra'!S$6:S$257,'Aceite virgen extra'!$A$6:$A$257,"&gt;="&amp;$A268,'Aceite virgen extra'!$B$6:$B$257,"&lt;="&amp;$B268)</f>
        <v>8.82</v>
      </c>
      <c r="T268" s="4">
        <f>SUMIFS('Aceite virgen extra'!T$6:T$257,'Aceite virgen extra'!$A$6:$A$257,"&gt;="&amp;$A268,'Aceite virgen extra'!$B$6:$B$257,"&lt;="&amp;$B268)</f>
        <v>18.400000000000002</v>
      </c>
      <c r="U268" s="4">
        <f>SUMIFS('Aceite virgen extra'!U$6:U$257,'Aceite virgen extra'!$A$6:$A$257,"&gt;="&amp;$A268,'Aceite virgen extra'!$B$6:$B$257,"&lt;="&amp;$B268)</f>
        <v>1.1100000000000001</v>
      </c>
      <c r="V268" s="9"/>
      <c r="W268" s="9"/>
      <c r="X268" s="9"/>
      <c r="Y268" s="4">
        <f>SUMIFS('Aceite virgen extra'!Y$6:Y$257,'Aceite virgen extra'!$A$6:$A$257,"&gt;="&amp;$A268,'Aceite virgen extra'!$B$6:$B$257,"&lt;="&amp;$B268)</f>
        <v>6.12</v>
      </c>
      <c r="Z268" s="4">
        <f>SUMIFS('Aceite virgen extra'!Z$6:Z$257,'Aceite virgen extra'!$A$6:$A$257,"&gt;="&amp;$A268,'Aceite virgen extra'!$B$6:$B$257,"&lt;="&amp;$B268)</f>
        <v>8.5300000000000011</v>
      </c>
      <c r="AA268" s="4">
        <f>SUMIFS('Aceite virgen extra'!AA$6:AA$257,'Aceite virgen extra'!$A$6:$A$257,"&gt;="&amp;$A268,'Aceite virgen extra'!$B$6:$B$257,"&lt;="&amp;$B268)</f>
        <v>6.7100000000000009</v>
      </c>
      <c r="AB268" s="4">
        <f>SUMIFS('Aceite virgen extra'!AB$6:AB$257,'Aceite virgen extra'!$A$6:$A$257,"&gt;="&amp;$A268,'Aceite virgen extra'!$B$6:$B$257,"&lt;="&amp;$B268)</f>
        <v>0.28000000000000003</v>
      </c>
      <c r="AC268" s="9"/>
      <c r="AD268" s="9"/>
      <c r="AE268" s="9"/>
      <c r="AF268" s="4">
        <f>SUMIFS('Aceite virgen extra'!AF$6:AF$257,'Aceite virgen extra'!$A$6:$A$257,"&gt;="&amp;$A268,'Aceite virgen extra'!$B$6:$B$257,"&lt;="&amp;$B268)</f>
        <v>4.01</v>
      </c>
      <c r="AG268" s="4">
        <f>SUMIFS('Aceite virgen extra'!AG$6:AG$257,'Aceite virgen extra'!$A$6:$A$257,"&gt;="&amp;$A268,'Aceite virgen extra'!$B$6:$B$257,"&lt;="&amp;$B268)</f>
        <v>5.3800000000000008</v>
      </c>
      <c r="AH268" s="4">
        <f>SUMIFS('Aceite virgen extra'!AH$6:AH$257,'Aceite virgen extra'!$A$6:$A$257,"&gt;="&amp;$A268,'Aceite virgen extra'!$B$6:$B$257,"&lt;="&amp;$B268)</f>
        <v>3.94</v>
      </c>
      <c r="AI268" s="4">
        <f>SUMIFS('Aceite virgen extra'!AI$6:AI$257,'Aceite virgen extra'!$A$6:$A$257,"&gt;="&amp;$A268,'Aceite virgen extra'!$B$6:$B$257,"&lt;="&amp;$B268)</f>
        <v>2.4299999999999997</v>
      </c>
      <c r="AJ268" s="9"/>
      <c r="AK268" s="9"/>
      <c r="AL268" s="9"/>
      <c r="AM268" s="4">
        <f>SUMIFS('Aceite virgen extra'!AM$6:AM$257,'Aceite virgen extra'!$A$6:$A$257,"&gt;="&amp;$A268,'Aceite virgen extra'!$B$6:$B$257,"&lt;="&amp;$B268)</f>
        <v>4.8899999999999997</v>
      </c>
      <c r="AN268" s="4">
        <f>SUMIFS('Aceite virgen extra'!AN$6:AN$257,'Aceite virgen extra'!$A$6:$A$257,"&gt;="&amp;$A268,'Aceite virgen extra'!$B$6:$B$257,"&lt;="&amp;$B268)</f>
        <v>5.19</v>
      </c>
      <c r="AO268" s="4">
        <f>SUMIFS('Aceite virgen extra'!AO$6:AO$257,'Aceite virgen extra'!$A$6:$A$257,"&gt;="&amp;$A268,'Aceite virgen extra'!$B$6:$B$257,"&lt;="&amp;$B268)</f>
        <v>3.7699999999999996</v>
      </c>
      <c r="AP268" s="4">
        <f>SUMIFS('Aceite virgen extra'!AP$6:AP$257,'Aceite virgen extra'!$A$6:$A$257,"&gt;="&amp;$A268,'Aceite virgen extra'!$B$6:$B$257,"&lt;="&amp;$B268)</f>
        <v>6.3</v>
      </c>
      <c r="AQ268" s="9"/>
      <c r="AR268" s="9"/>
      <c r="AT268" s="4">
        <f>SUMIFS('Aceite virgen extra'!AT$6:AT$257,'Aceite virgen extra'!$A$6:$A$257,"&gt;="&amp;$A268,'Aceite virgen extra'!$B$6:$B$257,"&lt;="&amp;$B268)</f>
        <v>4.2299999999999995</v>
      </c>
      <c r="AU268" s="4">
        <f>SUMIFS('Aceite virgen extra'!AU$6:AU$257,'Aceite virgen extra'!$A$6:$A$257,"&gt;="&amp;$A268,'Aceite virgen extra'!$B$6:$B$257,"&lt;="&amp;$B268)</f>
        <v>5.5299999999999994</v>
      </c>
      <c r="AV268" s="4">
        <f>SUMIFS('Aceite virgen extra'!AV$6:AV$257,'Aceite virgen extra'!$A$6:$A$257,"&gt;="&amp;$A268,'Aceite virgen extra'!$B$6:$B$257,"&lt;="&amp;$B268)</f>
        <v>3.38</v>
      </c>
      <c r="AW268" s="4">
        <f>SUMIFS('Aceite virgen extra'!AW$6:AW$257,'Aceite virgen extra'!$A$6:$A$257,"&gt;="&amp;$A268,'Aceite virgen extra'!$B$6:$B$257,"&lt;="&amp;$B268)</f>
        <v>3.49</v>
      </c>
      <c r="BA268" s="4">
        <f>SUMIFS('Aceite virgen extra'!BA$6:BA$257,'Aceite virgen extra'!$A$6:$A$257,"&gt;="&amp;A268,'Aceite virgen extra'!$B$6:$B$257,"&lt;="&amp;B268)</f>
        <v>4.9000000000000004</v>
      </c>
      <c r="BB268" s="4">
        <f>SUMIFS('Aceite virgen extra'!BB$6:BB$257,'Aceite virgen extra'!$A$6:$A$257,"&gt;="&amp;$A268,'Aceite virgen extra'!$B$6:$B$257,"&lt;="&amp;$B268)</f>
        <v>6.52</v>
      </c>
      <c r="BC268" s="4">
        <f>SUMIFS('Aceite virgen extra'!BC$6:BC$257,'Aceite virgen extra'!$A$6:$A$257,"&gt;="&amp;$A268,'Aceite virgen extra'!$B$6:$B$257,"&lt;="&amp;$B268)</f>
        <v>4.0600000000000005</v>
      </c>
      <c r="BD268" s="4">
        <f>SUMIFS('Aceite virgen extra'!BD$6:BD$257,'Aceite virgen extra'!$A$6:$A$257,"&gt;="&amp;$A268,'Aceite virgen extra'!$B$6:$B$257,"&lt;="&amp;$B268)</f>
        <v>2.17</v>
      </c>
      <c r="BH268" s="4">
        <f>SUMIFS('Aceite virgen extra'!BH$6:BH$257,'Aceite virgen extra'!$A$6:$A$257,"&gt;="&amp;$A268,'Aceite virgen extra'!$B$6:$B$257,"&lt;="&amp;$B268)</f>
        <v>4.2300000000000004</v>
      </c>
      <c r="BI268" s="4">
        <f>SUMIFS('Aceite virgen extra'!BI$6:BI$257,'Aceite virgen extra'!$A$6:$A$257,"&gt;="&amp;$A268,'Aceite virgen extra'!$B$6:$B$257,"&lt;="&amp;$B268)</f>
        <v>4.9800000000000004</v>
      </c>
      <c r="BJ268" s="4">
        <f>SUMIFS('Aceite virgen extra'!BJ$6:BJ$257,'Aceite virgen extra'!$A$6:$A$257,"&gt;="&amp;$A268,'Aceite virgen extra'!$B$6:$B$257,"&lt;="&amp;$B268)</f>
        <v>3.51</v>
      </c>
      <c r="BK268" s="4">
        <f>SUMIFS('Aceite virgen extra'!BK$6:BK$257,'Aceite virgen extra'!$A$6:$A$257,"&gt;="&amp;$A268,'Aceite virgen extra'!$B$6:$B$257,"&lt;="&amp;$B268)</f>
        <v>6.57</v>
      </c>
      <c r="BO268" s="4">
        <f>SUMIFS('Aceite virgen extra'!BO$6:BO$257,'Aceite virgen extra'!$A$6:$A$257,"&gt;="&amp;$A268,'Aceite virgen extra'!$B$6:$B$257,"&lt;="&amp;$B268)</f>
        <v>3.79</v>
      </c>
      <c r="BP268" s="4">
        <f>SUMIFS('Aceite virgen extra'!BP$6:BP$257,'Aceite virgen extra'!$A$6:$A$257,"&gt;="&amp;$A268,'Aceite virgen extra'!$B$6:$B$257,"&lt;="&amp;$B268)</f>
        <v>5.85</v>
      </c>
      <c r="BQ268" s="4">
        <f>SUMIFS('Aceite virgen extra'!BQ$6:BQ$257,'Aceite virgen extra'!$A$6:$A$257,"&gt;="&amp;$A268,'Aceite virgen extra'!$B$6:$B$257,"&lt;="&amp;$B268)</f>
        <v>3.33</v>
      </c>
      <c r="BR268" s="4">
        <f>SUMIFS('Aceite virgen extra'!BR$6:BR$257,'Aceite virgen extra'!$A$6:$A$257,"&gt;="&amp;$A268,'Aceite virgen extra'!$B$6:$B$257,"&lt;="&amp;$B268)</f>
        <v>0</v>
      </c>
      <c r="BV268" s="4">
        <f>SUMIFS('Aceite virgen extra'!BV$6:BV$257,'Aceite virgen extra'!$A$6:$A$257,"&gt;="&amp;$A268,'Aceite virgen extra'!$B$6:$B$257,"&lt;="&amp;$B268)</f>
        <v>5.379999999999999</v>
      </c>
      <c r="BW268" s="4">
        <f>SUMIFS('Aceite virgen extra'!BW$6:BW$257,'Aceite virgen extra'!$A$6:$A$257,"&gt;="&amp;$A268,'Aceite virgen extra'!$B$6:$B$257,"&lt;="&amp;$B268)</f>
        <v>4.3899999999999997</v>
      </c>
      <c r="BX268" s="4">
        <f>SUMIFS('Aceite virgen extra'!BX$6:BX$257,'Aceite virgen extra'!$A$6:$A$257,"&gt;="&amp;$A268,'Aceite virgen extra'!$B$6:$B$257,"&lt;="&amp;$B268)</f>
        <v>6.06</v>
      </c>
      <c r="BY268" s="4">
        <f>SUMIFS('Aceite virgen extra'!BY$6:BY$257,'Aceite virgen extra'!$A$6:$A$257,"&gt;="&amp;$A268,'Aceite virgen extra'!$B$6:$B$257,"&lt;="&amp;$B268)</f>
        <v>3.93</v>
      </c>
      <c r="CC268" s="4">
        <f>SUMIFS('Aceite virgen extra'!CC$6:CC$257,'Aceite virgen extra'!$A$6:$A$257,"&gt;="&amp;$A268,'Aceite virgen extra'!$B$6:$B$257,"&lt;="&amp;$B268)</f>
        <v>2.7</v>
      </c>
      <c r="CD268" s="4">
        <f>SUMIFS('Aceite virgen extra'!CD$6:CD$257,'Aceite virgen extra'!$A$6:$A$257,"&gt;="&amp;$A268,'Aceite virgen extra'!$B$6:$B$257,"&lt;="&amp;$B268)</f>
        <v>4.33</v>
      </c>
      <c r="CE268" s="4">
        <f>SUMIFS('Aceite virgen extra'!CE$6:CE$257,'Aceite virgen extra'!$A$6:$A$257,"&gt;="&amp;$A268,'Aceite virgen extra'!$B$6:$B$257,"&lt;="&amp;$B268)</f>
        <v>2.4500000000000002</v>
      </c>
      <c r="CF268" s="4">
        <f>SUMIFS('Aceite virgen extra'!CF$6:CF$257,'Aceite virgen extra'!$A$6:$A$257,"&gt;="&amp;$A268,'Aceite virgen extra'!$B$6:$B$257,"&lt;="&amp;$B268)</f>
        <v>0.25</v>
      </c>
      <c r="CJ268" s="4">
        <f>SUMIFS('Aceite virgen extra'!CJ$6:CJ$257,'Aceite virgen extra'!$A$6:$A$257,"&gt;="&amp;$A268,'Aceite virgen extra'!$B$6:$B$257,"&lt;="&amp;$B268)</f>
        <v>2.61</v>
      </c>
      <c r="CK268" s="4">
        <f>SUMIFS('Aceite virgen extra'!CK$6:CK$257,'Aceite virgen extra'!$A$6:$A$257,"&gt;="&amp;$A268,'Aceite virgen extra'!$B$6:$B$257,"&lt;="&amp;$B268)</f>
        <v>3.1</v>
      </c>
      <c r="CL268" s="4">
        <f>SUMIFS('Aceite virgen extra'!CL$6:CL$257,'Aceite virgen extra'!$A$6:$A$257,"&gt;="&amp;$A268,'Aceite virgen extra'!$B$6:$B$257,"&lt;="&amp;$B268)</f>
        <v>1.8599999999999999</v>
      </c>
      <c r="CM268" s="4">
        <f>SUMIFS('Aceite virgen extra'!CM$6:CM$257,'Aceite virgen extra'!$A$6:$A$257,"&gt;="&amp;$A268,'Aceite virgen extra'!$B$6:$B$257,"&lt;="&amp;$B268)</f>
        <v>0.79</v>
      </c>
      <c r="CQ268" s="4">
        <f>SUMIFS('Aceite virgen extra'!CQ$6:CQ$257,'Aceite virgen extra'!$A$6:$A$257,"&gt;="&amp;$A268,'Aceite virgen extra'!$B$6:$B$257,"&lt;="&amp;$B268)</f>
        <v>2.4800000000000004</v>
      </c>
      <c r="CR268" s="4">
        <f>SUMIFS('Aceite virgen extra'!CR$6:CR$257,'Aceite virgen extra'!$A$6:$A$257,"&gt;="&amp;$A268,'Aceite virgen extra'!$B$6:$B$257,"&lt;="&amp;$B268)</f>
        <v>3.2</v>
      </c>
      <c r="CS268" s="4">
        <f>SUMIFS('Aceite virgen extra'!CS$6:CS$257,'Aceite virgen extra'!$A$6:$A$257,"&gt;="&amp;$A268,'Aceite virgen extra'!$B$6:$B$257,"&lt;="&amp;$B268)</f>
        <v>2.4699999999999998</v>
      </c>
      <c r="CT268" s="4">
        <f>SUMIFS('Aceite virgen extra'!CT$6:CT$257,'Aceite virgen extra'!$A$6:$A$257,"&gt;="&amp;$A268,'Aceite virgen extra'!$B$6:$B$257,"&lt;="&amp;$B268)</f>
        <v>0</v>
      </c>
      <c r="CX268" s="4">
        <f>SUMIFS('Aceite virgen extra'!CX$6:CX$257,'Aceite virgen extra'!$A$6:$A$257,"&gt;="&amp;$A268,'Aceite virgen extra'!$B$6:$B$257,"&lt;="&amp;$B268)</f>
        <v>2.37</v>
      </c>
      <c r="CY268" s="4">
        <f>SUMIFS('Aceite virgen extra'!CY$6:CY$257,'Aceite virgen extra'!$A$6:$A$257,"&gt;="&amp;$A268,'Aceite virgen extra'!$B$6:$B$257,"&lt;="&amp;$B268)</f>
        <v>2.41</v>
      </c>
      <c r="CZ268" s="4">
        <f>SUMIFS('Aceite virgen extra'!CZ$6:CZ$257,'Aceite virgen extra'!$A$6:$A$257,"&gt;="&amp;$A268,'Aceite virgen extra'!$B$6:$B$257,"&lt;="&amp;$B268)</f>
        <v>2</v>
      </c>
      <c r="DA268" s="4">
        <f>SUMIFS('Aceite virgen extra'!DA$6:DA$257,'Aceite virgen extra'!$A$6:$A$257,"&gt;="&amp;$A268,'Aceite virgen extra'!$B$6:$B$257,"&lt;="&amp;$B268)</f>
        <v>3.87</v>
      </c>
      <c r="DE268" s="4">
        <f>SUMIFS('Aceite virgen extra'!DE$6:DE$257,'Aceite virgen extra'!$A$6:$A$257,"&gt;="&amp;$A268,'Aceite virgen extra'!$B$6:$B$257,"&lt;="&amp;$B268)</f>
        <v>4.01</v>
      </c>
      <c r="DF268" s="4">
        <f>SUMIFS('Aceite virgen extra'!DF$6:DF$257,'Aceite virgen extra'!$A$6:$A$257,"&gt;="&amp;$A268,'Aceite virgen extra'!$B$6:$B$257,"&lt;="&amp;$B268)</f>
        <v>5.2100000000000009</v>
      </c>
      <c r="DG268" s="4">
        <f>SUMIFS('Aceite virgen extra'!DG$6:DG$257,'Aceite virgen extra'!$A$6:$A$257,"&gt;="&amp;$A268,'Aceite virgen extra'!$B$6:$B$257,"&lt;="&amp;$B268)</f>
        <v>3.4899999999999998</v>
      </c>
      <c r="DH268" s="4">
        <f>SUMIFS('Aceite virgen extra'!DH$6:DH$257,'Aceite virgen extra'!$A$6:$A$257,"&gt;="&amp;$A268,'Aceite virgen extra'!$B$6:$B$257,"&lt;="&amp;$B268)</f>
        <v>4.24</v>
      </c>
      <c r="DL268" s="4">
        <f>SUMIFS('Aceite virgen extra'!DL$6:DL$257,'Aceite virgen extra'!$A$6:$A$257,"&gt;="&amp;$A268,'Aceite virgen extra'!$B$6:$B$257,"&lt;="&amp;$B268)</f>
        <v>2.37</v>
      </c>
      <c r="DM268" s="4">
        <f>SUMIFS('Aceite virgen extra'!DM$6:DM$257,'Aceite virgen extra'!$A$6:$A$257,"&gt;="&amp;$A268,'Aceite virgen extra'!$B$6:$B$257,"&lt;="&amp;$B268)</f>
        <v>4.93</v>
      </c>
      <c r="DN268" s="4">
        <f>SUMIFS('Aceite virgen extra'!DN$6:DN$257,'Aceite virgen extra'!$A$6:$A$257,"&gt;="&amp;$A268,'Aceite virgen extra'!$B$6:$B$257,"&lt;="&amp;$B268)</f>
        <v>1.3499999999999999</v>
      </c>
      <c r="DO268" s="4">
        <f>SUMIFS('Aceite virgen extra'!DO$6:DO$257,'Aceite virgen extra'!$A$6:$A$257,"&gt;="&amp;$A268,'Aceite virgen extra'!$B$6:$B$257,"&lt;="&amp;$B268)</f>
        <v>0.27</v>
      </c>
      <c r="DS268" s="4">
        <f>SUMIFS('Aceite virgen extra'!DS$6:DS$257,'Aceite virgen extra'!$A$6:$A$257,"&gt;="&amp;$A268,'Aceite virgen extra'!$B$6:$B$257,"&lt;="&amp;$B268)</f>
        <v>4.62</v>
      </c>
      <c r="DT268" s="4">
        <f>SUMIFS('Aceite virgen extra'!DT$6:DT$257,'Aceite virgen extra'!$A$6:$A$257,"&gt;="&amp;$A268,'Aceite virgen extra'!$B$6:$B$257,"&lt;="&amp;$B268)</f>
        <v>9.52</v>
      </c>
      <c r="DU268" s="4">
        <f>SUMIFS('Aceite virgen extra'!DU$6:DU$257,'Aceite virgen extra'!$A$6:$A$257,"&gt;="&amp;$A268,'Aceite virgen extra'!$B$6:$B$257,"&lt;="&amp;$B268)</f>
        <v>3.34</v>
      </c>
      <c r="DV268" s="4">
        <f>SUMIFS('Aceite virgen extra'!DV$6:DV$257,'Aceite virgen extra'!$A$6:$A$257,"&gt;="&amp;$A268,'Aceite virgen extra'!$B$6:$B$257,"&lt;="&amp;$B268)</f>
        <v>0.76</v>
      </c>
      <c r="DZ268" s="4">
        <f>SUMIFS('Aceite virgen extra'!DZ$6:DZ$257,'Aceite virgen extra'!$A$6:$A$257,"&gt;="&amp;$A268,'Aceite virgen extra'!$B$6:$B$257,"&lt;="&amp;$B268)</f>
        <v>3.55</v>
      </c>
      <c r="EA268" s="4">
        <f>SUMIFS('Aceite virgen extra'!EA$6:EA$257,'Aceite virgen extra'!$A$6:$A$257,"&gt;="&amp;$A268,'Aceite virgen extra'!$B$6:$B$257,"&lt;="&amp;$B268)</f>
        <v>5.74</v>
      </c>
      <c r="EB268" s="4">
        <f>SUMIFS('Aceite virgen extra'!EB$6:EB$257,'Aceite virgen extra'!$A$6:$A$257,"&gt;="&amp;$A268,'Aceite virgen extra'!$B$6:$B$257,"&lt;="&amp;$B268)</f>
        <v>2.31</v>
      </c>
      <c r="EC268" s="4">
        <f>SUMIFS('Aceite virgen extra'!EC$6:EC$257,'Aceite virgen extra'!$A$6:$A$257,"&gt;="&amp;$A268,'Aceite virgen extra'!$B$6:$B$257,"&lt;="&amp;$B268)</f>
        <v>1.72</v>
      </c>
      <c r="EG268" s="4">
        <f>SUMIFS('Aceite virgen extra'!EG$6:EG$257,'Aceite virgen extra'!$A$6:$A$257,"&gt;="&amp;$A268,'Aceite virgen extra'!$B$6:$B$257,"&lt;="&amp;$B268)</f>
        <v>5.9499999999999993</v>
      </c>
      <c r="EH268" s="4">
        <f>SUMIFS('Aceite virgen extra'!EH$6:EH$257,'Aceite virgen extra'!$A$6:$A$257,"&gt;="&amp;$A268,'Aceite virgen extra'!$B$6:$B$257,"&lt;="&amp;$B268)</f>
        <v>9.77</v>
      </c>
      <c r="EI268" s="4">
        <f>SUMIFS('Aceite virgen extra'!EI$6:EI$257,'Aceite virgen extra'!$A$6:$A$257,"&gt;="&amp;$A268,'Aceite virgen extra'!$B$6:$B$257,"&lt;="&amp;$B268)</f>
        <v>2.75</v>
      </c>
      <c r="EJ268" s="4">
        <f>SUMIFS('Aceite virgen extra'!EJ$6:EJ$257,'Aceite virgen extra'!$A$6:$A$257,"&gt;="&amp;$A268,'Aceite virgen extra'!$B$6:$B$257,"&lt;="&amp;$B268)</f>
        <v>8.64</v>
      </c>
      <c r="EN268" s="4">
        <f>SUMIFS('Aceite virgen extra'!EN$6:EN$257,'Aceite virgen extra'!$A$6:$A$257,"&gt;="&amp;$A268,'Aceite virgen extra'!$B$6:$B$257,"&lt;="&amp;$B268)</f>
        <v>3.5500000000000003</v>
      </c>
      <c r="EO268" s="4">
        <f>SUMIFS('Aceite virgen extra'!EO$6:EO$257,'Aceite virgen extra'!$A$6:$A$257,"&gt;="&amp;$A268,'Aceite virgen extra'!$B$6:$B$257,"&lt;="&amp;$B268)</f>
        <v>2.57</v>
      </c>
      <c r="EP268" s="4">
        <f>SUMIFS('Aceite virgen extra'!EP$6:EP$257,'Aceite virgen extra'!$A$6:$A$257,"&gt;="&amp;$A268,'Aceite virgen extra'!$B$6:$B$257,"&lt;="&amp;$B268)</f>
        <v>4.3800000000000008</v>
      </c>
      <c r="EQ268" s="4">
        <f>SUMIFS('Aceite virgen extra'!EQ$6:EQ$257,'Aceite virgen extra'!$A$6:$A$257,"&gt;="&amp;$A268,'Aceite virgen extra'!$B$6:$B$257,"&lt;="&amp;$B268)</f>
        <v>1.62</v>
      </c>
      <c r="EU268" s="4">
        <f>SUMIFS('Aceite virgen extra'!EU$6:EU$257,'Aceite virgen extra'!$A$6:$A$257,"&gt;="&amp;$A268,'Aceite virgen extra'!$B$6:$B$257,"&lt;="&amp;$B268)</f>
        <v>6.26</v>
      </c>
      <c r="EV268" s="4">
        <f>SUMIFS('Aceite virgen extra'!EV$6:EV$257,'Aceite virgen extra'!$A$6:$A$257,"&gt;="&amp;$A268,'Aceite virgen extra'!$B$6:$B$257,"&lt;="&amp;$B268)</f>
        <v>10.96</v>
      </c>
      <c r="EW268" s="4">
        <f>SUMIFS('Aceite virgen extra'!EW$6:EW$257,'Aceite virgen extra'!$A$6:$A$257,"&gt;="&amp;$A268,'Aceite virgen extra'!$B$6:$B$257,"&lt;="&amp;$B268)</f>
        <v>5.6999999999999993</v>
      </c>
      <c r="EX268" s="4">
        <f>SUMIFS('Aceite virgen extra'!EX$6:EX$257,'Aceite virgen extra'!$A$6:$A$257,"&gt;="&amp;$A268,'Aceite virgen extra'!$B$6:$B$257,"&lt;="&amp;$B268)</f>
        <v>0.36</v>
      </c>
      <c r="FB268" s="4">
        <f>SUMIFS('Aceite virgen extra'!FB$6:FB$257,'Aceite virgen extra'!$A$6:$A$257,"&gt;="&amp;$A268,'Aceite virgen extra'!$B$6:$B$257,"&lt;="&amp;$B268)</f>
        <v>7.07</v>
      </c>
      <c r="FC268" s="4">
        <f>SUMIFS('Aceite virgen extra'!FC$6:FC$257,'Aceite virgen extra'!$A$6:$A$257,"&gt;="&amp;$A268,'Aceite virgen extra'!$B$6:$B$257,"&lt;="&amp;$B268)</f>
        <v>9.8699999999999992</v>
      </c>
      <c r="FD268" s="4">
        <f>SUMIFS('Aceite virgen extra'!FD$6:FD$257,'Aceite virgen extra'!$A$6:$A$257,"&gt;="&amp;$A268,'Aceite virgen extra'!$B$6:$B$257,"&lt;="&amp;$B268)</f>
        <v>5.7</v>
      </c>
      <c r="FE268" s="4">
        <f>SUMIFS('Aceite virgen extra'!FE$6:FE$257,'Aceite virgen extra'!$A$6:$A$257,"&gt;="&amp;$A268,'Aceite virgen extra'!$B$6:$B$257,"&lt;="&amp;$B268)</f>
        <v>4.58</v>
      </c>
      <c r="FI268" s="4">
        <f>SUMIFS('Aceite virgen extra'!FI$6:FI$257,'Aceite virgen extra'!$A$6:$A$257,"&gt;="&amp;$A268,'Aceite virgen extra'!$B$6:$B$257,"&lt;="&amp;$B268)</f>
        <v>3.89</v>
      </c>
      <c r="FJ268" s="4">
        <f>SUMIFS('Aceite virgen extra'!FJ$6:FJ$257,'Aceite virgen extra'!$A$6:$A$257,"&gt;="&amp;$A268,'Aceite virgen extra'!$B$6:$B$257,"&lt;="&amp;$B268)</f>
        <v>5.91</v>
      </c>
      <c r="FK268" s="4">
        <f>SUMIFS('Aceite virgen extra'!FK$6:FK$257,'Aceite virgen extra'!$A$6:$A$257,"&gt;="&amp;$A268,'Aceite virgen extra'!$B$6:$B$257,"&lt;="&amp;$B268)</f>
        <v>4.01</v>
      </c>
      <c r="FL268" s="4">
        <f>SUMIFS('Aceite virgen extra'!FL$6:FL$257,'Aceite virgen extra'!$A$6:$A$257,"&gt;="&amp;$A268,'Aceite virgen extra'!$B$6:$B$257,"&lt;="&amp;$B268)</f>
        <v>0</v>
      </c>
      <c r="FP268" s="4">
        <f>SUMIFS('Aceite virgen extra'!FP$6:FP$257,'Aceite virgen extra'!$A$6:$A$257,"&gt;="&amp;$A268,'Aceite virgen extra'!$B$6:$B$257,"&lt;="&amp;$B268)</f>
        <v>3.0500000000000003</v>
      </c>
      <c r="FQ268" s="4">
        <f>SUMIFS('Aceite virgen extra'!FQ$6:FQ$257,'Aceite virgen extra'!$A$6:$A$257,"&gt;="&amp;$A268,'Aceite virgen extra'!$B$6:$B$257,"&lt;="&amp;$B268)</f>
        <v>1.8199999999999998</v>
      </c>
      <c r="FR268" s="4">
        <f>SUMIFS('Aceite virgen extra'!FR$6:FR$257,'Aceite virgen extra'!$A$6:$A$257,"&gt;="&amp;$A268,'Aceite virgen extra'!$B$6:$B$257,"&lt;="&amp;$B268)</f>
        <v>4.2900000000000009</v>
      </c>
      <c r="FS268" s="4">
        <f>SUMIFS('Aceite virgen extra'!FS$6:FS$257,'Aceite virgen extra'!$A$6:$A$257,"&gt;="&amp;$A268,'Aceite virgen extra'!$B$6:$B$257,"&lt;="&amp;$B268)</f>
        <v>1.3399999999999999</v>
      </c>
      <c r="FW268" s="4">
        <f>SUMIFS('Aceite virgen extra'!FW$6:FW$257,'Aceite virgen extra'!$A$6:$A$257,"&gt;="&amp;$A268,'Aceite virgen extra'!$B$6:$B$257,"&lt;="&amp;$B268)</f>
        <v>2.84</v>
      </c>
      <c r="FX268" s="4">
        <f>SUMIFS('Aceite virgen extra'!FX$6:FX$257,'Aceite virgen extra'!$A$6:$A$257,"&gt;="&amp;$A268,'Aceite virgen extra'!$B$6:$B$257,"&lt;="&amp;$B268)</f>
        <v>1.01</v>
      </c>
      <c r="FY268" s="4">
        <f>SUMIFS('Aceite virgen extra'!FY$6:FY$257,'Aceite virgen extra'!$A$6:$A$257,"&gt;="&amp;$A268,'Aceite virgen extra'!$B$6:$B$257,"&lt;="&amp;$B268)</f>
        <v>3.73</v>
      </c>
      <c r="FZ268" s="4">
        <f>SUMIFS('Aceite virgen extra'!FZ$6:FZ$257,'Aceite virgen extra'!$A$6:$A$257,"&gt;="&amp;$A268,'Aceite virgen extra'!$B$6:$B$257,"&lt;="&amp;$B268)</f>
        <v>2.85</v>
      </c>
      <c r="GD268" s="4">
        <f>SUMIFS('Aceite virgen extra'!GD$6:GD$257,'Aceite virgen extra'!$A$6:$A$257,"&gt;="&amp;$A268,'Aceite virgen extra'!$B$6:$B$257,"&lt;="&amp;$B268)</f>
        <v>4.43</v>
      </c>
      <c r="GE268" s="4">
        <f>SUMIFS('Aceite virgen extra'!GE$6:GE$257,'Aceite virgen extra'!$A$6:$A$257,"&gt;="&amp;$A268,'Aceite virgen extra'!$B$6:$B$257,"&lt;="&amp;$B268)</f>
        <v>2.9000000000000004</v>
      </c>
      <c r="GF268" s="4">
        <f>SUMIFS('Aceite virgen extra'!GF$6:GF$257,'Aceite virgen extra'!$A$6:$A$257,"&gt;="&amp;$A268,'Aceite virgen extra'!$B$6:$B$257,"&lt;="&amp;$B268)</f>
        <v>5.2000000000000011</v>
      </c>
      <c r="GG268" s="4">
        <f>SUMIFS('Aceite virgen extra'!GG$6:GG$257,'Aceite virgen extra'!$A$6:$A$257,"&gt;="&amp;$A268,'Aceite virgen extra'!$B$6:$B$257,"&lt;="&amp;$B268)</f>
        <v>4.8900000000000006</v>
      </c>
      <c r="GK268" s="4">
        <f>SUMIFS('Aceite virgen extra'!GK$6:GK$257,'Aceite virgen extra'!$A$6:$A$257,"&gt;="&amp;$A268,'Aceite virgen extra'!$B$6:$B$257,"&lt;="&amp;$B268)</f>
        <v>4.8899999999999997</v>
      </c>
      <c r="GL268" s="4">
        <f>SUMIFS('Aceite virgen extra'!GL$6:GL$257,'Aceite virgen extra'!$A$6:$A$257,"&gt;="&amp;$A268,'Aceite virgen extra'!$B$6:$B$257,"&lt;="&amp;$B268)</f>
        <v>5.0999999999999996</v>
      </c>
      <c r="GM268" s="4">
        <f>SUMIFS('Aceite virgen extra'!GM$6:GM$257,'Aceite virgen extra'!$A$6:$A$257,"&gt;="&amp;$A268,'Aceite virgen extra'!$B$6:$B$257,"&lt;="&amp;$B268)</f>
        <v>6.25</v>
      </c>
      <c r="GN268" s="4">
        <f>SUMIFS('Aceite virgen extra'!GN$6:GN$257,'Aceite virgen extra'!$A$6:$A$257,"&gt;="&amp;$A268,'Aceite virgen extra'!$B$6:$B$257,"&lt;="&amp;$B268)</f>
        <v>0.17</v>
      </c>
      <c r="GR268" s="4">
        <f>SUMIFS('Aceite virgen extra'!GR$6:GR$257,'Aceite virgen extra'!$A$6:$A$257,"&gt;="&amp;$A268,'Aceite virgen extra'!$B$6:$B$257,"&lt;="&amp;$B268)</f>
        <v>4.0199999999999996</v>
      </c>
      <c r="GS268" s="4">
        <f>SUMIFS('Aceite virgen extra'!GS$6:GS$257,'Aceite virgen extra'!$A$6:$A$257,"&gt;="&amp;$A268,'Aceite virgen extra'!$B$6:$B$257,"&lt;="&amp;$B268)</f>
        <v>1.73</v>
      </c>
      <c r="GT268" s="4">
        <f>SUMIFS('Aceite virgen extra'!GT$6:GT$257,'Aceite virgen extra'!$A$6:$A$257,"&gt;="&amp;$A268,'Aceite virgen extra'!$B$6:$B$257,"&lt;="&amp;$B268)</f>
        <v>5.7299999999999995</v>
      </c>
      <c r="GU268" s="4">
        <f>SUMIFS('Aceite virgen extra'!GU$6:GU$257,'Aceite virgen extra'!$A$6:$A$257,"&gt;="&amp;$A268,'Aceite virgen extra'!$B$6:$B$257,"&lt;="&amp;$B268)</f>
        <v>2.4700000000000002</v>
      </c>
      <c r="GY268" s="4">
        <f>SUMIFS('Aceite virgen extra'!GY$6:GY$257,'Aceite virgen extra'!$A$6:$A$257,"&gt;="&amp;$A268,'Aceite virgen extra'!$B$6:$B$257,"&lt;="&amp;$B268)</f>
        <v>5.03</v>
      </c>
      <c r="GZ268" s="4">
        <f>SUMIFS('Aceite virgen extra'!GZ$6:GZ$257,'Aceite virgen extra'!$A$6:$A$257,"&gt;="&amp;$A268,'Aceite virgen extra'!$B$6:$B$257,"&lt;="&amp;$B268)</f>
        <v>2.5500000000000003</v>
      </c>
      <c r="HA268" s="4">
        <f>SUMIFS('Aceite virgen extra'!HA$6:HA$257,'Aceite virgen extra'!$A$6:$A$257,"&gt;="&amp;$A268,'Aceite virgen extra'!$B$6:$B$257,"&lt;="&amp;$B268)</f>
        <v>7.18</v>
      </c>
      <c r="HB268" s="4">
        <f>SUMIFS('Aceite virgen extra'!HB$6:HB$257,'Aceite virgen extra'!$A$6:$A$257,"&gt;="&amp;$A268,'Aceite virgen extra'!$B$6:$B$257,"&lt;="&amp;$B268)</f>
        <v>3.34</v>
      </c>
      <c r="HF268" s="4">
        <f>SUMIFS('Aceite virgen extra'!HF$6:HF$257,'Aceite virgen extra'!$A$6:$A$257,"&gt;="&amp;$A268,'Aceite virgen extra'!$B$6:$B$257,"&lt;="&amp;$B268)</f>
        <v>5.7</v>
      </c>
      <c r="HG268" s="4">
        <f>SUMIFS('Aceite virgen extra'!HG$6:HG$257,'Aceite virgen extra'!$A$6:$A$257,"&gt;="&amp;$A268,'Aceite virgen extra'!$B$6:$B$257,"&lt;="&amp;$B268)</f>
        <v>1.84</v>
      </c>
      <c r="HH268" s="4">
        <f>SUMIFS('Aceite virgen extra'!HH$6:HH$257,'Aceite virgen extra'!$A$6:$A$257,"&gt;="&amp;$A268,'Aceite virgen extra'!$B$6:$B$257,"&lt;="&amp;$B268)</f>
        <v>8.64</v>
      </c>
      <c r="HI268" s="4">
        <f>SUMIFS('Aceite virgen extra'!HI$6:HI$257,'Aceite virgen extra'!$A$6:$A$257,"&gt;="&amp;$A268,'Aceite virgen extra'!$B$6:$B$257,"&lt;="&amp;$B268)</f>
        <v>0.43</v>
      </c>
      <c r="HM268" s="4">
        <f>SUMIFS('Aceite virgen extra'!HM$6:HM$257,'Aceite virgen extra'!$A$6:$A$257,"&gt;="&amp;$A268,'Aceite virgen extra'!$B$6:$B$257,"&lt;="&amp;$B268)</f>
        <v>4.79</v>
      </c>
      <c r="HN268" s="4">
        <f>SUMIFS('Aceite virgen extra'!HN$6:HN$257,'Aceite virgen extra'!$A$6:$A$257,"&gt;="&amp;$A268,'Aceite virgen extra'!$B$6:$B$257,"&lt;="&amp;$B268)</f>
        <v>4.22</v>
      </c>
      <c r="HO268" s="4">
        <f>SUMIFS('Aceite virgen extra'!HO$6:HO$257,'Aceite virgen extra'!$A$6:$A$257,"&gt;="&amp;$A268,'Aceite virgen extra'!$B$6:$B$257,"&lt;="&amp;$B268)</f>
        <v>5.92</v>
      </c>
      <c r="HP268" s="4">
        <f>SUMIFS('Aceite virgen extra'!HP$6:HP$257,'Aceite virgen extra'!$A$6:$A$257,"&gt;="&amp;$A268,'Aceite virgen extra'!$B$6:$B$257,"&lt;="&amp;$B268)</f>
        <v>1.7</v>
      </c>
      <c r="HT268" s="4">
        <f>SUMIFS('Aceite virgen extra'!HT$6:HT$257,'Aceite virgen extra'!$A$6:$A$257,"&gt;="&amp;$A268,'Aceite virgen extra'!$B$6:$B$257,"&lt;="&amp;$B268)</f>
        <v>6.7900000000000009</v>
      </c>
      <c r="HU268" s="4">
        <f>SUMIFS('Aceite virgen extra'!HU$6:HU$257,'Aceite virgen extra'!$A$6:$A$257,"&gt;="&amp;$A268,'Aceite virgen extra'!$B$6:$B$257,"&lt;="&amp;$B268)</f>
        <v>12.47</v>
      </c>
      <c r="HV268" s="4">
        <f>SUMIFS('Aceite virgen extra'!HV$6:HV$257,'Aceite virgen extra'!$A$6:$A$257,"&gt;="&amp;$A268,'Aceite virgen extra'!$B$6:$B$257,"&lt;="&amp;$B268)</f>
        <v>4.33</v>
      </c>
      <c r="HW268" s="4">
        <f>SUMIFS('Aceite virgen extra'!HW$6:HW$257,'Aceite virgen extra'!$A$6:$A$257,"&gt;="&amp;$A268,'Aceite virgen extra'!$B$6:$B$257,"&lt;="&amp;$B268)</f>
        <v>4.37</v>
      </c>
      <c r="HZ268"/>
      <c r="IA268" s="4">
        <f>SUMIFS('Aceite virgen extra'!IA$6:IA$257,'Aceite virgen extra'!$A$6:$A$257,"&gt;="&amp;$A268,'Aceite virgen extra'!$B$6:$B$257,"&lt;="&amp;$B268)</f>
        <v>5.04</v>
      </c>
      <c r="IB268" s="4">
        <f>SUMIFS('Aceite virgen extra'!IB$6:IB$257,'Aceite virgen extra'!$A$6:$A$257,"&gt;="&amp;$A268,'Aceite virgen extra'!$B$6:$B$257,"&lt;="&amp;$B268)</f>
        <v>4.63</v>
      </c>
      <c r="IC268" s="4">
        <f>SUMIFS('Aceite virgen extra'!IC$6:IC$257,'Aceite virgen extra'!$A$6:$A$257,"&gt;="&amp;$A268,'Aceite virgen extra'!$B$6:$B$257,"&lt;="&amp;$B268)</f>
        <v>4.18</v>
      </c>
      <c r="ID268" s="4">
        <f>SUMIFS('Aceite virgen extra'!ID$6:ID$257,'Aceite virgen extra'!$A$6:$A$257,"&gt;="&amp;$A268,'Aceite virgen extra'!$B$6:$B$257,"&lt;="&amp;$B268)</f>
        <v>12.16</v>
      </c>
      <c r="IH268" s="4">
        <f>SUMIFS('Aceite virgen extra'!IH$6:IH$257,'Aceite virgen extra'!$A$6:$A$257,"&gt;="&amp;$A268,'Aceite virgen extra'!$B$6:$B$257,"&lt;="&amp;$B268)</f>
        <v>5.19</v>
      </c>
      <c r="II268" s="4">
        <f>SUMIFS('Aceite virgen extra'!II$6:II$257,'Aceite virgen extra'!$A$6:$A$257,"&gt;="&amp;$A268,'Aceite virgen extra'!$B$6:$B$257,"&lt;="&amp;$B268)</f>
        <v>4.33</v>
      </c>
      <c r="IJ268" s="4">
        <f>SUMIFS('Aceite virgen extra'!IJ$6:IJ$257,'Aceite virgen extra'!$A$6:$A$257,"&gt;="&amp;$A268,'Aceite virgen extra'!$B$6:$B$257,"&lt;="&amp;$B268)</f>
        <v>6.29</v>
      </c>
      <c r="IK268" s="4">
        <f>SUMIFS('Aceite virgen extra'!IK$6:IK$257,'Aceite virgen extra'!$A$6:$A$257,"&gt;="&amp;$A268,'Aceite virgen extra'!$B$6:$B$257,"&lt;="&amp;$B268)</f>
        <v>2.0099999999999998</v>
      </c>
      <c r="IO268" s="4">
        <f>SUMIFS('Aceite virgen extra'!IO$6:IO$257,'Aceite virgen extra'!$A$6:$A$257,"&gt;="&amp;$A268,'Aceite virgen extra'!$B$6:$B$257,"&lt;="&amp;$B268)</f>
        <v>3.3499999999999996</v>
      </c>
      <c r="IP268" s="4">
        <f>SUMIFS('Aceite virgen extra'!IP$6:IP$257,'Aceite virgen extra'!$A$6:$A$257,"&gt;="&amp;$A268,'Aceite virgen extra'!$B$6:$B$257,"&lt;="&amp;$B268)</f>
        <v>2.4400000000000004</v>
      </c>
      <c r="IQ268" s="4">
        <f>SUMIFS('Aceite virgen extra'!IQ$6:IQ$257,'Aceite virgen extra'!$A$6:$A$257,"&gt;="&amp;$A268,'Aceite virgen extra'!$B$6:$B$257,"&lt;="&amp;$B268)</f>
        <v>3.83</v>
      </c>
      <c r="IR268" s="4">
        <f>SUMIFS('Aceite virgen extra'!IR$6:IR$257,'Aceite virgen extra'!$A$6:$A$257,"&gt;="&amp;$A268,'Aceite virgen extra'!$B$6:$B$257,"&lt;="&amp;$B268)</f>
        <v>0.38</v>
      </c>
      <c r="IV268" s="4">
        <f>SUMIFS('Aceite virgen extra'!IV$6:IV$257,'Aceite virgen extra'!$A$6:$A$257,"&gt;="&amp;$A268,'Aceite virgen extra'!$B$6:$B$257,"&lt;="&amp;$B268)</f>
        <v>3.6200000000000006</v>
      </c>
      <c r="IW268" s="4">
        <f>SUMIFS('Aceite virgen extra'!IW$6:IW$257,'Aceite virgen extra'!$A$6:$A$257,"&gt;="&amp;$A268,'Aceite virgen extra'!$B$6:$B$257,"&lt;="&amp;$B268)</f>
        <v>1.83</v>
      </c>
      <c r="IX268" s="4">
        <f>SUMIFS('Aceite virgen extra'!IX$6:IX$257,'Aceite virgen extra'!$A$6:$A$257,"&gt;="&amp;$A268,'Aceite virgen extra'!$B$6:$B$257,"&lt;="&amp;$B268)</f>
        <v>5.29</v>
      </c>
      <c r="IY268" s="4">
        <f>SUMIFS('Aceite virgen extra'!IY$6:IY$257,'Aceite virgen extra'!$A$6:$A$257,"&gt;="&amp;$A268,'Aceite virgen extra'!$B$6:$B$257,"&lt;="&amp;$B268)</f>
        <v>0</v>
      </c>
      <c r="JB268"/>
      <c r="JC268" s="4">
        <f>SUMIFS('Aceite virgen extra'!JC$6:JC$257,'Aceite virgen extra'!$A$6:$A$257,"&gt;="&amp;$A268,'Aceite virgen extra'!$B$6:$B$257,"&lt;="&amp;$B268)</f>
        <v>3.93</v>
      </c>
      <c r="JD268" s="4">
        <f>SUMIFS('Aceite virgen extra'!JD$6:JD$257,'Aceite virgen extra'!$A$6:$A$257,"&gt;="&amp;$A268,'Aceite virgen extra'!$B$6:$B$257,"&lt;="&amp;$B268)</f>
        <v>2.62</v>
      </c>
      <c r="JE268" s="4">
        <f>SUMIFS('Aceite virgen extra'!JE$6:JE$257,'Aceite virgen extra'!$A$6:$A$257,"&gt;="&amp;$A268,'Aceite virgen extra'!$B$6:$B$257,"&lt;="&amp;$B268)</f>
        <v>5.04</v>
      </c>
      <c r="JF268" s="4">
        <f>SUMIFS('Aceite virgen extra'!JF$6:JF$257,'Aceite virgen extra'!$A$6:$A$257,"&gt;="&amp;$A268,'Aceite virgen extra'!$B$6:$B$257,"&lt;="&amp;$B268)</f>
        <v>1.4700000000000002</v>
      </c>
      <c r="JJ268" s="4">
        <f>SUMIFS('Aceite virgen extra'!JJ$6:JJ$257,'Aceite virgen extra'!$A$6:$A$257,"&gt;="&amp;$A268,'Aceite virgen extra'!$B$6:$B$257,"&lt;="&amp;$B268)</f>
        <v>3.2800000000000002</v>
      </c>
      <c r="JK268" s="4">
        <f>SUMIFS('Aceite virgen extra'!JK$6:JK$257,'Aceite virgen extra'!$A$6:$A$257,"&gt;="&amp;$A268,'Aceite virgen extra'!$B$6:$B$257,"&lt;="&amp;$B268)</f>
        <v>1.6</v>
      </c>
      <c r="JL268" s="4">
        <f>SUMIFS('Aceite virgen extra'!JL$6:JL$257,'Aceite virgen extra'!$A$6:$A$257,"&gt;="&amp;$A268,'Aceite virgen extra'!$B$6:$B$257,"&lt;="&amp;$B268)</f>
        <v>4.58</v>
      </c>
      <c r="JM268" s="4">
        <f>SUMIFS('Aceite virgen extra'!JM$6:JM$257,'Aceite virgen extra'!$A$6:$A$257,"&gt;="&amp;$A268,'Aceite virgen extra'!$B$6:$B$257,"&lt;="&amp;$B268)</f>
        <v>2.0700000000000003</v>
      </c>
      <c r="JQ268" s="4">
        <f>SUMIFS('Aceite virgen extra'!JQ$6:JQ$257,'Aceite virgen extra'!$A$6:$A$257,"&gt;="&amp;$A268,'Aceite virgen extra'!$B$6:$B$257,"&lt;="&amp;$B268)</f>
        <v>3.3800000000000003</v>
      </c>
      <c r="JR268" s="4">
        <f>SUMIFS('Aceite virgen extra'!JR$6:JR$257,'Aceite virgen extra'!$A$6:$A$257,"&gt;="&amp;$A268,'Aceite virgen extra'!$B$6:$B$257,"&lt;="&amp;$B268)</f>
        <v>2.57</v>
      </c>
      <c r="JS268" s="4">
        <f>SUMIFS('Aceite virgen extra'!JS$6:JS$257,'Aceite virgen extra'!$A$6:$A$257,"&gt;="&amp;$A268,'Aceite virgen extra'!$B$6:$B$257,"&lt;="&amp;$B268)</f>
        <v>4.5</v>
      </c>
      <c r="JT268" s="4">
        <f>SUMIFS('Aceite virgen extra'!JT$6:JT$257,'Aceite virgen extra'!$A$6:$A$257,"&gt;="&amp;$A268,'Aceite virgen extra'!$B$6:$B$257,"&lt;="&amp;$B268)</f>
        <v>0</v>
      </c>
      <c r="JX268" s="4">
        <f>SUMIFS('Aceite virgen extra'!JX$6:JX$257,'Aceite virgen extra'!$A$6:$A$257,"&gt;="&amp;$A268,'Aceite virgen extra'!$B$6:$B$257,"&lt;="&amp;$B268)</f>
        <v>3.36</v>
      </c>
      <c r="JY268" s="4">
        <f>SUMIFS('Aceite virgen extra'!JY$6:JY$257,'Aceite virgen extra'!$A$6:$A$257,"&gt;="&amp;$A268,'Aceite virgen extra'!$B$6:$B$257,"&lt;="&amp;$B268)</f>
        <v>2.9499999999999997</v>
      </c>
      <c r="JZ268" s="4">
        <f>SUMIFS('Aceite virgen extra'!JZ$6:JZ$257,'Aceite virgen extra'!$A$6:$A$257,"&gt;="&amp;$A268,'Aceite virgen extra'!$B$6:$B$257,"&lt;="&amp;$B268)</f>
        <v>4.93</v>
      </c>
      <c r="KA268" s="4">
        <f>SUMIFS('Aceite virgen extra'!KA$6:KA$257,'Aceite virgen extra'!$A$6:$A$257,"&gt;="&amp;$A268,'Aceite virgen extra'!$B$6:$B$257,"&lt;="&amp;$B268)</f>
        <v>0.2</v>
      </c>
      <c r="KE268" s="4">
        <f>SUMIFS('Aceite virgen extra'!KE$6:KE$257,'Aceite virgen extra'!$A$6:$A$257,"&gt;="&amp;$A268,'Aceite virgen extra'!$B$6:$B$257,"&lt;="&amp;$B268)</f>
        <v>3.2</v>
      </c>
      <c r="KF268" s="4">
        <f>SUMIFS('Aceite virgen extra'!KF$6:KF$257,'Aceite virgen extra'!$A$6:$A$257,"&gt;="&amp;$A268,'Aceite virgen extra'!$B$6:$B$257,"&lt;="&amp;$B268)</f>
        <v>1.19</v>
      </c>
      <c r="KG268" s="4">
        <f>SUMIFS('Aceite virgen extra'!KG$6:KG$257,'Aceite virgen extra'!$A$6:$A$257,"&gt;="&amp;$A268,'Aceite virgen extra'!$B$6:$B$257,"&lt;="&amp;$B268)</f>
        <v>5.28</v>
      </c>
      <c r="KH268" s="4">
        <f>SUMIFS('Aceite virgen extra'!KH$6:KH$257,'Aceite virgen extra'!$A$6:$A$257,"&gt;="&amp;$A268,'Aceite virgen extra'!$B$6:$B$257,"&lt;="&amp;$B268)</f>
        <v>0.31</v>
      </c>
      <c r="KL268" s="4">
        <f>SUMIFS('Aceite virgen extra'!KL$6:KL$257,'Aceite virgen extra'!$A$6:$A$257,"&gt;="&amp;$A268,'Aceite virgen extra'!$B$6:$B$257,"&lt;="&amp;$B268)</f>
        <v>4.2</v>
      </c>
      <c r="KM268" s="4">
        <f>SUMIFS('Aceite virgen extra'!KM$6:KM$257,'Aceite virgen extra'!$A$6:$A$257,"&gt;="&amp;$A268,'Aceite virgen extra'!$B$6:$B$257,"&lt;="&amp;$B268)</f>
        <v>7.63</v>
      </c>
      <c r="KN268" s="4">
        <f>SUMIFS('Aceite virgen extra'!KN$6:KN$257,'Aceite virgen extra'!$A$6:$A$257,"&gt;="&amp;$A268,'Aceite virgen extra'!$B$6:$B$257,"&lt;="&amp;$B268)</f>
        <v>4.26</v>
      </c>
      <c r="KO268" s="4">
        <f>SUMIFS('Aceite virgen extra'!KO$6:KO$257,'Aceite virgen extra'!$A$6:$A$257,"&gt;="&amp;$A268,'Aceite virgen extra'!$B$6:$B$257,"&lt;="&amp;$B268)</f>
        <v>0.19</v>
      </c>
      <c r="KS268" s="4">
        <f>SUMIFS('Aceite virgen extra'!KS$6:KS$257,'Aceite virgen extra'!$A$6:$A$257,"&gt;="&amp;$A268,'Aceite virgen extra'!$B$6:$B$257,"&lt;="&amp;$B268)</f>
        <v>5.08</v>
      </c>
      <c r="KT268" s="4">
        <f>SUMIFS('Aceite virgen extra'!KT$6:KT$257,'Aceite virgen extra'!$A$6:$A$257,"&gt;="&amp;$A268,'Aceite virgen extra'!$B$6:$B$257,"&lt;="&amp;$B268)</f>
        <v>9.17</v>
      </c>
      <c r="KU268" s="4">
        <f>SUMIFS('Aceite virgen extra'!KU$6:KU$257,'Aceite virgen extra'!$A$6:$A$257,"&gt;="&amp;$A268,'Aceite virgen extra'!$B$6:$B$257,"&lt;="&amp;$B268)</f>
        <v>3.9800000000000004</v>
      </c>
      <c r="KV268" s="4">
        <f>SUMIFS('Aceite virgen extra'!KV$6:KV$257,'Aceite virgen extra'!$A$6:$A$257,"&gt;="&amp;$A268,'Aceite virgen extra'!$B$6:$B$257,"&lt;="&amp;$B268)</f>
        <v>0.44</v>
      </c>
      <c r="KZ268" s="4">
        <f>SUMIFS('Aceite virgen extra'!KZ$6:KZ$257,'Aceite virgen extra'!$A$6:$A$257,"&gt;="&amp;$A268,'Aceite virgen extra'!$B$6:$B$257,"&lt;="&amp;$B268)</f>
        <v>4.16</v>
      </c>
      <c r="LA268" s="4">
        <f>SUMIFS('Aceite virgen extra'!LA$6:LA$257,'Aceite virgen extra'!$A$6:$A$257,"&gt;="&amp;$A268,'Aceite virgen extra'!$B$6:$B$257,"&lt;="&amp;$B268)</f>
        <v>6.7200000000000006</v>
      </c>
      <c r="LB268" s="4">
        <f>SUMIFS('Aceite virgen extra'!LB$6:LB$257,'Aceite virgen extra'!$A$6:$A$257,"&gt;="&amp;$A268,'Aceite virgen extra'!$B$6:$B$257,"&lt;="&amp;$B268)</f>
        <v>3.5599999999999996</v>
      </c>
      <c r="LC268" s="4">
        <f>SUMIFS('Aceite virgen extra'!LC$6:LC$257,'Aceite virgen extra'!$A$6:$A$257,"&gt;="&amp;$A268,'Aceite virgen extra'!$B$6:$B$257,"&lt;="&amp;$B268)</f>
        <v>0.6</v>
      </c>
      <c r="LG268" s="4">
        <f>SUMIFS('Aceite virgen extra'!LG$6:LG$257,'Aceite virgen extra'!$A$6:$A$257,"&gt;="&amp;$A268,'Aceite virgen extra'!$B$6:$B$257,"&lt;="&amp;$B268)</f>
        <v>3.75</v>
      </c>
      <c r="LH268" s="4">
        <f>SUMIFS('Aceite virgen extra'!LH$6:LH$257,'Aceite virgen extra'!$A$6:$A$257,"&gt;="&amp;$A268,'Aceite virgen extra'!$B$6:$B$257,"&lt;="&amp;$B268)</f>
        <v>5.1700000000000008</v>
      </c>
      <c r="LI268" s="4">
        <f>SUMIFS('Aceite virgen extra'!LI$6:LI$257,'Aceite virgen extra'!$A$6:$A$257,"&gt;="&amp;$A268,'Aceite virgen extra'!$B$6:$B$257,"&lt;="&amp;$B268)</f>
        <v>3.67</v>
      </c>
      <c r="LJ268" s="4">
        <f>SUMIFS('Aceite virgen extra'!LJ$6:LJ$257,'Aceite virgen extra'!$A$6:$A$257,"&gt;="&amp;$A268,'Aceite virgen extra'!$B$6:$B$257,"&lt;="&amp;$B268)</f>
        <v>1.8</v>
      </c>
      <c r="LN268" s="4">
        <f>SUMIFS('Aceite virgen extra'!LN$6:LN$257,'Aceite virgen extra'!$A$6:$A$257,"&gt;="&amp;$A268,'Aceite virgen extra'!$B$6:$B$257,"&lt;="&amp;$B268)</f>
        <v>2.6900000000000004</v>
      </c>
      <c r="LO268" s="4">
        <f>SUMIFS('Aceite virgen extra'!LO$6:LO$257,'Aceite virgen extra'!$A$6:$A$257,"&gt;="&amp;$A268,'Aceite virgen extra'!$B$6:$B$257,"&lt;="&amp;$B268)</f>
        <v>4.2200000000000006</v>
      </c>
      <c r="LP268" s="4">
        <f>SUMIFS('Aceite virgen extra'!LP$6:LP$257,'Aceite virgen extra'!$A$6:$A$257,"&gt;="&amp;$A268,'Aceite virgen extra'!$B$6:$B$257,"&lt;="&amp;$B268)</f>
        <v>2.5499999999999998</v>
      </c>
      <c r="LQ268" s="4">
        <f>SUMIFS('Aceite virgen extra'!LQ$6:LQ$257,'Aceite virgen extra'!$A$6:$A$257,"&gt;="&amp;$A268,'Aceite virgen extra'!$B$6:$B$257,"&lt;="&amp;$B268)</f>
        <v>1.06</v>
      </c>
      <c r="LU268" s="4">
        <f>SUMIFS('Aceite virgen extra'!LU$6:LU$257,'Aceite virgen extra'!$A$6:$A$257,"&gt;="&amp;$A268,'Aceite virgen extra'!$B$6:$B$257,"&lt;="&amp;$B268)</f>
        <v>4.21</v>
      </c>
      <c r="LV268" s="4">
        <f>SUMIFS('Aceite virgen extra'!LV$6:LV$257,'Aceite virgen extra'!$A$6:$A$257,"&gt;="&amp;$A268,'Aceite virgen extra'!$B$6:$B$257,"&lt;="&amp;$B268)</f>
        <v>2.04</v>
      </c>
      <c r="LW268" s="4">
        <f>SUMIFS('Aceite virgen extra'!LW$6:LW$257,'Aceite virgen extra'!$A$6:$A$257,"&gt;="&amp;$A268,'Aceite virgen extra'!$B$6:$B$257,"&lt;="&amp;$B268)</f>
        <v>6.85</v>
      </c>
      <c r="LX268" s="4">
        <f>SUMIFS('Aceite virgen extra'!LX$6:LX$257,'Aceite virgen extra'!$A$6:$A$257,"&gt;="&amp;$A268,'Aceite virgen extra'!$B$6:$B$257,"&lt;="&amp;$B268)</f>
        <v>1.06</v>
      </c>
      <c r="MB268" s="4">
        <f>SUMIFS('Aceite virgen extra'!MB$6:MB$257,'Aceite virgen extra'!$A$6:$A$257,"&gt;="&amp;$A268,'Aceite virgen extra'!$B$6:$B$257,"&lt;="&amp;$B268)</f>
        <v>3.1799999999999997</v>
      </c>
      <c r="MC268" s="4">
        <f>SUMIFS('Aceite virgen extra'!MC$6:MC$257,'Aceite virgen extra'!$A$6:$A$257,"&gt;="&amp;$A268,'Aceite virgen extra'!$B$6:$B$257,"&lt;="&amp;$B268)</f>
        <v>3.31</v>
      </c>
      <c r="MD268" s="4">
        <f>SUMIFS('Aceite virgen extra'!MD$6:MD$257,'Aceite virgen extra'!$A$6:$A$257,"&gt;="&amp;$A268,'Aceite virgen extra'!$B$6:$B$257,"&lt;="&amp;$B268)</f>
        <v>3.8600000000000003</v>
      </c>
      <c r="ME268" s="4">
        <f>SUMIFS('Aceite virgen extra'!ME$6:ME$257,'Aceite virgen extra'!$A$6:$A$257,"&gt;="&amp;$A268,'Aceite virgen extra'!$B$6:$B$257,"&lt;="&amp;$B268)</f>
        <v>0.3</v>
      </c>
      <c r="MI268" s="4">
        <f>SUMIFS('Aceite virgen extra'!MI$6:MI$257,'Aceite virgen extra'!$A$6:$A$257,"&gt;="&amp;$A268,'Aceite virgen extra'!$B$6:$B$257,"&lt;="&amp;$B268)</f>
        <v>3.2899999999999996</v>
      </c>
      <c r="MJ268" s="4">
        <f>SUMIFS('Aceite virgen extra'!MJ$6:MJ$257,'Aceite virgen extra'!$A$6:$A$257,"&gt;="&amp;$A268,'Aceite virgen extra'!$B$6:$B$257,"&lt;="&amp;$B268)</f>
        <v>5.94</v>
      </c>
      <c r="MK268" s="4">
        <f>SUMIFS('Aceite virgen extra'!MK$6:MK$257,'Aceite virgen extra'!$A$6:$A$257,"&gt;="&amp;$A268,'Aceite virgen extra'!$B$6:$B$257,"&lt;="&amp;$B268)</f>
        <v>2.46</v>
      </c>
      <c r="ML268" s="4">
        <f>SUMIFS('Aceite virgen extra'!ML$6:ML$257,'Aceite virgen extra'!$A$6:$A$257,"&gt;="&amp;$A268,'Aceite virgen extra'!$B$6:$B$257,"&lt;="&amp;$B268)</f>
        <v>0</v>
      </c>
      <c r="MP268" s="4">
        <f>SUMIFS('Aceite virgen extra'!MP$6:MP$257,'Aceite virgen extra'!$A$6:$A$257,"&gt;="&amp;$A268,'Aceite virgen extra'!$B$6:$B$257,"&lt;="&amp;$B268)</f>
        <v>4.0600000000000005</v>
      </c>
      <c r="MQ268" s="4">
        <f>SUMIFS('Aceite virgen extra'!MQ$6:MQ$257,'Aceite virgen extra'!$A$6:$A$257,"&gt;="&amp;$A268,'Aceite virgen extra'!$B$6:$B$257,"&lt;="&amp;$B268)</f>
        <v>6.3699999999999992</v>
      </c>
      <c r="MR268" s="4">
        <f>SUMIFS('Aceite virgen extra'!MR$6:MR$257,'Aceite virgen extra'!$A$6:$A$257,"&gt;="&amp;$A268,'Aceite virgen extra'!$B$6:$B$257,"&lt;="&amp;$B268)</f>
        <v>3.83</v>
      </c>
      <c r="MS268" s="4">
        <f>SUMIFS('Aceite virgen extra'!MS$6:MS$257,'Aceite virgen extra'!$A$6:$A$257,"&gt;="&amp;$A268,'Aceite virgen extra'!$B$6:$B$257,"&lt;="&amp;$B268)</f>
        <v>0</v>
      </c>
      <c r="MW268" s="4">
        <f>SUMIFS('Aceite virgen extra'!MW$6:MW$257,'Aceite virgen extra'!$A$6:$A$257,"&gt;="&amp;$A268,'Aceite virgen extra'!$B$6:$B$257,"&lt;="&amp;$B268)</f>
        <v>3.44</v>
      </c>
      <c r="MX268" s="4">
        <f>SUMIFS('Aceite virgen extra'!MX$6:MX$257,'Aceite virgen extra'!$A$6:$A$257,"&gt;="&amp;$A268,'Aceite virgen extra'!$B$6:$B$257,"&lt;="&amp;$B268)</f>
        <v>3.5200000000000005</v>
      </c>
      <c r="MY268" s="4">
        <f>SUMIFS('Aceite virgen extra'!MY$6:MY$257,'Aceite virgen extra'!$A$6:$A$257,"&gt;="&amp;$A268,'Aceite virgen extra'!$B$6:$B$257,"&lt;="&amp;$B268)</f>
        <v>4.34</v>
      </c>
      <c r="MZ268" s="4">
        <f>SUMIFS('Aceite virgen extra'!MZ$6:MZ$257,'Aceite virgen extra'!$A$6:$A$257,"&gt;="&amp;$A268,'Aceite virgen extra'!$B$6:$B$257,"&lt;="&amp;$B268)</f>
        <v>0.94</v>
      </c>
      <c r="ND268" s="4">
        <f>SUMIFS('Aceite virgen extra'!ND$6:ND$257,'Aceite virgen extra'!$A$6:$A$257,"&gt;="&amp;$A268,'Aceite virgen extra'!$B$6:$B$257,"&lt;="&amp;$B268)</f>
        <v>2.4500000000000002</v>
      </c>
      <c r="NE268" s="4">
        <f>SUMIFS('Aceite virgen extra'!NE$6:NE$257,'Aceite virgen extra'!$A$6:$A$257,"&gt;="&amp;$A268,'Aceite virgen extra'!$B$6:$B$257,"&lt;="&amp;$B268)</f>
        <v>4.34</v>
      </c>
      <c r="NF268" s="4">
        <f>SUMIFS('Aceite virgen extra'!NF$6:NF$257,'Aceite virgen extra'!$A$6:$A$257,"&gt;="&amp;$A268,'Aceite virgen extra'!$B$6:$B$257,"&lt;="&amp;$B268)</f>
        <v>1.79</v>
      </c>
      <c r="NG268" s="4">
        <f>SUMIFS('Aceite virgen extra'!NG$6:NG$257,'Aceite virgen extra'!$A$6:$A$257,"&gt;="&amp;$A268,'Aceite virgen extra'!$B$6:$B$257,"&lt;="&amp;$B268)</f>
        <v>1.3599999999999999</v>
      </c>
      <c r="NK268" s="4">
        <f>SUMIFS('Aceite virgen extra'!NK$6:NK$257,'Aceite virgen extra'!$A$6:$A$257,"&gt;="&amp;$A268,'Aceite virgen extra'!$B$6:$B$257,"&lt;="&amp;$B268)</f>
        <v>4.84</v>
      </c>
      <c r="NL268" s="4">
        <f>SUMIFS('Aceite virgen extra'!NL$6:NL$257,'Aceite virgen extra'!$A$6:$A$257,"&gt;="&amp;$A268,'Aceite virgen extra'!$B$6:$B$257,"&lt;="&amp;$B268)</f>
        <v>7.2799999999999994</v>
      </c>
      <c r="NM268" s="4">
        <f>SUMIFS('Aceite virgen extra'!NM$6:NM$257,'Aceite virgen extra'!$A$6:$A$257,"&gt;="&amp;$A268,'Aceite virgen extra'!$B$6:$B$257,"&lt;="&amp;$B268)</f>
        <v>4.26</v>
      </c>
      <c r="NN268" s="4">
        <f>SUMIFS('Aceite virgen extra'!NN$6:NN$257,'Aceite virgen extra'!$A$6:$A$257,"&gt;="&amp;$A268,'Aceite virgen extra'!$B$6:$B$257,"&lt;="&amp;$B268)</f>
        <v>0</v>
      </c>
      <c r="NR268" s="4">
        <f>SUMIFS('Aceite virgen extra'!NR$6:NR$257,'Aceite virgen extra'!$A$6:$A$257,"&gt;="&amp;$A268,'Aceite virgen extra'!$B$6:$B$257,"&lt;="&amp;$B268)</f>
        <v>3.27</v>
      </c>
      <c r="NS268" s="4">
        <f>SUMIFS('Aceite virgen extra'!NS$6:NS$257,'Aceite virgen extra'!$A$6:$A$257,"&gt;="&amp;$A268,'Aceite virgen extra'!$B$6:$B$257,"&lt;="&amp;$B268)</f>
        <v>4.41</v>
      </c>
      <c r="NT268" s="4">
        <f>SUMIFS('Aceite virgen extra'!NT$6:NT$257,'Aceite virgen extra'!$A$6:$A$257,"&gt;="&amp;$A268,'Aceite virgen extra'!$B$6:$B$257,"&lt;="&amp;$B268)</f>
        <v>3.1700000000000004</v>
      </c>
      <c r="NU268" s="4">
        <f>SUMIFS('Aceite virgen extra'!NU$6:NU$257,'Aceite virgen extra'!$A$6:$A$257,"&gt;="&amp;$A268,'Aceite virgen extra'!$B$6:$B$257,"&lt;="&amp;$B268)</f>
        <v>1.95</v>
      </c>
      <c r="NY268" s="4">
        <f>SUMIFS('Aceite virgen extra'!NY$6:NY$257,'Aceite virgen extra'!$A$6:$A$257,"&gt;="&amp;$A268,'Aceite virgen extra'!$B$6:$B$257,"&lt;="&amp;$B268)</f>
        <v>5.97</v>
      </c>
      <c r="NZ268" s="4">
        <f>SUMIFS('Aceite virgen extra'!NZ$6:NZ$257,'Aceite virgen extra'!$A$6:$A$257,"&gt;="&amp;$A268,'Aceite virgen extra'!$B$6:$B$257,"&lt;="&amp;$B268)</f>
        <v>12.42</v>
      </c>
      <c r="OA268" s="4">
        <f>SUMIFS('Aceite virgen extra'!OA$6:OA$257,'Aceite virgen extra'!$A$6:$A$257,"&gt;="&amp;$A268,'Aceite virgen extra'!$B$6:$B$257,"&lt;="&amp;$B268)</f>
        <v>1.9500000000000002</v>
      </c>
      <c r="OB268" s="4">
        <f>SUMIFS('Aceite virgen extra'!OB$6:OB$257,'Aceite virgen extra'!$A$6:$A$257,"&gt;="&amp;$A268,'Aceite virgen extra'!$B$6:$B$257,"&lt;="&amp;$B268)</f>
        <v>10.879999999999999</v>
      </c>
      <c r="OF268" s="4">
        <f>SUMIFS('Aceite virgen extra'!OF$6:OF$257,'Aceite virgen extra'!$A$6:$A$257,"&gt;="&amp;$A268,'Aceite virgen extra'!$B$6:$B$257,"&lt;="&amp;$B268)</f>
        <v>3.9799999999999995</v>
      </c>
      <c r="OG268" s="4">
        <f>SUMIFS('Aceite virgen extra'!OG$6:OG$257,'Aceite virgen extra'!$A$6:$A$257,"&gt;="&amp;$A268,'Aceite virgen extra'!$B$6:$B$257,"&lt;="&amp;$B268)</f>
        <v>6.17</v>
      </c>
      <c r="OH268" s="4">
        <f>SUMIFS('Aceite virgen extra'!OH$6:OH$257,'Aceite virgen extra'!$A$6:$A$257,"&gt;="&amp;$A268,'Aceite virgen extra'!$B$6:$B$257,"&lt;="&amp;$B268)</f>
        <v>3.83</v>
      </c>
      <c r="OI268" s="4">
        <f>SUMIFS('Aceite virgen extra'!OI$6:OI$257,'Aceite virgen extra'!$A$6:$A$257,"&gt;="&amp;$A268,'Aceite virgen extra'!$B$6:$B$257,"&lt;="&amp;$B268)</f>
        <v>1.19</v>
      </c>
      <c r="OM268" s="4">
        <f>SUMIFS('Aceite virgen extra'!OM$6:OM$257,'Aceite virgen extra'!$A$6:$A$257,"&gt;="&amp;$A268,'Aceite virgen extra'!$B$6:$B$257,"&lt;="&amp;$B268)</f>
        <v>8.64</v>
      </c>
      <c r="ON268" s="4">
        <f>SUMIFS('Aceite virgen extra'!ON$6:ON$257,'Aceite virgen extra'!$A$6:$A$257,"&gt;="&amp;$A268,'Aceite virgen extra'!$B$6:$B$257,"&lt;="&amp;$B268)</f>
        <v>4.8899999999999997</v>
      </c>
      <c r="OO268" s="4">
        <f>SUMIFS('Aceite virgen extra'!OO$6:OO$257,'Aceite virgen extra'!$A$6:$A$257,"&gt;="&amp;$A268,'Aceite virgen extra'!$B$6:$B$257,"&lt;="&amp;$B268)</f>
        <v>10</v>
      </c>
      <c r="OP268" s="4">
        <f>SUMIFS('Aceite virgen extra'!OP$6:OP$257,'Aceite virgen extra'!$A$6:$A$257,"&gt;="&amp;$A268,'Aceite virgen extra'!$B$6:$B$257,"&lt;="&amp;$B268)</f>
        <v>12.21</v>
      </c>
      <c r="OT268" s="4">
        <f>SUMIFS('Aceite virgen extra'!OT$6:OT$257,'Aceite virgen extra'!$A$6:$A$257,"&gt;="&amp;$A268,'Aceite virgen extra'!$B$6:$B$257,"&lt;="&amp;$B268)</f>
        <v>23.490000000000002</v>
      </c>
      <c r="OU268" s="4">
        <f>SUMIFS('Aceite virgen extra'!OU$6:OU$257,'Aceite virgen extra'!$A$6:$A$257,"&gt;="&amp;$A268,'Aceite virgen extra'!$B$6:$B$257,"&lt;="&amp;$B268)</f>
        <v>6.6400000000000006</v>
      </c>
      <c r="OV268" s="4">
        <f>SUMIFS('Aceite virgen extra'!OV$6:OV$257,'Aceite virgen extra'!$A$6:$A$257,"&gt;="&amp;$A268,'Aceite virgen extra'!$B$6:$B$257,"&lt;="&amp;$B268)</f>
        <v>35.07</v>
      </c>
      <c r="OW268" s="4">
        <f>SUMIFS('Aceite virgen extra'!OW$6:OW$257,'Aceite virgen extra'!$A$6:$A$257,"&gt;="&amp;$A268,'Aceite virgen extra'!$B$6:$B$257,"&lt;="&amp;$B268)</f>
        <v>19.66</v>
      </c>
      <c r="PA268" s="4">
        <f>SUMIFS('Aceite virgen extra'!PA$6:PA$257,'Aceite virgen extra'!$A$6:$A$257,"&gt;="&amp;$A268,'Aceite virgen extra'!$B$6:$B$257,"&lt;="&amp;$B268)</f>
        <v>6.13</v>
      </c>
      <c r="PB268" s="4">
        <f>SUMIFS('Aceite virgen extra'!PB$6:PB$257,'Aceite virgen extra'!$A$6:$A$257,"&gt;="&amp;$A268,'Aceite virgen extra'!$B$6:$B$257,"&lt;="&amp;$B268)</f>
        <v>4.99</v>
      </c>
      <c r="PC268" s="4">
        <f>SUMIFS('Aceite virgen extra'!PC$6:PC$257,'Aceite virgen extra'!$A$6:$A$257,"&gt;="&amp;$A268,'Aceite virgen extra'!$B$6:$B$257,"&lt;="&amp;$B268)</f>
        <v>6.7</v>
      </c>
      <c r="PD268" s="4">
        <f>SUMIFS('Aceite virgen extra'!PD$6:PD$257,'Aceite virgen extra'!$A$6:$A$257,"&gt;="&amp;$A268,'Aceite virgen extra'!$B$6:$B$257,"&lt;="&amp;$B268)</f>
        <v>4.6899999999999995</v>
      </c>
      <c r="PH268" s="4">
        <f>SUMIFS('Aceite virgen extra'!PH$6:PH$257,'Aceite virgen extra'!$A$6:$A$257,"&gt;="&amp;$A268,'Aceite virgen extra'!$B$6:$B$257,"&lt;="&amp;$B268)</f>
        <v>6.2299999999999995</v>
      </c>
      <c r="PI268" s="4">
        <f>SUMIFS('Aceite virgen extra'!PI$6:PI$257,'Aceite virgen extra'!$A$6:$A$257,"&gt;="&amp;$A268,'Aceite virgen extra'!$B$6:$B$257,"&lt;="&amp;$B268)</f>
        <v>6.8199999999999994</v>
      </c>
      <c r="PJ268" s="4">
        <f>SUMIFS('Aceite virgen extra'!PJ$6:PJ$257,'Aceite virgen extra'!$A$6:$A$257,"&gt;="&amp;$A268,'Aceite virgen extra'!$B$6:$B$257,"&lt;="&amp;$B268)</f>
        <v>6.8900000000000006</v>
      </c>
      <c r="PK268" s="4">
        <f>SUMIFS('Aceite virgen extra'!PK$6:PK$257,'Aceite virgen extra'!$A$6:$A$257,"&gt;="&amp;$A268,'Aceite virgen extra'!$B$6:$B$257,"&lt;="&amp;$B268)</f>
        <v>3.6599999999999997</v>
      </c>
      <c r="PO268" s="4">
        <f>SUMIFS('Aceite virgen extra'!PO$6:PO$257,'Aceite virgen extra'!$A$6:$A$257,"&gt;="&amp;$A268,'Aceite virgen extra'!$B$6:$B$257,"&lt;="&amp;$B268)</f>
        <v>4.51</v>
      </c>
      <c r="PP268" s="4">
        <f>SUMIFS('Aceite virgen extra'!PP$6:PP$257,'Aceite virgen extra'!$A$6:$A$257,"&gt;="&amp;$A268,'Aceite virgen extra'!$B$6:$B$257,"&lt;="&amp;$B268)</f>
        <v>6.0600000000000005</v>
      </c>
      <c r="PQ268" s="4">
        <f>SUMIFS('Aceite virgen extra'!PQ$6:PQ$257,'Aceite virgen extra'!$A$6:$A$257,"&gt;="&amp;$A268,'Aceite virgen extra'!$B$6:$B$257,"&lt;="&amp;$B268)</f>
        <v>3.8100000000000005</v>
      </c>
      <c r="PR268" s="4">
        <f>SUMIFS('Aceite virgen extra'!PR$6:PR$257,'Aceite virgen extra'!$A$6:$A$257,"&gt;="&amp;$A268,'Aceite virgen extra'!$B$6:$B$257,"&lt;="&amp;$B268)</f>
        <v>1.1099999999999999</v>
      </c>
      <c r="PV268" s="4">
        <f>SUMIFS('Aceite virgen extra'!PV$6:PV$257,'Aceite virgen extra'!$A$6:$A$257,"&gt;="&amp;$A268,'Aceite virgen extra'!$B$6:$B$257,"&lt;="&amp;$B268)</f>
        <v>5.6000000000000005</v>
      </c>
      <c r="PW268" s="4">
        <f>SUMIFS('Aceite virgen extra'!PW$6:PW$257,'Aceite virgen extra'!$A$6:$A$257,"&gt;="&amp;$A268,'Aceite virgen extra'!$B$6:$B$257,"&lt;="&amp;$B268)</f>
        <v>7.6899999999999995</v>
      </c>
      <c r="PX268" s="4">
        <f>SUMIFS('Aceite virgen extra'!PX$6:PX$257,'Aceite virgen extra'!$A$6:$A$257,"&gt;="&amp;$A268,'Aceite virgen extra'!$B$6:$B$257,"&lt;="&amp;$B268)</f>
        <v>4.99</v>
      </c>
      <c r="PY268" s="4">
        <f>SUMIFS('Aceite virgen extra'!PY$6:PY$257,'Aceite virgen extra'!$A$6:$A$257,"&gt;="&amp;$A268,'Aceite virgen extra'!$B$6:$B$257,"&lt;="&amp;$B268)</f>
        <v>4.28</v>
      </c>
      <c r="QC268" s="4">
        <f>SUMIFS('Aceite virgen extra'!QC$6:QC$257,'Aceite virgen extra'!$A$6:$A$257,"&gt;="&amp;$A268,'Aceite virgen extra'!$B$6:$B$257,"&lt;="&amp;$B268)</f>
        <v>4.58</v>
      </c>
      <c r="QD268" s="4">
        <f>SUMIFS('Aceite virgen extra'!QD$6:QD$257,'Aceite virgen extra'!$A$6:$A$257,"&gt;="&amp;$A268,'Aceite virgen extra'!$B$6:$B$257,"&lt;="&amp;$B268)</f>
        <v>3.32</v>
      </c>
      <c r="QE268" s="4">
        <f>SUMIFS('Aceite virgen extra'!QE$6:QE$257,'Aceite virgen extra'!$A$6:$A$257,"&gt;="&amp;$A268,'Aceite virgen extra'!$B$6:$B$257,"&lt;="&amp;$B268)</f>
        <v>4.99</v>
      </c>
      <c r="QF268" s="4">
        <f>SUMIFS('Aceite virgen extra'!QF$6:QF$257,'Aceite virgen extra'!$A$6:$A$257,"&gt;="&amp;$A268,'Aceite virgen extra'!$B$6:$B$257,"&lt;="&amp;$B268)</f>
        <v>4.79</v>
      </c>
      <c r="QJ268" s="4">
        <f>SUMIFS('Aceite virgen extra'!QJ$6:QJ$257,'Aceite virgen extra'!$A$6:$A$257,"&gt;="&amp;$A268,'Aceite virgen extra'!$B$6:$B$257,"&lt;="&amp;$B268)</f>
        <v>7.9799999999999995</v>
      </c>
      <c r="QK268" s="4">
        <f>SUMIFS('Aceite virgen extra'!QK$6:QK$257,'Aceite virgen extra'!$A$6:$A$257,"&gt;="&amp;$A268,'Aceite virgen extra'!$B$6:$B$257,"&lt;="&amp;$B268)</f>
        <v>6.6499999999999995</v>
      </c>
      <c r="QL268" s="4">
        <f>SUMIFS('Aceite virgen extra'!QL$6:QL$257,'Aceite virgen extra'!$A$6:$A$257,"&gt;="&amp;$A268,'Aceite virgen extra'!$B$6:$B$257,"&lt;="&amp;$B268)</f>
        <v>8.1300000000000008</v>
      </c>
      <c r="QM268" s="4">
        <f>SUMIFS('Aceite virgen extra'!QM$6:QM$257,'Aceite virgen extra'!$A$6:$A$257,"&gt;="&amp;$A268,'Aceite virgen extra'!$B$6:$B$257,"&lt;="&amp;$B268)</f>
        <v>6.75</v>
      </c>
      <c r="QQ268" s="4">
        <f>SUMIFS('Aceite virgen extra'!QQ$6:QQ$257,'Aceite virgen extra'!$A$6:$A$257,"&gt;="&amp;$A268,'Aceite virgen extra'!$B$6:$B$257,"&lt;="&amp;$B268)</f>
        <v>8.75</v>
      </c>
      <c r="QR268" s="4">
        <f>SUMIFS('Aceite virgen extra'!QR$6:QR$257,'Aceite virgen extra'!$A$6:$A$257,"&gt;="&amp;$A268,'Aceite virgen extra'!$B$6:$B$257,"&lt;="&amp;$B268)</f>
        <v>10.24</v>
      </c>
      <c r="QS268" s="4">
        <f>SUMIFS('Aceite virgen extra'!QS$6:QS$257,'Aceite virgen extra'!$A$6:$A$257,"&gt;="&amp;$A268,'Aceite virgen extra'!$B$6:$B$257,"&lt;="&amp;$B268)</f>
        <v>7.66</v>
      </c>
      <c r="QT268" s="4">
        <f>SUMIFS('Aceite virgen extra'!QT$6:QT$257,'Aceite virgen extra'!$A$6:$A$257,"&gt;="&amp;$A268,'Aceite virgen extra'!$B$6:$B$257,"&lt;="&amp;$B268)</f>
        <v>7.1800000000000006</v>
      </c>
      <c r="QX268" s="4">
        <f>SUMIFS('Aceite virgen extra'!QX$6:QX$257,'Aceite virgen extra'!$A$6:$A$257,"&gt;="&amp;$A268,'Aceite virgen extra'!$B$6:$B$257,"&lt;="&amp;$B268)</f>
        <v>5.4</v>
      </c>
      <c r="QY268" s="4">
        <f>SUMIFS('Aceite virgen extra'!QY$6:QY$257,'Aceite virgen extra'!$A$6:$A$257,"&gt;="&amp;$A268,'Aceite virgen extra'!$B$6:$B$257,"&lt;="&amp;$B268)</f>
        <v>6.25</v>
      </c>
      <c r="QZ268" s="4">
        <f>SUMIFS('Aceite virgen extra'!QZ$6:QZ$257,'Aceite virgen extra'!$A$6:$A$257,"&gt;="&amp;$A268,'Aceite virgen extra'!$B$6:$B$257,"&lt;="&amp;$B268)</f>
        <v>5.0299999999999994</v>
      </c>
      <c r="RA268" s="4">
        <f>SUMIFS('Aceite virgen extra'!RA$6:RA$257,'Aceite virgen extra'!$A$6:$A$257,"&gt;="&amp;$A268,'Aceite virgen extra'!$B$6:$B$257,"&lt;="&amp;$B268)</f>
        <v>4.46</v>
      </c>
      <c r="RE268" s="4">
        <f>SUMIFS('Aceite virgen extra'!RE$6:RE$257,'Aceite virgen extra'!$A$6:$A$257,"&gt;="&amp;$A268,'Aceite virgen extra'!$B$6:$B$257,"&lt;="&amp;$B268)</f>
        <v>5.78</v>
      </c>
      <c r="RF268" s="4">
        <f>SUMIFS('Aceite virgen extra'!RF$6:RF$257,'Aceite virgen extra'!$A$6:$A$257,"&gt;="&amp;$A268,'Aceite virgen extra'!$B$6:$B$257,"&lt;="&amp;$B268)</f>
        <v>7.7399999999999993</v>
      </c>
      <c r="RG268" s="4">
        <f>SUMIFS('Aceite virgen extra'!RG$6:RG$257,'Aceite virgen extra'!$A$6:$A$257,"&gt;="&amp;$A268,'Aceite virgen extra'!$B$6:$B$257,"&lt;="&amp;$B268)</f>
        <v>4.01</v>
      </c>
      <c r="RH268" s="4">
        <f>SUMIFS('Aceite virgen extra'!RH$6:RH$257,'Aceite virgen extra'!$A$6:$A$257,"&gt;="&amp;$A268,'Aceite virgen extra'!$B$6:$B$257,"&lt;="&amp;$B268)</f>
        <v>3.54</v>
      </c>
      <c r="RL268" s="4">
        <f>SUMIFS('Aceite virgen extra'!RL$6:RL$257,'Aceite virgen extra'!$A$6:$A$257,"&gt;="&amp;$A268,'Aceite virgen extra'!$B$6:$B$257,"&lt;="&amp;$B268)</f>
        <v>3.66</v>
      </c>
      <c r="RM268" s="4">
        <f>SUMIFS('Aceite virgen extra'!RM$6:RM$257,'Aceite virgen extra'!$A$6:$A$257,"&gt;="&amp;$A268,'Aceite virgen extra'!$B$6:$B$257,"&lt;="&amp;$B268)</f>
        <v>6.08</v>
      </c>
      <c r="RN268" s="4">
        <f>SUMIFS('Aceite virgen extra'!RN$6:RN$257,'Aceite virgen extra'!$A$6:$A$257,"&gt;="&amp;$A268,'Aceite virgen extra'!$B$6:$B$257,"&lt;="&amp;$B268)</f>
        <v>2.7</v>
      </c>
      <c r="RO268" s="4">
        <f>SUMIFS('Aceite virgen extra'!RO$6:RO$257,'Aceite virgen extra'!$A$6:$A$257,"&gt;="&amp;$A268,'Aceite virgen extra'!$B$6:$B$257,"&lt;="&amp;$B268)</f>
        <v>1.57</v>
      </c>
      <c r="RS268" s="68">
        <f>SUMIFS('Aceite virgen extra'!RS$6:RS$257,'Aceite virgen extra'!$A$6:$A$257,"&gt;="&amp;$A268,'Aceite virgen extra'!$B$6:$B$257,"&lt;="&amp;$B268)</f>
        <v>2.29</v>
      </c>
      <c r="RT268" s="4">
        <f>SUMIFS('Aceite virgen extra'!RT$6:RT$257,'Aceite virgen extra'!$A$6:$A$257,"&gt;="&amp;$A268,'Aceite virgen extra'!$B$6:$B$257,"&lt;="&amp;$B268)</f>
        <v>2.31</v>
      </c>
      <c r="RU268" s="4">
        <f>SUMIFS('Aceite virgen extra'!RU$6:RU$257,'Aceite virgen extra'!$A$6:$A$257,"&gt;="&amp;$A268,'Aceite virgen extra'!$B$6:$B$257,"&lt;="&amp;$B268)</f>
        <v>2.4499999999999997</v>
      </c>
      <c r="RV268" s="4">
        <f>SUMIFS('Aceite virgen extra'!RV$6:RV$257,'Aceite virgen extra'!$A$6:$A$257,"&gt;="&amp;$A268,'Aceite virgen extra'!$B$6:$B$257,"&lt;="&amp;$B268)</f>
        <v>0.84</v>
      </c>
      <c r="RZ268" s="68">
        <f>SUMIFS('Aceite virgen extra'!RZ$6:RZ$257,'Aceite virgen extra'!$A$6:$A$257,"&gt;="&amp;$A268,'Aceite virgen extra'!$B$6:$B$257,"&lt;="&amp;$B268)</f>
        <v>2.0499999999999998</v>
      </c>
      <c r="SA268" s="4">
        <f>SUMIFS('Aceite virgen extra'!SA$6:SA$257,'Aceite virgen extra'!$A$6:$A$257,"&gt;="&amp;$A268,'Aceite virgen extra'!$B$6:$B$257,"&lt;="&amp;$B268)</f>
        <v>3.53</v>
      </c>
      <c r="SB268" s="4">
        <f>SUMIFS('Aceite virgen extra'!SB$6:SB$257,'Aceite virgen extra'!$A$6:$A$257,"&gt;="&amp;$A268,'Aceite virgen extra'!$B$6:$B$257,"&lt;="&amp;$B268)</f>
        <v>1.1100000000000001</v>
      </c>
      <c r="SC268" s="4">
        <f>SUMIFS('Aceite virgen extra'!SC$6:SC$257,'Aceite virgen extra'!$A$6:$A$257,"&gt;="&amp;$A268,'Aceite virgen extra'!$B$6:$B$257,"&lt;="&amp;$B268)</f>
        <v>0</v>
      </c>
      <c r="SG268" s="68">
        <f>SUMIFS('Aceite virgen extra'!SG$6:SG$257,'Aceite virgen extra'!$A$6:$A$257,"&gt;="&amp;$A268,'Aceite virgen extra'!$B$6:$B$257,"&lt;="&amp;$B268)</f>
        <v>1.6900000000000002</v>
      </c>
      <c r="SH268" s="4">
        <f>SUMIFS('Aceite virgen extra'!SH$6:SH$257,'Aceite virgen extra'!$A$6:$A$257,"&gt;="&amp;$A268,'Aceite virgen extra'!$B$6:$B$257,"&lt;="&amp;$B268)</f>
        <v>2.8099999999999996</v>
      </c>
      <c r="SI268" s="4">
        <f>SUMIFS('Aceite virgen extra'!SI$6:SI$257,'Aceite virgen extra'!$A$6:$A$257,"&gt;="&amp;$A268,'Aceite virgen extra'!$B$6:$B$257,"&lt;="&amp;$B268)</f>
        <v>0.94</v>
      </c>
      <c r="SJ268" s="4">
        <f>SUMIFS('Aceite virgen extra'!SJ$6:SJ$257,'Aceite virgen extra'!$A$6:$A$257,"&gt;="&amp;$A268,'Aceite virgen extra'!$B$6:$B$257,"&lt;="&amp;$B268)</f>
        <v>0.54</v>
      </c>
      <c r="SN268" s="68">
        <f>SUMIFS('Aceite virgen extra'!SN$6:SN$257,'Aceite virgen extra'!$A$6:$A$257,"&gt;="&amp;$A268,'Aceite virgen extra'!$B$6:$B$257,"&lt;="&amp;$B268)</f>
        <v>3.0599999999999996</v>
      </c>
      <c r="SO268" s="4">
        <f>SUMIFS('Aceite virgen extra'!SO$6:SO$257,'Aceite virgen extra'!$A$6:$A$257,"&gt;="&amp;$A268,'Aceite virgen extra'!$B$6:$B$257,"&lt;="&amp;$B268)</f>
        <v>6.2500000000000009</v>
      </c>
      <c r="SP268" s="4">
        <f>SUMIFS('Aceite virgen extra'!SP$6:SP$257,'Aceite virgen extra'!$A$6:$A$257,"&gt;="&amp;$A268,'Aceite virgen extra'!$B$6:$B$257,"&lt;="&amp;$B268)</f>
        <v>2</v>
      </c>
      <c r="SQ268" s="4">
        <f>SUMIFS('Aceite virgen extra'!SQ$6:SQ$257,'Aceite virgen extra'!$A$6:$A$257,"&gt;="&amp;$A268,'Aceite virgen extra'!$B$6:$B$257,"&lt;="&amp;$B268)</f>
        <v>0</v>
      </c>
      <c r="SU268" s="68">
        <f>SUMIFS('Aceite virgen extra'!SU$6:SU$257,'Aceite virgen extra'!$A$6:$A$257,"&gt;="&amp;$A268,'Aceite virgen extra'!$B$6:$B$257,"&lt;="&amp;$B268)</f>
        <v>1.1400000000000001</v>
      </c>
      <c r="SV268" s="4">
        <f>SUMIFS('Aceite virgen extra'!SV$6:SV$257,'Aceite virgen extra'!$A$6:$A$257,"&gt;="&amp;$A268,'Aceite virgen extra'!$B$6:$B$257,"&lt;="&amp;$B268)</f>
        <v>1.6400000000000001</v>
      </c>
      <c r="SW268" s="4">
        <f>SUMIFS('Aceite virgen extra'!SW$6:SW$257,'Aceite virgen extra'!$A$6:$A$257,"&gt;="&amp;$A268,'Aceite virgen extra'!$B$6:$B$257,"&lt;="&amp;$B268)</f>
        <v>0.84</v>
      </c>
      <c r="SX268" s="4">
        <f>SUMIFS('Aceite virgen extra'!SX$6:SX$257,'Aceite virgen extra'!$A$6:$A$257,"&gt;="&amp;$A268,'Aceite virgen extra'!$B$6:$B$257,"&lt;="&amp;$B268)</f>
        <v>0</v>
      </c>
      <c r="TB268" s="68">
        <f>SUMIFS('Aceite virgen extra'!TB$6:TB$257,'Aceite virgen extra'!$A$6:$A$257,"&gt;="&amp;$A268,'Aceite virgen extra'!$B$6:$B$257,"&lt;="&amp;$B268)</f>
        <v>1.0699999999999998</v>
      </c>
      <c r="TC268" s="4">
        <f>SUMIFS('Aceite virgen extra'!TC$6:TC$257,'Aceite virgen extra'!$A$6:$A$257,"&gt;="&amp;$A268,'Aceite virgen extra'!$B$6:$B$257,"&lt;="&amp;$B268)</f>
        <v>1.23</v>
      </c>
      <c r="TD268" s="4">
        <f>SUMIFS('Aceite virgen extra'!TD$6:TD$257,'Aceite virgen extra'!$A$6:$A$257,"&gt;="&amp;$A268,'Aceite virgen extra'!$B$6:$B$257,"&lt;="&amp;$B268)</f>
        <v>1.21</v>
      </c>
      <c r="TE268" s="4">
        <f>SUMIFS('Aceite virgen extra'!TE$6:TE$257,'Aceite virgen extra'!$A$6:$A$257,"&gt;="&amp;$A268,'Aceite virgen extra'!$B$6:$B$257,"&lt;="&amp;$B268)</f>
        <v>0</v>
      </c>
      <c r="TI268" s="68">
        <f>SUMIFS('Aceite virgen extra'!TI$6:TI$257,'Aceite virgen extra'!$A$6:$A$257,"&gt;="&amp;$A268,'Aceite virgen extra'!$B$6:$B$257,"&lt;="&amp;$B268)</f>
        <v>0.21000000000000002</v>
      </c>
      <c r="TJ268" s="4">
        <f>SUMIFS('Aceite virgen extra'!TJ$6:TJ$257,'Aceite virgen extra'!$A$6:$A$257,"&gt;="&amp;$A268,'Aceite virgen extra'!$B$6:$B$257,"&lt;="&amp;$B268)</f>
        <v>0.33</v>
      </c>
      <c r="TK268" s="4">
        <f>SUMIFS('Aceite virgen extra'!TK$6:TK$257,'Aceite virgen extra'!$A$6:$A$257,"&gt;="&amp;$A268,'Aceite virgen extra'!$B$6:$B$257,"&lt;="&amp;$B268)</f>
        <v>0</v>
      </c>
      <c r="TL268" s="4">
        <f>SUMIFS('Aceite virgen extra'!TL$6:TL$257,'Aceite virgen extra'!$A$6:$A$257,"&gt;="&amp;$A268,'Aceite virgen extra'!$B$6:$B$257,"&lt;="&amp;$B268)</f>
        <v>0</v>
      </c>
      <c r="TP268" s="68">
        <f>SUMIFS('Aceite virgen extra'!TP$6:TP$257,'Aceite virgen extra'!$A$6:$A$257,"&gt;="&amp;$A268,'Aceite virgen extra'!$B$6:$B$257,"&lt;="&amp;$B268)</f>
        <v>0.62</v>
      </c>
      <c r="TQ268" s="4">
        <f>SUMIFS('Aceite virgen extra'!TQ$6:TQ$257,'Aceite virgen extra'!$A$6:$A$257,"&gt;="&amp;$A268,'Aceite virgen extra'!$B$6:$B$257,"&lt;="&amp;$B268)</f>
        <v>0.24</v>
      </c>
      <c r="TR268" s="4">
        <f>SUMIFS('Aceite virgen extra'!TR$6:TR$257,'Aceite virgen extra'!$A$6:$A$257,"&gt;="&amp;$A268,'Aceite virgen extra'!$B$6:$B$257,"&lt;="&amp;$B268)</f>
        <v>0.69</v>
      </c>
      <c r="TS268" s="4">
        <f>SUMIFS('Aceite virgen extra'!TS$6:TS$257,'Aceite virgen extra'!$A$6:$A$257,"&gt;="&amp;$A268,'Aceite virgen extra'!$B$6:$B$257,"&lt;="&amp;$B268)</f>
        <v>0</v>
      </c>
      <c r="TW268" s="68">
        <f>SUMIFS('Aceite virgen extra'!TW$6:TW$257,'Aceite virgen extra'!$A$6:$A$257,"&gt;="&amp;$A268,'Aceite virgen extra'!$B$6:$B$257,"&lt;="&amp;$B268)</f>
        <v>0.09</v>
      </c>
      <c r="TX268" s="4">
        <f>SUMIFS('Aceite virgen extra'!TX$6:TX$257,'Aceite virgen extra'!$A$6:$A$257,"&gt;="&amp;$A268,'Aceite virgen extra'!$B$6:$B$257,"&lt;="&amp;$B268)</f>
        <v>0</v>
      </c>
      <c r="TY268" s="4">
        <f>SUMIFS('Aceite virgen extra'!TY$6:TY$257,'Aceite virgen extra'!$A$6:$A$257,"&gt;="&amp;$A268,'Aceite virgen extra'!$B$6:$B$257,"&lt;="&amp;$B268)</f>
        <v>0.15</v>
      </c>
      <c r="TZ268" s="4">
        <f>SUMIFS('Aceite virgen extra'!TZ$6:TZ$257,'Aceite virgen extra'!$A$6:$A$257,"&gt;="&amp;$A268,'Aceite virgen extra'!$B$6:$B$257,"&lt;="&amp;$B268)</f>
        <v>0</v>
      </c>
      <c r="UD268" s="68">
        <f>SUMIFS('Aceite virgen extra'!UD$6:UD$257,'Aceite virgen extra'!$A$6:$A$257,"&gt;="&amp;$A268,'Aceite virgen extra'!$B$6:$B$257,"&lt;="&amp;$B268)</f>
        <v>0.54</v>
      </c>
      <c r="UE268" s="4">
        <f>SUMIFS('Aceite virgen extra'!UE$6:UE$257,'Aceite virgen extra'!$A$6:$A$257,"&gt;="&amp;$A268,'Aceite virgen extra'!$B$6:$B$257,"&lt;="&amp;$B268)</f>
        <v>0.33</v>
      </c>
      <c r="UF268" s="4">
        <f>SUMIFS('Aceite virgen extra'!UF$6:UF$257,'Aceite virgen extra'!$A$6:$A$257,"&gt;="&amp;$A268,'Aceite virgen extra'!$B$6:$B$257,"&lt;="&amp;$B268)</f>
        <v>0.26</v>
      </c>
      <c r="UG268" s="4">
        <f>SUMIFS('Aceite virgen extra'!UG$6:UG$257,'Aceite virgen extra'!$A$6:$A$257,"&gt;="&amp;$A268,'Aceite virgen extra'!$B$6:$B$257,"&lt;="&amp;$B268)</f>
        <v>0</v>
      </c>
      <c r="UK268" s="68">
        <f>SUMIFS('Aceite virgen extra'!UK$6:UK$257,'Aceite virgen extra'!$A$6:$A$257,"&gt;="&amp;$A268,'Aceite virgen extra'!$B$6:$B$257,"&lt;="&amp;$B268)</f>
        <v>0.30000000000000004</v>
      </c>
      <c r="UL268" s="4">
        <f>SUMIFS('Aceite virgen extra'!UL$6:UL$257,'Aceite virgen extra'!$A$6:$A$257,"&gt;="&amp;$A268,'Aceite virgen extra'!$B$6:$B$257,"&lt;="&amp;$B268)</f>
        <v>0.37</v>
      </c>
      <c r="UM268" s="4">
        <f>SUMIFS('Aceite virgen extra'!UM$6:UM$257,'Aceite virgen extra'!$A$6:$A$257,"&gt;="&amp;$A268,'Aceite virgen extra'!$B$6:$B$257,"&lt;="&amp;$B268)</f>
        <v>0.35</v>
      </c>
      <c r="UN268" s="4">
        <f>SUMIFS('Aceite virgen extra'!UN$6:UN$257,'Aceite virgen extra'!$A$6:$A$257,"&gt;="&amp;$A268,'Aceite virgen extra'!$B$6:$B$257,"&lt;="&amp;$B268)</f>
        <v>0</v>
      </c>
      <c r="UR268" s="68">
        <f>SUMIFS('Aceite virgen extra'!UR$6:UR$257,'Aceite virgen extra'!$A$6:$A$257,"&gt;="&amp;$A268,'Aceite virgen extra'!$B$6:$B$257,"&lt;="&amp;$B268)</f>
        <v>0.34</v>
      </c>
      <c r="US268" s="4">
        <f>SUMIFS('Aceite virgen extra'!US$6:US$257,'Aceite virgen extra'!$A$6:$A$257,"&gt;="&amp;$A268,'Aceite virgen extra'!$B$6:$B$257,"&lt;="&amp;$B268)</f>
        <v>0.27</v>
      </c>
      <c r="UT268" s="4">
        <f>SUMIFS('Aceite virgen extra'!UT$6:UT$257,'Aceite virgen extra'!$A$6:$A$257,"&gt;="&amp;$A268,'Aceite virgen extra'!$B$6:$B$257,"&lt;="&amp;$B268)</f>
        <v>0.47000000000000003</v>
      </c>
      <c r="UU268" s="4">
        <f>SUMIFS('Aceite virgen extra'!UU$6:UU$257,'Aceite virgen extra'!$A$6:$A$257,"&gt;="&amp;$A268,'Aceite virgen extra'!$B$6:$B$257,"&lt;="&amp;$B268)</f>
        <v>0</v>
      </c>
      <c r="UY268" s="68">
        <f>SUMIFS('Aceite virgen extra'!UY$6:UY$257,'Aceite virgen extra'!$A$6:$A$257,"&gt;="&amp;$A268,'Aceite virgen extra'!$B$6:$B$257,"&lt;="&amp;$B268)</f>
        <v>0.43</v>
      </c>
      <c r="UZ268" s="4">
        <f>SUMIFS('Aceite virgen extra'!UZ$6:UZ$257,'Aceite virgen extra'!$A$6:$A$257,"&gt;="&amp;$A268,'Aceite virgen extra'!$B$6:$B$257,"&lt;="&amp;$B268)</f>
        <v>0.52</v>
      </c>
      <c r="VA268" s="4">
        <f>SUMIFS('Aceite virgen extra'!VA$6:VA$257,'Aceite virgen extra'!$A$6:$A$257,"&gt;="&amp;$A268,'Aceite virgen extra'!$B$6:$B$257,"&lt;="&amp;$B268)</f>
        <v>0.46</v>
      </c>
      <c r="VB268" s="4">
        <f>SUMIFS('Aceite virgen extra'!VB$6:VB$257,'Aceite virgen extra'!$A$6:$A$257,"&gt;="&amp;$A268,'Aceite virgen extra'!$B$6:$B$257,"&lt;="&amp;$B268)</f>
        <v>0</v>
      </c>
      <c r="VF268" s="68">
        <f>SUMIFS('Aceite virgen extra'!VF$6:VF$257,'Aceite virgen extra'!$A$6:$A$257,"&gt;="&amp;$A268,'Aceite virgen extra'!$B$6:$B$257,"&lt;="&amp;$B268)</f>
        <v>0.81999999999999984</v>
      </c>
      <c r="VG268" s="4">
        <f>SUMIFS('Aceite virgen extra'!VG$6:VG$257,'Aceite virgen extra'!$A$6:$A$257,"&gt;="&amp;$A268,'Aceite virgen extra'!$B$6:$B$257,"&lt;="&amp;$B268)</f>
        <v>1.5899999999999999</v>
      </c>
      <c r="VH268" s="4">
        <f>SUMIFS('Aceite virgen extra'!VH$6:VH$257,'Aceite virgen extra'!$A$6:$A$257,"&gt;="&amp;$A268,'Aceite virgen extra'!$B$6:$B$257,"&lt;="&amp;$B268)</f>
        <v>0.47</v>
      </c>
      <c r="VI268" s="4">
        <f>SUMIFS('Aceite virgen extra'!VI$6:VI$257,'Aceite virgen extra'!$A$6:$A$257,"&gt;="&amp;$A268,'Aceite virgen extra'!$B$6:$B$257,"&lt;="&amp;$B268)</f>
        <v>0</v>
      </c>
      <c r="VM268" s="68">
        <f>SUMIFS('Aceite virgen extra'!VM$6:VM$257,'Aceite virgen extra'!$A$6:$A$257,"&gt;="&amp;$A268,'Aceite virgen extra'!$B$6:$B$257,"&lt;="&amp;$B268)</f>
        <v>0.77</v>
      </c>
      <c r="VN268" s="4">
        <f>SUMIFS('Aceite virgen extra'!VN$6:VN$257,'Aceite virgen extra'!$A$6:$A$257,"&gt;="&amp;$A268,'Aceite virgen extra'!$B$6:$B$257,"&lt;="&amp;$B268)</f>
        <v>0</v>
      </c>
      <c r="VO268" s="4">
        <f>SUMIFS('Aceite virgen extra'!VO$6:VO$257,'Aceite virgen extra'!$A$6:$A$257,"&gt;="&amp;$A268,'Aceite virgen extra'!$B$6:$B$257,"&lt;="&amp;$B268)</f>
        <v>1.19</v>
      </c>
      <c r="VP268" s="4">
        <f>SUMIFS('Aceite virgen extra'!VP$6:VP$257,'Aceite virgen extra'!$A$6:$A$257,"&gt;="&amp;$A268,'Aceite virgen extra'!$B$6:$B$257,"&lt;="&amp;$B268)</f>
        <v>0</v>
      </c>
      <c r="VT268" s="68">
        <f>SUMIFS('Aceite virgen extra'!VT$6:VT$257,'Aceite virgen extra'!$A$6:$A$257,"&gt;="&amp;$A268,'Aceite virgen extra'!$B$6:$B$257,"&lt;="&amp;$B268)</f>
        <v>0.6100000000000001</v>
      </c>
      <c r="VU268" s="4">
        <f>SUMIFS('Aceite virgen extra'!VU$6:VU$257,'Aceite virgen extra'!$A$6:$A$257,"&gt;="&amp;$A268,'Aceite virgen extra'!$B$6:$B$257,"&lt;="&amp;$B268)</f>
        <v>0</v>
      </c>
      <c r="VV268" s="4">
        <f>SUMIFS('Aceite virgen extra'!VV$6:VV$257,'Aceite virgen extra'!$A$6:$A$257,"&gt;="&amp;$A268,'Aceite virgen extra'!$B$6:$B$257,"&lt;="&amp;$B268)</f>
        <v>0.89</v>
      </c>
      <c r="VW268" s="4">
        <f>SUMIFS('Aceite virgen extra'!VW$6:VW$257,'Aceite virgen extra'!$A$6:$A$257,"&gt;="&amp;$A268,'Aceite virgen extra'!$B$6:$B$257,"&lt;="&amp;$B268)</f>
        <v>0</v>
      </c>
      <c r="WA268" s="68">
        <f>SUMIFS('Aceite virgen extra'!WA$6:WA$257,'Aceite virgen extra'!$A$6:$A$257,"&gt;="&amp;$A268,'Aceite virgen extra'!$B$6:$B$257,"&lt;="&amp;$B268)</f>
        <v>0.57999999999999996</v>
      </c>
      <c r="WB268" s="4">
        <f>SUMIFS('Aceite virgen extra'!WB$6:WB$257,'Aceite virgen extra'!$A$6:$A$257,"&gt;="&amp;$A268,'Aceite virgen extra'!$B$6:$B$257,"&lt;="&amp;$B268)</f>
        <v>1.3499999999999999</v>
      </c>
      <c r="WC268" s="4">
        <f>SUMIFS('Aceite virgen extra'!WC$6:WC$257,'Aceite virgen extra'!$A$6:$A$257,"&gt;="&amp;$A268,'Aceite virgen extra'!$B$6:$B$257,"&lt;="&amp;$B268)</f>
        <v>0.32</v>
      </c>
      <c r="WD268" s="4">
        <f>SUMIFS('Aceite virgen extra'!WD$6:WD$257,'Aceite virgen extra'!$A$6:$A$257,"&gt;="&amp;$A268,'Aceite virgen extra'!$B$6:$B$257,"&lt;="&amp;$B268)</f>
        <v>0</v>
      </c>
      <c r="WH268" s="68">
        <f>SUMIFS('Aceite virgen extra'!WH$6:WH$257,'Aceite virgen extra'!$A$6:$A$257,"&gt;="&amp;$A268,'Aceite virgen extra'!$B$6:$B$257,"&lt;="&amp;$B268)</f>
        <v>0.19</v>
      </c>
      <c r="WI268" s="4">
        <f>SUMIFS('Aceite virgen extra'!WI$6:WI$257,'Aceite virgen extra'!$A$6:$A$257,"&gt;="&amp;$A268,'Aceite virgen extra'!$B$6:$B$257,"&lt;="&amp;$B268)</f>
        <v>0</v>
      </c>
      <c r="WJ268" s="4">
        <f>SUMIFS('Aceite virgen extra'!WJ$6:WJ$257,'Aceite virgen extra'!$A$6:$A$257,"&gt;="&amp;$A268,'Aceite virgen extra'!$B$6:$B$257,"&lt;="&amp;$B268)</f>
        <v>0.12</v>
      </c>
      <c r="WK268" s="4">
        <f>SUMIFS('Aceite virgen extra'!WK$6:WK$257,'Aceite virgen extra'!$A$6:$A$257,"&gt;="&amp;$A268,'Aceite virgen extra'!$B$6:$B$257,"&lt;="&amp;$B268)</f>
        <v>0</v>
      </c>
      <c r="WO268" s="68">
        <f>SUMIFS('Aceite virgen extra'!WO$6:WO$257,'Aceite virgen extra'!$A$6:$A$257,"&gt;="&amp;$A268,'Aceite virgen extra'!$B$6:$B$257,"&lt;="&amp;$B268)</f>
        <v>0.21000000000000002</v>
      </c>
      <c r="WP268" s="4">
        <f>SUMIFS('Aceite virgen extra'!WP$6:WP$257,'Aceite virgen extra'!$A$6:$A$257,"&gt;="&amp;$A268,'Aceite virgen extra'!$B$6:$B$257,"&lt;="&amp;$B268)</f>
        <v>0</v>
      </c>
      <c r="WQ268" s="4">
        <f>SUMIFS('Aceite virgen extra'!WQ$6:WQ$257,'Aceite virgen extra'!$A$6:$A$257,"&gt;="&amp;$A268,'Aceite virgen extra'!$B$6:$B$257,"&lt;="&amp;$B268)</f>
        <v>0.2</v>
      </c>
      <c r="WR268" s="4">
        <f>SUMIFS('Aceite virgen extra'!WR$6:WR$257,'Aceite virgen extra'!$A$6:$A$257,"&gt;="&amp;$A268,'Aceite virgen extra'!$B$6:$B$257,"&lt;="&amp;$B268)</f>
        <v>0</v>
      </c>
      <c r="WV268" s="68">
        <f>SUMIFS('Aceite virgen extra'!WV$6:WV$257,'Aceite virgen extra'!$A$6:$A$257,"&gt;="&amp;$A268,'Aceite virgen extra'!$B$6:$B$257,"&lt;="&amp;$B268)</f>
        <v>0.12</v>
      </c>
      <c r="WW268" s="4">
        <f>SUMIFS('Aceite virgen extra'!WW$6:WW$257,'Aceite virgen extra'!$A$6:$A$257,"&gt;="&amp;$A268,'Aceite virgen extra'!$B$6:$B$257,"&lt;="&amp;$B268)</f>
        <v>0</v>
      </c>
      <c r="WX268" s="4">
        <f>SUMIFS('Aceite virgen extra'!WX$6:WX$257,'Aceite virgen extra'!$A$6:$A$257,"&gt;="&amp;$A268,'Aceite virgen extra'!$B$6:$B$257,"&lt;="&amp;$B268)</f>
        <v>0.22000000000000003</v>
      </c>
      <c r="WY268" s="4">
        <f>SUMIFS('Aceite virgen extra'!WY$6:WY$257,'Aceite virgen extra'!$A$6:$A$257,"&gt;="&amp;$A268,'Aceite virgen extra'!$B$6:$B$257,"&lt;="&amp;$B268)</f>
        <v>0</v>
      </c>
      <c r="XC268" s="68">
        <f>SUMIFS('Aceite virgen extra'!XC$6:XC$257,'Aceite virgen extra'!$A$6:$A$257,"&gt;="&amp;$A268,'Aceite virgen extra'!$B$6:$B$257,"&lt;="&amp;$B268)</f>
        <v>0.41000000000000003</v>
      </c>
      <c r="XD268" s="4">
        <f>SUMIFS('Aceite virgen extra'!XD$6:XD$257,'Aceite virgen extra'!$A$6:$A$257,"&gt;="&amp;$A268,'Aceite virgen extra'!$B$6:$B$257,"&lt;="&amp;$B268)</f>
        <v>0</v>
      </c>
      <c r="XE268" s="4">
        <f>SUMIFS('Aceite virgen extra'!XE$6:XE$257,'Aceite virgen extra'!$A$6:$A$257,"&gt;="&amp;$A268,'Aceite virgen extra'!$B$6:$B$257,"&lt;="&amp;$B268)</f>
        <v>0.21</v>
      </c>
      <c r="XF268" s="4">
        <f>SUMIFS('Aceite virgen extra'!XF$6:XF$257,'Aceite virgen extra'!$A$6:$A$257,"&gt;="&amp;$A268,'Aceite virgen extra'!$B$6:$B$257,"&lt;="&amp;$B268)</f>
        <v>0</v>
      </c>
      <c r="XJ268" s="68">
        <f>SUMIFS('Aceite virgen extra'!XJ$6:XJ$257,'Aceite virgen extra'!$A$6:$A$257,"&gt;="&amp;$A268,'Aceite virgen extra'!$B$6:$B$257,"&lt;="&amp;$B268)</f>
        <v>0.39</v>
      </c>
      <c r="XK268" s="4">
        <f>SUMIFS('Aceite virgen extra'!XK$6:XK$257,'Aceite virgen extra'!$A$6:$A$257,"&gt;="&amp;$A268,'Aceite virgen extra'!$B$6:$B$257,"&lt;="&amp;$B268)</f>
        <v>0</v>
      </c>
      <c r="XL268" s="4">
        <f>SUMIFS('Aceite virgen extra'!XL$6:XL$257,'Aceite virgen extra'!$A$6:$A$257,"&gt;="&amp;$A268,'Aceite virgen extra'!$B$6:$B$257,"&lt;="&amp;$B268)</f>
        <v>0.64</v>
      </c>
      <c r="XM268" s="4">
        <f>SUMIFS('Aceite virgen extra'!XM$6:XM$257,'Aceite virgen extra'!$A$6:$A$257,"&gt;="&amp;$A268,'Aceite virgen extra'!$B$6:$B$257,"&lt;="&amp;$B268)</f>
        <v>0</v>
      </c>
      <c r="XQ268" s="68">
        <f>SUMIFS('Aceite virgen extra'!XQ$6:XQ$257,'Aceite virgen extra'!$A$6:$A$257,"&gt;="&amp;$A268,'Aceite virgen extra'!$B$6:$B$257,"&lt;="&amp;$B268)</f>
        <v>3.29</v>
      </c>
      <c r="XR268" s="4">
        <f>SUMIFS('Aceite virgen extra'!XR$6:XR$257,'Aceite virgen extra'!$A$6:$A$257,"&gt;="&amp;$A268,'Aceite virgen extra'!$B$6:$B$257,"&lt;="&amp;$B268)</f>
        <v>7.49</v>
      </c>
      <c r="XS268" s="4">
        <f>SUMIFS('Aceite virgen extra'!XS$6:XS$257,'Aceite virgen extra'!$A$6:$A$257,"&gt;="&amp;$A268,'Aceite virgen extra'!$B$6:$B$257,"&lt;="&amp;$B268)</f>
        <v>1.8</v>
      </c>
      <c r="XT268" s="4">
        <f>SUMIFS('Aceite virgen extra'!XT$6:XT$257,'Aceite virgen extra'!$A$6:$A$257,"&gt;="&amp;$A268,'Aceite virgen extra'!$B$6:$B$257,"&lt;="&amp;$B268)</f>
        <v>0</v>
      </c>
      <c r="XX268" s="68">
        <f>SUMIFS('Aceite virgen extra'!XX$6:XX$257,'Aceite virgen extra'!$A$6:$A$257,"&gt;="&amp;$A268,'Aceite virgen extra'!$B$6:$B$257,"&lt;="&amp;$B268)</f>
        <v>7.07</v>
      </c>
      <c r="XY268" s="4">
        <f>SUMIFS('Aceite virgen extra'!XY$6:XY$257,'Aceite virgen extra'!$A$6:$A$257,"&gt;="&amp;$A268,'Aceite virgen extra'!$B$6:$B$257,"&lt;="&amp;$B268)</f>
        <v>17.62</v>
      </c>
      <c r="XZ268" s="4">
        <f>SUMIFS('Aceite virgen extra'!XZ$6:XZ$257,'Aceite virgen extra'!$A$6:$A$257,"&gt;="&amp;$A268,'Aceite virgen extra'!$B$6:$B$257,"&lt;="&amp;$B268)</f>
        <v>2.16</v>
      </c>
      <c r="YA268" s="4">
        <f>SUMIFS('Aceite virgen extra'!YA$6:YA$257,'Aceite virgen extra'!$A$6:$A$257,"&gt;="&amp;$A268,'Aceite virgen extra'!$B$6:$B$257,"&lt;="&amp;$B268)</f>
        <v>0</v>
      </c>
      <c r="YE268" s="68">
        <f>SUMIFS('Aceite virgen extra'!YE$6:YE$257,'Aceite virgen extra'!$A$6:$A$257,"&gt;="&amp;$A268,'Aceite virgen extra'!$B$6:$B$257,"&lt;="&amp;$B268)</f>
        <v>2.04</v>
      </c>
      <c r="YF268" s="4">
        <f>SUMIFS('Aceite virgen extra'!YF$6:YF$257,'Aceite virgen extra'!$A$6:$A$257,"&gt;="&amp;$A268,'Aceite virgen extra'!$B$6:$B$257,"&lt;="&amp;$B268)</f>
        <v>2.2800000000000002</v>
      </c>
      <c r="YG268" s="4">
        <f>SUMIFS('Aceite virgen extra'!YG$6:YG$257,'Aceite virgen extra'!$A$6:$A$257,"&gt;="&amp;$A268,'Aceite virgen extra'!$B$6:$B$257,"&lt;="&amp;$B268)</f>
        <v>2.0699999999999998</v>
      </c>
      <c r="YH268" s="4">
        <f>SUMIFS('Aceite virgen extra'!YH$6:YH$257,'Aceite virgen extra'!$A$6:$A$257,"&gt;="&amp;$A268,'Aceite virgen extra'!$B$6:$B$257,"&lt;="&amp;$B268)</f>
        <v>0</v>
      </c>
      <c r="YL268" s="68">
        <f>SUMIFS('Aceite virgen extra'!YL$6:YL$257,'Aceite virgen extra'!$A$6:$A$257,"&gt;="&amp;$A268,'Aceite virgen extra'!$B$6:$B$257,"&lt;="&amp;$B268)</f>
        <v>5.94</v>
      </c>
      <c r="YM268" s="4">
        <f>SUMIFS('Aceite virgen extra'!YM$6:YM$257,'Aceite virgen extra'!$A$6:$A$257,"&gt;="&amp;$A268,'Aceite virgen extra'!$B$6:$B$257,"&lt;="&amp;$B268)</f>
        <v>9.14</v>
      </c>
      <c r="YN268" s="4">
        <f>SUMIFS('Aceite virgen extra'!YN$6:YN$257,'Aceite virgen extra'!$A$6:$A$257,"&gt;="&amp;$A268,'Aceite virgen extra'!$B$6:$B$257,"&lt;="&amp;$B268)</f>
        <v>5.2</v>
      </c>
      <c r="YO268" s="4">
        <f>SUMIFS('Aceite virgen extra'!YO$6:YO$257,'Aceite virgen extra'!$A$6:$A$257,"&gt;="&amp;$A268,'Aceite virgen extra'!$B$6:$B$257,"&lt;="&amp;$B268)</f>
        <v>5.8100000000000005</v>
      </c>
      <c r="YP268" s="4">
        <f>SUMIFS('Aceite virgen extra'!YP$6:YP$257,'Aceite virgen extra'!$A$6:$A$257,"&gt;="&amp;$A268,'Aceite virgen extra'!$B$6:$B$257,"&lt;="&amp;$B268)</f>
        <v>2.65</v>
      </c>
      <c r="YS268" s="68">
        <f>SUMIFS('Aceite virgen extra'!YS$6:YS$257,'Aceite virgen extra'!$A$6:$A$257,"&gt;="&amp;$A268,'Aceite virgen extra'!$B$6:$B$257,"&lt;="&amp;$B268)</f>
        <v>11.01</v>
      </c>
      <c r="YT268" s="4">
        <f>SUMIFS('Aceite virgen extra'!YT$6:YT$257,'Aceite virgen extra'!$A$6:$A$257,"&gt;="&amp;$A268,'Aceite virgen extra'!$B$6:$B$257,"&lt;="&amp;$B268)</f>
        <v>10.99</v>
      </c>
      <c r="YU268" s="4">
        <f>SUMIFS('Aceite virgen extra'!YU$6:YU$257,'Aceite virgen extra'!$A$6:$A$257,"&gt;="&amp;$A268,'Aceite virgen extra'!$B$6:$B$257,"&lt;="&amp;$B268)</f>
        <v>10.54</v>
      </c>
      <c r="YV268" s="4">
        <f>SUMIFS('Aceite virgen extra'!YV$6:YV$257,'Aceite virgen extra'!$A$6:$A$257,"&gt;="&amp;$A268,'Aceite virgen extra'!$B$6:$B$257,"&lt;="&amp;$B268)</f>
        <v>13.02</v>
      </c>
      <c r="YW268" s="4">
        <f>SUMIFS('Aceite virgen extra'!YW$6:YW$257,'Aceite virgen extra'!$A$6:$A$257,"&gt;="&amp;$A268,'Aceite virgen extra'!$B$6:$B$257,"&lt;="&amp;$B268)</f>
        <v>1.55</v>
      </c>
      <c r="YZ268" s="68">
        <f>SUMIFS('Aceite virgen extra'!YZ$6:YZ$257,'Aceite virgen extra'!$A$6:$A$257,"&gt;="&amp;$A268,'Aceite virgen extra'!$B$6:$B$257,"&lt;="&amp;$B268)</f>
        <v>14.4</v>
      </c>
      <c r="ZA268" s="4">
        <f>SUMIFS('Aceite virgen extra'!ZA$6:ZA$257,'Aceite virgen extra'!$A$6:$A$257,"&gt;="&amp;$A268,'Aceite virgen extra'!$B$6:$B$257,"&lt;="&amp;$B268)</f>
        <v>4.74</v>
      </c>
      <c r="ZB268" s="4">
        <f>SUMIFS('Aceite virgen extra'!ZB$6:ZB$257,'Aceite virgen extra'!$A$6:$A$257,"&gt;="&amp;$A268,'Aceite virgen extra'!$B$6:$B$257,"&lt;="&amp;$B268)</f>
        <v>18.589999999999996</v>
      </c>
      <c r="ZC268" s="4">
        <f>SUMIFS('Aceite virgen extra'!ZC$6:ZC$257,'Aceite virgen extra'!$A$6:$A$257,"&gt;="&amp;$A268,'Aceite virgen extra'!$B$6:$B$257,"&lt;="&amp;$B268)</f>
        <v>18.720000000000002</v>
      </c>
      <c r="ZD268" s="4">
        <f>SUMIFS('Aceite virgen extra'!ZD$6:ZD$257,'Aceite virgen extra'!$A$6:$A$257,"&gt;="&amp;$A268,'Aceite virgen extra'!$B$6:$B$257,"&lt;="&amp;$B268)</f>
        <v>17.86</v>
      </c>
      <c r="ZG268" s="68">
        <f>SUMIFS('Aceite virgen extra'!ZG$6:ZG$257,'Aceite virgen extra'!$A$6:$A$257,"&gt;="&amp;$A268,'Aceite virgen extra'!$B$6:$B$257,"&lt;="&amp;$B268)</f>
        <v>29.189999999999998</v>
      </c>
      <c r="ZH268" s="4">
        <f>SUMIFS('Aceite virgen extra'!ZH$6:ZH$257,'Aceite virgen extra'!$A$6:$A$257,"&gt;="&amp;$A268,'Aceite virgen extra'!$B$6:$B$257,"&lt;="&amp;$B268)</f>
        <v>13.39</v>
      </c>
      <c r="ZI268" s="4">
        <f>SUMIFS('Aceite virgen extra'!ZI$6:ZI$257,'Aceite virgen extra'!$A$6:$A$257,"&gt;="&amp;$A268,'Aceite virgen extra'!$B$6:$B$257,"&lt;="&amp;$B268)</f>
        <v>37.14</v>
      </c>
      <c r="ZJ268" s="4">
        <f>SUMIFS('Aceite virgen extra'!ZJ$6:ZJ$257,'Aceite virgen extra'!$A$6:$A$257,"&gt;="&amp;$A268,'Aceite virgen extra'!$B$6:$B$257,"&lt;="&amp;$B268)</f>
        <v>38.510000000000005</v>
      </c>
      <c r="ZK268" s="4">
        <f>SUMIFS('Aceite virgen extra'!ZK$6:ZK$257,'Aceite virgen extra'!$A$6:$A$257,"&gt;="&amp;$A268,'Aceite virgen extra'!$B$6:$B$257,"&lt;="&amp;$B268)</f>
        <v>31.150000000000002</v>
      </c>
      <c r="ZN268" s="68">
        <f>SUMIFS('Aceite virgen extra'!ZN$6:ZN$257,'Aceite virgen extra'!$A$6:$A$257,"&gt;="&amp;$A268,'Aceite virgen extra'!$B$6:$B$257,"&lt;="&amp;$B268)</f>
        <v>34.08</v>
      </c>
      <c r="ZO268" s="4">
        <f>SUMIFS('Aceite virgen extra'!ZO$6:ZO$257,'Aceite virgen extra'!$A$6:$A$257,"&gt;="&amp;$A268,'Aceite virgen extra'!$B$6:$B$257,"&lt;="&amp;$B268)</f>
        <v>16.61</v>
      </c>
      <c r="ZP268" s="4">
        <f>SUMIFS('Aceite virgen extra'!ZP$6:ZP$257,'Aceite virgen extra'!$A$6:$A$257,"&gt;="&amp;$A268,'Aceite virgen extra'!$B$6:$B$257,"&lt;="&amp;$B268)</f>
        <v>41.74</v>
      </c>
      <c r="ZQ268" s="4">
        <f>SUMIFS('Aceite virgen extra'!ZQ$6:ZQ$257,'Aceite virgen extra'!$A$6:$A$257,"&gt;="&amp;$A268,'Aceite virgen extra'!$B$6:$B$257,"&lt;="&amp;$B268)</f>
        <v>40.19</v>
      </c>
      <c r="ZR268" s="4">
        <f>SUMIFS('Aceite virgen extra'!ZR$6:ZR$257,'Aceite virgen extra'!$A$6:$A$257,"&gt;="&amp;$A268,'Aceite virgen extra'!$B$6:$B$257,"&lt;="&amp;$B268)</f>
        <v>49.26</v>
      </c>
      <c r="ZU268" s="68">
        <f>SUMIFS('Aceite virgen extra'!ZU$6:ZU$257,'Aceite virgen extra'!$A$6:$A$257,"&gt;="&amp;$A268,'Aceite virgen extra'!$B$6:$B$257,"&lt;="&amp;$B268)</f>
        <v>32.56</v>
      </c>
      <c r="ZV268" s="4">
        <f>SUMIFS('Aceite virgen extra'!ZV$6:ZV$257,'Aceite virgen extra'!$A$6:$A$257,"&gt;="&amp;$A268,'Aceite virgen extra'!$B$6:$B$257,"&lt;="&amp;$B268)</f>
        <v>16.38</v>
      </c>
      <c r="ZW268" s="4">
        <f>SUMIFS('Aceite virgen extra'!ZW$6:ZW$257,'Aceite virgen extra'!$A$6:$A$257,"&gt;="&amp;$A268,'Aceite virgen extra'!$B$6:$B$257,"&lt;="&amp;$B268)</f>
        <v>39.89</v>
      </c>
      <c r="ZX268" s="4">
        <f>SUMIFS('Aceite virgen extra'!ZX$6:ZX$257,'Aceite virgen extra'!$A$6:$A$257,"&gt;="&amp;$A268,'Aceite virgen extra'!$B$6:$B$257,"&lt;="&amp;$B268)</f>
        <v>37.74</v>
      </c>
      <c r="ZY268" s="4">
        <f>SUMIFS('Aceite virgen extra'!ZY$6:ZY$257,'Aceite virgen extra'!$A$6:$A$257,"&gt;="&amp;$A268,'Aceite virgen extra'!$B$6:$B$257,"&lt;="&amp;$B268)</f>
        <v>48.92</v>
      </c>
    </row>
    <row r="269" spans="1:701" x14ac:dyDescent="0.25">
      <c r="A269" s="9">
        <f>'TAM Aceite virgen extra'!B17</f>
        <v>4.8</v>
      </c>
      <c r="B269" s="9">
        <f>'TAM Aceite virgen extra'!C17</f>
        <v>5.0999999999999996</v>
      </c>
      <c r="C269" s="9"/>
      <c r="D269" s="4">
        <f>SUMIFS('Aceite virgen extra'!D$6:D$257,'Aceite virgen extra'!$A$6:$A$257,"&gt;="&amp;$A269,'Aceite virgen extra'!$B$6:$B$257,"&lt;="&amp;$B269)</f>
        <v>11.979999999999999</v>
      </c>
      <c r="E269" s="4">
        <f>SUMIFS('Aceite virgen extra'!E$6:E$257,'Aceite virgen extra'!$A$6:$A$257,"&gt;="&amp;$A269,'Aceite virgen extra'!$B$6:$B$257,"&lt;="&amp;$B269)</f>
        <v>7.0300000000000011</v>
      </c>
      <c r="F269" s="4">
        <f>SUMIFS('Aceite virgen extra'!F$6:F$257,'Aceite virgen extra'!$A$6:$A$257,"&gt;="&amp;$A269,'Aceite virgen extra'!$B$6:$B$257,"&lt;="&amp;$B269)</f>
        <v>15.310000000000002</v>
      </c>
      <c r="G269" s="4">
        <f>SUMIFS('Aceite virgen extra'!G$6:G$257,'Aceite virgen extra'!$A$6:$A$257,"&gt;="&amp;$A269,'Aceite virgen extra'!$B$6:$B$257,"&lt;="&amp;$B269)</f>
        <v>9.2899999999999991</v>
      </c>
      <c r="H269" s="9"/>
      <c r="I269" s="9"/>
      <c r="J269" s="9"/>
      <c r="K269" s="4">
        <f>SUMIFS('Aceite virgen extra'!K$6:K$257,'Aceite virgen extra'!$A$6:$A$257,"&gt;="&amp;$A269,'Aceite virgen extra'!$B$6:$B$257,"&lt;="&amp;$B269)</f>
        <v>12.42</v>
      </c>
      <c r="L269" s="4">
        <f>SUMIFS('Aceite virgen extra'!L$6:L$257,'Aceite virgen extra'!$A$6:$A$257,"&gt;="&amp;$A269,'Aceite virgen extra'!$B$6:$B$257,"&lt;="&amp;$B269)</f>
        <v>4.9000000000000004</v>
      </c>
      <c r="M269" s="4">
        <f>SUMIFS('Aceite virgen extra'!M$6:M$257,'Aceite virgen extra'!$A$6:$A$257,"&gt;="&amp;$A269,'Aceite virgen extra'!$B$6:$B$257,"&lt;="&amp;$B269)</f>
        <v>15.63</v>
      </c>
      <c r="N269" s="4">
        <f>SUMIFS('Aceite virgen extra'!N$6:N$257,'Aceite virgen extra'!$A$6:$A$257,"&gt;="&amp;$A269,'Aceite virgen extra'!$B$6:$B$257,"&lt;="&amp;$B269)</f>
        <v>14.17</v>
      </c>
      <c r="O269" s="9"/>
      <c r="P269" s="9"/>
      <c r="Q269" s="9"/>
      <c r="R269" s="4">
        <f>SUMIFS('Aceite virgen extra'!R$6:R$257,'Aceite virgen extra'!$A$6:$A$257,"&gt;="&amp;$A269,'Aceite virgen extra'!$B$6:$B$257,"&lt;="&amp;$B269)</f>
        <v>10.119999999999999</v>
      </c>
      <c r="S269" s="4">
        <f>SUMIFS('Aceite virgen extra'!S$6:S$257,'Aceite virgen extra'!$A$6:$A$257,"&gt;="&amp;$A269,'Aceite virgen extra'!$B$6:$B$257,"&lt;="&amp;$B269)</f>
        <v>3.1300000000000003</v>
      </c>
      <c r="T269" s="4">
        <f>SUMIFS('Aceite virgen extra'!T$6:T$257,'Aceite virgen extra'!$A$6:$A$257,"&gt;="&amp;$A269,'Aceite virgen extra'!$B$6:$B$257,"&lt;="&amp;$B269)</f>
        <v>12.319999999999999</v>
      </c>
      <c r="U269" s="4">
        <f>SUMIFS('Aceite virgen extra'!U$6:U$257,'Aceite virgen extra'!$A$6:$A$257,"&gt;="&amp;$A269,'Aceite virgen extra'!$B$6:$B$257,"&lt;="&amp;$B269)</f>
        <v>13.700000000000001</v>
      </c>
      <c r="V269" s="9"/>
      <c r="W269" s="9"/>
      <c r="X269" s="9"/>
      <c r="Y269" s="4">
        <f>SUMIFS('Aceite virgen extra'!Y$6:Y$257,'Aceite virgen extra'!$A$6:$A$257,"&gt;="&amp;$A269,'Aceite virgen extra'!$B$6:$B$257,"&lt;="&amp;$B269)</f>
        <v>9.92</v>
      </c>
      <c r="Z269" s="4">
        <f>SUMIFS('Aceite virgen extra'!Z$6:Z$257,'Aceite virgen extra'!$A$6:$A$257,"&gt;="&amp;$A269,'Aceite virgen extra'!$B$6:$B$257,"&lt;="&amp;$B269)</f>
        <v>3.05</v>
      </c>
      <c r="AA269" s="4">
        <f>SUMIFS('Aceite virgen extra'!AA$6:AA$257,'Aceite virgen extra'!$A$6:$A$257,"&gt;="&amp;$A269,'Aceite virgen extra'!$B$6:$B$257,"&lt;="&amp;$B269)</f>
        <v>12.6</v>
      </c>
      <c r="AB269" s="4">
        <f>SUMIFS('Aceite virgen extra'!AB$6:AB$257,'Aceite virgen extra'!$A$6:$A$257,"&gt;="&amp;$A269,'Aceite virgen extra'!$B$6:$B$257,"&lt;="&amp;$B269)</f>
        <v>8.0500000000000007</v>
      </c>
      <c r="AC269" s="9"/>
      <c r="AD269" s="9"/>
      <c r="AE269" s="9"/>
      <c r="AF269" s="4">
        <f>SUMIFS('Aceite virgen extra'!AF$6:AF$257,'Aceite virgen extra'!$A$6:$A$257,"&gt;="&amp;$A269,'Aceite virgen extra'!$B$6:$B$257,"&lt;="&amp;$B269)</f>
        <v>9.4500000000000011</v>
      </c>
      <c r="AG269" s="4">
        <f>SUMIFS('Aceite virgen extra'!AG$6:AG$257,'Aceite virgen extra'!$A$6:$A$257,"&gt;="&amp;$A269,'Aceite virgen extra'!$B$6:$B$257,"&lt;="&amp;$B269)</f>
        <v>2.17</v>
      </c>
      <c r="AH269" s="4">
        <f>SUMIFS('Aceite virgen extra'!AH$6:AH$257,'Aceite virgen extra'!$A$6:$A$257,"&gt;="&amp;$A269,'Aceite virgen extra'!$B$6:$B$257,"&lt;="&amp;$B269)</f>
        <v>12.17</v>
      </c>
      <c r="AI269" s="4">
        <f>SUMIFS('Aceite virgen extra'!AI$6:AI$257,'Aceite virgen extra'!$A$6:$A$257,"&gt;="&amp;$A269,'Aceite virgen extra'!$B$6:$B$257,"&lt;="&amp;$B269)</f>
        <v>10.67</v>
      </c>
      <c r="AJ269" s="9"/>
      <c r="AK269" s="9"/>
      <c r="AL269" s="9"/>
      <c r="AM269" s="4">
        <f>SUMIFS('Aceite virgen extra'!AM$6:AM$257,'Aceite virgen extra'!$A$6:$A$257,"&gt;="&amp;$A269,'Aceite virgen extra'!$B$6:$B$257,"&lt;="&amp;$B269)</f>
        <v>10.469999999999999</v>
      </c>
      <c r="AN269" s="4">
        <f>SUMIFS('Aceite virgen extra'!AN$6:AN$257,'Aceite virgen extra'!$A$6:$A$257,"&gt;="&amp;$A269,'Aceite virgen extra'!$B$6:$B$257,"&lt;="&amp;$B269)</f>
        <v>4.1800000000000006</v>
      </c>
      <c r="AO269" s="4">
        <f>SUMIFS('Aceite virgen extra'!AO$6:AO$257,'Aceite virgen extra'!$A$6:$A$257,"&gt;="&amp;$A269,'Aceite virgen extra'!$B$6:$B$257,"&lt;="&amp;$B269)</f>
        <v>12.55</v>
      </c>
      <c r="AP269" s="4">
        <f>SUMIFS('Aceite virgen extra'!AP$6:AP$257,'Aceite virgen extra'!$A$6:$A$257,"&gt;="&amp;$A269,'Aceite virgen extra'!$B$6:$B$257,"&lt;="&amp;$B269)</f>
        <v>10.920000000000002</v>
      </c>
      <c r="AQ269" s="9"/>
      <c r="AR269" s="9"/>
      <c r="AT269" s="4">
        <f>SUMIFS('Aceite virgen extra'!AT$6:AT$257,'Aceite virgen extra'!$A$6:$A$257,"&gt;="&amp;$A269,'Aceite virgen extra'!$B$6:$B$257,"&lt;="&amp;$B269)</f>
        <v>7.35</v>
      </c>
      <c r="AU269" s="4">
        <f>SUMIFS('Aceite virgen extra'!AU$6:AU$257,'Aceite virgen extra'!$A$6:$A$257,"&gt;="&amp;$A269,'Aceite virgen extra'!$B$6:$B$257,"&lt;="&amp;$B269)</f>
        <v>4.68</v>
      </c>
      <c r="AV269" s="4">
        <f>SUMIFS('Aceite virgen extra'!AV$6:AV$257,'Aceite virgen extra'!$A$6:$A$257,"&gt;="&amp;$A269,'Aceite virgen extra'!$B$6:$B$257,"&lt;="&amp;$B269)</f>
        <v>8.41</v>
      </c>
      <c r="AW269" s="4">
        <f>SUMIFS('Aceite virgen extra'!AW$6:AW$257,'Aceite virgen extra'!$A$6:$A$257,"&gt;="&amp;$A269,'Aceite virgen extra'!$B$6:$B$257,"&lt;="&amp;$B269)</f>
        <v>9.9499999999999993</v>
      </c>
      <c r="BA269" s="4">
        <f>SUMIFS('Aceite virgen extra'!BA$6:BA$257,'Aceite virgen extra'!$A$6:$A$257,"&gt;="&amp;A269,'Aceite virgen extra'!$B$6:$B$257,"&lt;="&amp;B269)</f>
        <v>9.2700000000000014</v>
      </c>
      <c r="BB269" s="4">
        <f>SUMIFS('Aceite virgen extra'!BB$6:BB$257,'Aceite virgen extra'!$A$6:$A$257,"&gt;="&amp;$A269,'Aceite virgen extra'!$B$6:$B$257,"&lt;="&amp;$B269)</f>
        <v>2.59</v>
      </c>
      <c r="BC269" s="4">
        <f>SUMIFS('Aceite virgen extra'!BC$6:BC$257,'Aceite virgen extra'!$A$6:$A$257,"&gt;="&amp;$A269,'Aceite virgen extra'!$B$6:$B$257,"&lt;="&amp;$B269)</f>
        <v>10.86</v>
      </c>
      <c r="BD269" s="4">
        <f>SUMIFS('Aceite virgen extra'!BD$6:BD$257,'Aceite virgen extra'!$A$6:$A$257,"&gt;="&amp;$A269,'Aceite virgen extra'!$B$6:$B$257,"&lt;="&amp;$B269)</f>
        <v>16.440000000000001</v>
      </c>
      <c r="BH269" s="4">
        <f>SUMIFS('Aceite virgen extra'!BH$6:BH$257,'Aceite virgen extra'!$A$6:$A$257,"&gt;="&amp;$A269,'Aceite virgen extra'!$B$6:$B$257,"&lt;="&amp;$B269)</f>
        <v>5.91</v>
      </c>
      <c r="BI269" s="4">
        <f>SUMIFS('Aceite virgen extra'!BI$6:BI$257,'Aceite virgen extra'!$A$6:$A$257,"&gt;="&amp;$A269,'Aceite virgen extra'!$B$6:$B$257,"&lt;="&amp;$B269)</f>
        <v>2.67</v>
      </c>
      <c r="BJ269" s="4">
        <f>SUMIFS('Aceite virgen extra'!BJ$6:BJ$257,'Aceite virgen extra'!$A$6:$A$257,"&gt;="&amp;$A269,'Aceite virgen extra'!$B$6:$B$257,"&lt;="&amp;$B269)</f>
        <v>7.2600000000000007</v>
      </c>
      <c r="BK269" s="4">
        <f>SUMIFS('Aceite virgen extra'!BK$6:BK$257,'Aceite virgen extra'!$A$6:$A$257,"&gt;="&amp;$A269,'Aceite virgen extra'!$B$6:$B$257,"&lt;="&amp;$B269)</f>
        <v>6</v>
      </c>
      <c r="BO269" s="4">
        <f>SUMIFS('Aceite virgen extra'!BO$6:BO$257,'Aceite virgen extra'!$A$6:$A$257,"&gt;="&amp;$A269,'Aceite virgen extra'!$B$6:$B$257,"&lt;="&amp;$B269)</f>
        <v>8.3800000000000008</v>
      </c>
      <c r="BP269" s="4">
        <f>SUMIFS('Aceite virgen extra'!BP$6:BP$257,'Aceite virgen extra'!$A$6:$A$257,"&gt;="&amp;$A269,'Aceite virgen extra'!$B$6:$B$257,"&lt;="&amp;$B269)</f>
        <v>3.32</v>
      </c>
      <c r="BQ269" s="4">
        <f>SUMIFS('Aceite virgen extra'!BQ$6:BQ$257,'Aceite virgen extra'!$A$6:$A$257,"&gt;="&amp;$A269,'Aceite virgen extra'!$B$6:$B$257,"&lt;="&amp;$B269)</f>
        <v>9.91</v>
      </c>
      <c r="BR269" s="4">
        <f>SUMIFS('Aceite virgen extra'!BR$6:BR$257,'Aceite virgen extra'!$A$6:$A$257,"&gt;="&amp;$A269,'Aceite virgen extra'!$B$6:$B$257,"&lt;="&amp;$B269)</f>
        <v>13.33</v>
      </c>
      <c r="BV269" s="4">
        <f>SUMIFS('Aceite virgen extra'!BV$6:BV$257,'Aceite virgen extra'!$A$6:$A$257,"&gt;="&amp;$A269,'Aceite virgen extra'!$B$6:$B$257,"&lt;="&amp;$B269)</f>
        <v>8.42</v>
      </c>
      <c r="BW269" s="4">
        <f>SUMIFS('Aceite virgen extra'!BW$6:BW$257,'Aceite virgen extra'!$A$6:$A$257,"&gt;="&amp;$A269,'Aceite virgen extra'!$B$6:$B$257,"&lt;="&amp;$B269)</f>
        <v>3.49</v>
      </c>
      <c r="BX269" s="4">
        <f>SUMIFS('Aceite virgen extra'!BX$6:BX$257,'Aceite virgen extra'!$A$6:$A$257,"&gt;="&amp;$A269,'Aceite virgen extra'!$B$6:$B$257,"&lt;="&amp;$B269)</f>
        <v>9.6</v>
      </c>
      <c r="BY269" s="4">
        <f>SUMIFS('Aceite virgen extra'!BY$6:BY$257,'Aceite virgen extra'!$A$6:$A$257,"&gt;="&amp;$A269,'Aceite virgen extra'!$B$6:$B$257,"&lt;="&amp;$B269)</f>
        <v>9.9899999999999984</v>
      </c>
      <c r="CC269" s="4">
        <f>SUMIFS('Aceite virgen extra'!CC$6:CC$257,'Aceite virgen extra'!$A$6:$A$257,"&gt;="&amp;$A269,'Aceite virgen extra'!$B$6:$B$257,"&lt;="&amp;$B269)</f>
        <v>8.4599999999999991</v>
      </c>
      <c r="CD269" s="4">
        <f>SUMIFS('Aceite virgen extra'!CD$6:CD$257,'Aceite virgen extra'!$A$6:$A$257,"&gt;="&amp;$A269,'Aceite virgen extra'!$B$6:$B$257,"&lt;="&amp;$B269)</f>
        <v>3.13</v>
      </c>
      <c r="CE269" s="4">
        <f>SUMIFS('Aceite virgen extra'!CE$6:CE$257,'Aceite virgen extra'!$A$6:$A$257,"&gt;="&amp;$A269,'Aceite virgen extra'!$B$6:$B$257,"&lt;="&amp;$B269)</f>
        <v>11.530000000000001</v>
      </c>
      <c r="CF269" s="4">
        <f>SUMIFS('Aceite virgen extra'!CF$6:CF$257,'Aceite virgen extra'!$A$6:$A$257,"&gt;="&amp;$A269,'Aceite virgen extra'!$B$6:$B$257,"&lt;="&amp;$B269)</f>
        <v>8.3000000000000007</v>
      </c>
      <c r="CJ269" s="4">
        <f>SUMIFS('Aceite virgen extra'!CJ$6:CJ$257,'Aceite virgen extra'!$A$6:$A$257,"&gt;="&amp;$A269,'Aceite virgen extra'!$B$6:$B$257,"&lt;="&amp;$B269)</f>
        <v>8.44</v>
      </c>
      <c r="CK269" s="4">
        <f>SUMIFS('Aceite virgen extra'!CK$6:CK$257,'Aceite virgen extra'!$A$6:$A$257,"&gt;="&amp;$A269,'Aceite virgen extra'!$B$6:$B$257,"&lt;="&amp;$B269)</f>
        <v>1.98</v>
      </c>
      <c r="CL269" s="4">
        <f>SUMIFS('Aceite virgen extra'!CL$6:CL$257,'Aceite virgen extra'!$A$6:$A$257,"&gt;="&amp;$A269,'Aceite virgen extra'!$B$6:$B$257,"&lt;="&amp;$B269)</f>
        <v>12.75</v>
      </c>
      <c r="CM269" s="4">
        <f>SUMIFS('Aceite virgen extra'!CM$6:CM$257,'Aceite virgen extra'!$A$6:$A$257,"&gt;="&amp;$A269,'Aceite virgen extra'!$B$6:$B$257,"&lt;="&amp;$B269)</f>
        <v>8.17</v>
      </c>
      <c r="CQ269" s="4">
        <f>SUMIFS('Aceite virgen extra'!CQ$6:CQ$257,'Aceite virgen extra'!$A$6:$A$257,"&gt;="&amp;$A269,'Aceite virgen extra'!$B$6:$B$257,"&lt;="&amp;$B269)</f>
        <v>8.17</v>
      </c>
      <c r="CR269" s="4">
        <f>SUMIFS('Aceite virgen extra'!CR$6:CR$257,'Aceite virgen extra'!$A$6:$A$257,"&gt;="&amp;$A269,'Aceite virgen extra'!$B$6:$B$257,"&lt;="&amp;$B269)</f>
        <v>2.8099999999999996</v>
      </c>
      <c r="CS269" s="4">
        <f>SUMIFS('Aceite virgen extra'!CS$6:CS$257,'Aceite virgen extra'!$A$6:$A$257,"&gt;="&amp;$A269,'Aceite virgen extra'!$B$6:$B$257,"&lt;="&amp;$B269)</f>
        <v>11.629999999999999</v>
      </c>
      <c r="CT269" s="4">
        <f>SUMIFS('Aceite virgen extra'!CT$6:CT$257,'Aceite virgen extra'!$A$6:$A$257,"&gt;="&amp;$A269,'Aceite virgen extra'!$B$6:$B$257,"&lt;="&amp;$B269)</f>
        <v>8.5399999999999991</v>
      </c>
      <c r="CX269" s="4">
        <f>SUMIFS('Aceite virgen extra'!CX$6:CX$257,'Aceite virgen extra'!$A$6:$A$257,"&gt;="&amp;$A269,'Aceite virgen extra'!$B$6:$B$257,"&lt;="&amp;$B269)</f>
        <v>10.23</v>
      </c>
      <c r="CY269" s="4">
        <f>SUMIFS('Aceite virgen extra'!CY$6:CY$257,'Aceite virgen extra'!$A$6:$A$257,"&gt;="&amp;$A269,'Aceite virgen extra'!$B$6:$B$257,"&lt;="&amp;$B269)</f>
        <v>6.9899999999999993</v>
      </c>
      <c r="CZ269" s="4">
        <f>SUMIFS('Aceite virgen extra'!CZ$6:CZ$257,'Aceite virgen extra'!$A$6:$A$257,"&gt;="&amp;$A269,'Aceite virgen extra'!$B$6:$B$257,"&lt;="&amp;$B269)</f>
        <v>12.08</v>
      </c>
      <c r="DA269" s="4">
        <f>SUMIFS('Aceite virgen extra'!DA$6:DA$257,'Aceite virgen extra'!$A$6:$A$257,"&gt;="&amp;$A269,'Aceite virgen extra'!$B$6:$B$257,"&lt;="&amp;$B269)</f>
        <v>9.5999999999999979</v>
      </c>
      <c r="DE269" s="4">
        <f>SUMIFS('Aceite virgen extra'!DE$6:DE$257,'Aceite virgen extra'!$A$6:$A$257,"&gt;="&amp;$A269,'Aceite virgen extra'!$B$6:$B$257,"&lt;="&amp;$B269)</f>
        <v>10.020000000000001</v>
      </c>
      <c r="DF269" s="4">
        <f>SUMIFS('Aceite virgen extra'!DF$6:DF$257,'Aceite virgen extra'!$A$6:$A$257,"&gt;="&amp;$A269,'Aceite virgen extra'!$B$6:$B$257,"&lt;="&amp;$B269)</f>
        <v>5.9300000000000006</v>
      </c>
      <c r="DG269" s="4">
        <f>SUMIFS('Aceite virgen extra'!DG$6:DG$257,'Aceite virgen extra'!$A$6:$A$257,"&gt;="&amp;$A269,'Aceite virgen extra'!$B$6:$B$257,"&lt;="&amp;$B269)</f>
        <v>12.32</v>
      </c>
      <c r="DH269" s="4">
        <f>SUMIFS('Aceite virgen extra'!DH$6:DH$257,'Aceite virgen extra'!$A$6:$A$257,"&gt;="&amp;$A269,'Aceite virgen extra'!$B$6:$B$257,"&lt;="&amp;$B269)</f>
        <v>8.2000000000000011</v>
      </c>
      <c r="DL269" s="4">
        <f>SUMIFS('Aceite virgen extra'!DL$6:DL$257,'Aceite virgen extra'!$A$6:$A$257,"&gt;="&amp;$A269,'Aceite virgen extra'!$B$6:$B$257,"&lt;="&amp;$B269)</f>
        <v>9.06</v>
      </c>
      <c r="DM269" s="4">
        <f>SUMIFS('Aceite virgen extra'!DM$6:DM$257,'Aceite virgen extra'!$A$6:$A$257,"&gt;="&amp;$A269,'Aceite virgen extra'!$B$6:$B$257,"&lt;="&amp;$B269)</f>
        <v>11.74</v>
      </c>
      <c r="DN269" s="4">
        <f>SUMIFS('Aceite virgen extra'!DN$6:DN$257,'Aceite virgen extra'!$A$6:$A$257,"&gt;="&amp;$A269,'Aceite virgen extra'!$B$6:$B$257,"&lt;="&amp;$B269)</f>
        <v>9</v>
      </c>
      <c r="DO269" s="4">
        <f>SUMIFS('Aceite virgen extra'!DO$6:DO$257,'Aceite virgen extra'!$A$6:$A$257,"&gt;="&amp;$A269,'Aceite virgen extra'!$B$6:$B$257,"&lt;="&amp;$B269)</f>
        <v>5.13</v>
      </c>
      <c r="DS269" s="4">
        <f>SUMIFS('Aceite virgen extra'!DS$6:DS$257,'Aceite virgen extra'!$A$6:$A$257,"&gt;="&amp;$A269,'Aceite virgen extra'!$B$6:$B$257,"&lt;="&amp;$B269)</f>
        <v>8.23</v>
      </c>
      <c r="DT269" s="4">
        <f>SUMIFS('Aceite virgen extra'!DT$6:DT$257,'Aceite virgen extra'!$A$6:$A$257,"&gt;="&amp;$A269,'Aceite virgen extra'!$B$6:$B$257,"&lt;="&amp;$B269)</f>
        <v>7.6000000000000005</v>
      </c>
      <c r="DU269" s="4">
        <f>SUMIFS('Aceite virgen extra'!DU$6:DU$257,'Aceite virgen extra'!$A$6:$A$257,"&gt;="&amp;$A269,'Aceite virgen extra'!$B$6:$B$257,"&lt;="&amp;$B269)</f>
        <v>10.17</v>
      </c>
      <c r="DV269" s="4">
        <f>SUMIFS('Aceite virgen extra'!DV$6:DV$257,'Aceite virgen extra'!$A$6:$A$257,"&gt;="&amp;$A269,'Aceite virgen extra'!$B$6:$B$257,"&lt;="&amp;$B269)</f>
        <v>3.27</v>
      </c>
      <c r="DZ269" s="4">
        <f>SUMIFS('Aceite virgen extra'!DZ$6:DZ$257,'Aceite virgen extra'!$A$6:$A$257,"&gt;="&amp;$A269,'Aceite virgen extra'!$B$6:$B$257,"&lt;="&amp;$B269)</f>
        <v>5.4200000000000008</v>
      </c>
      <c r="EA269" s="4">
        <f>SUMIFS('Aceite virgen extra'!EA$6:EA$257,'Aceite virgen extra'!$A$6:$A$257,"&gt;="&amp;$A269,'Aceite virgen extra'!$B$6:$B$257,"&lt;="&amp;$B269)</f>
        <v>2.89</v>
      </c>
      <c r="EB269" s="4">
        <f>SUMIFS('Aceite virgen extra'!EB$6:EB$257,'Aceite virgen extra'!$A$6:$A$257,"&gt;="&amp;$A269,'Aceite virgen extra'!$B$6:$B$257,"&lt;="&amp;$B269)</f>
        <v>7.4200000000000008</v>
      </c>
      <c r="EC269" s="4">
        <f>SUMIFS('Aceite virgen extra'!EC$6:EC$257,'Aceite virgen extra'!$A$6:$A$257,"&gt;="&amp;$A269,'Aceite virgen extra'!$B$6:$B$257,"&lt;="&amp;$B269)</f>
        <v>5.74</v>
      </c>
      <c r="EG269" s="4">
        <f>SUMIFS('Aceite virgen extra'!EG$6:EG$257,'Aceite virgen extra'!$A$6:$A$257,"&gt;="&amp;$A269,'Aceite virgen extra'!$B$6:$B$257,"&lt;="&amp;$B269)</f>
        <v>7.8599999999999994</v>
      </c>
      <c r="EH269" s="4">
        <f>SUMIFS('Aceite virgen extra'!EH$6:EH$257,'Aceite virgen extra'!$A$6:$A$257,"&gt;="&amp;$A269,'Aceite virgen extra'!$B$6:$B$257,"&lt;="&amp;$B269)</f>
        <v>6.9599999999999991</v>
      </c>
      <c r="EI269" s="4">
        <f>SUMIFS('Aceite virgen extra'!EI$6:EI$257,'Aceite virgen extra'!$A$6:$A$257,"&gt;="&amp;$A269,'Aceite virgen extra'!$B$6:$B$257,"&lt;="&amp;$B269)</f>
        <v>8.2000000000000011</v>
      </c>
      <c r="EJ269" s="4">
        <f>SUMIFS('Aceite virgen extra'!EJ$6:EJ$257,'Aceite virgen extra'!$A$6:$A$257,"&gt;="&amp;$A269,'Aceite virgen extra'!$B$6:$B$257,"&lt;="&amp;$B269)</f>
        <v>6.81</v>
      </c>
      <c r="EN269" s="4">
        <f>SUMIFS('Aceite virgen extra'!EN$6:EN$257,'Aceite virgen extra'!$A$6:$A$257,"&gt;="&amp;$A269,'Aceite virgen extra'!$B$6:$B$257,"&lt;="&amp;$B269)</f>
        <v>6.15</v>
      </c>
      <c r="EO269" s="4">
        <f>SUMIFS('Aceite virgen extra'!EO$6:EO$257,'Aceite virgen extra'!$A$6:$A$257,"&gt;="&amp;$A269,'Aceite virgen extra'!$B$6:$B$257,"&lt;="&amp;$B269)</f>
        <v>2.6</v>
      </c>
      <c r="EP269" s="4">
        <f>SUMIFS('Aceite virgen extra'!EP$6:EP$257,'Aceite virgen extra'!$A$6:$A$257,"&gt;="&amp;$A269,'Aceite virgen extra'!$B$6:$B$257,"&lt;="&amp;$B269)</f>
        <v>8.0300000000000011</v>
      </c>
      <c r="EQ269" s="4">
        <f>SUMIFS('Aceite virgen extra'!EQ$6:EQ$257,'Aceite virgen extra'!$A$6:$A$257,"&gt;="&amp;$A269,'Aceite virgen extra'!$B$6:$B$257,"&lt;="&amp;$B269)</f>
        <v>5.35</v>
      </c>
      <c r="EU269" s="4">
        <f>SUMIFS('Aceite virgen extra'!EU$6:EU$257,'Aceite virgen extra'!$A$6:$A$257,"&gt;="&amp;$A269,'Aceite virgen extra'!$B$6:$B$257,"&lt;="&amp;$B269)</f>
        <v>6.2299999999999995</v>
      </c>
      <c r="EV269" s="4">
        <f>SUMIFS('Aceite virgen extra'!EV$6:EV$257,'Aceite virgen extra'!$A$6:$A$257,"&gt;="&amp;$A269,'Aceite virgen extra'!$B$6:$B$257,"&lt;="&amp;$B269)</f>
        <v>1.65</v>
      </c>
      <c r="EW269" s="4">
        <f>SUMIFS('Aceite virgen extra'!EW$6:EW$257,'Aceite virgen extra'!$A$6:$A$257,"&gt;="&amp;$A269,'Aceite virgen extra'!$B$6:$B$257,"&lt;="&amp;$B269)</f>
        <v>9.4700000000000006</v>
      </c>
      <c r="EX269" s="4">
        <f>SUMIFS('Aceite virgen extra'!EX$6:EX$257,'Aceite virgen extra'!$A$6:$A$257,"&gt;="&amp;$A269,'Aceite virgen extra'!$B$6:$B$257,"&lt;="&amp;$B269)</f>
        <v>4.72</v>
      </c>
      <c r="FB269" s="4">
        <f>SUMIFS('Aceite virgen extra'!FB$6:FB$257,'Aceite virgen extra'!$A$6:$A$257,"&gt;="&amp;$A269,'Aceite virgen extra'!$B$6:$B$257,"&lt;="&amp;$B269)</f>
        <v>7.01</v>
      </c>
      <c r="FC269" s="4">
        <f>SUMIFS('Aceite virgen extra'!FC$6:FC$257,'Aceite virgen extra'!$A$6:$A$257,"&gt;="&amp;$A269,'Aceite virgen extra'!$B$6:$B$257,"&lt;="&amp;$B269)</f>
        <v>1.32</v>
      </c>
      <c r="FD269" s="4">
        <f>SUMIFS('Aceite virgen extra'!FD$6:FD$257,'Aceite virgen extra'!$A$6:$A$257,"&gt;="&amp;$A269,'Aceite virgen extra'!$B$6:$B$257,"&lt;="&amp;$B269)</f>
        <v>10.37</v>
      </c>
      <c r="FE269" s="4">
        <f>SUMIFS('Aceite virgen extra'!FE$6:FE$257,'Aceite virgen extra'!$A$6:$A$257,"&gt;="&amp;$A269,'Aceite virgen extra'!$B$6:$B$257,"&lt;="&amp;$B269)</f>
        <v>9.11</v>
      </c>
      <c r="FI269" s="4">
        <f>SUMIFS('Aceite virgen extra'!FI$6:FI$257,'Aceite virgen extra'!$A$6:$A$257,"&gt;="&amp;$A269,'Aceite virgen extra'!$B$6:$B$257,"&lt;="&amp;$B269)</f>
        <v>5.4799999999999995</v>
      </c>
      <c r="FJ269" s="4">
        <f>SUMIFS('Aceite virgen extra'!FJ$6:FJ$257,'Aceite virgen extra'!$A$6:$A$257,"&gt;="&amp;$A269,'Aceite virgen extra'!$B$6:$B$257,"&lt;="&amp;$B269)</f>
        <v>1.9700000000000002</v>
      </c>
      <c r="FK269" s="4">
        <f>SUMIFS('Aceite virgen extra'!FK$6:FK$257,'Aceite virgen extra'!$A$6:$A$257,"&gt;="&amp;$A269,'Aceite virgen extra'!$B$6:$B$257,"&lt;="&amp;$B269)</f>
        <v>6.9399999999999995</v>
      </c>
      <c r="FL269" s="4">
        <f>SUMIFS('Aceite virgen extra'!FL$6:FL$257,'Aceite virgen extra'!$A$6:$A$257,"&gt;="&amp;$A269,'Aceite virgen extra'!$B$6:$B$257,"&lt;="&amp;$B269)</f>
        <v>5.16</v>
      </c>
      <c r="FP269" s="4">
        <f>SUMIFS('Aceite virgen extra'!FP$6:FP$257,'Aceite virgen extra'!$A$6:$A$257,"&gt;="&amp;$A269,'Aceite virgen extra'!$B$6:$B$257,"&lt;="&amp;$B269)</f>
        <v>8.1</v>
      </c>
      <c r="FQ269" s="4">
        <f>SUMIFS('Aceite virgen extra'!FQ$6:FQ$257,'Aceite virgen extra'!$A$6:$A$257,"&gt;="&amp;$A269,'Aceite virgen extra'!$B$6:$B$257,"&lt;="&amp;$B269)</f>
        <v>9.5499999999999989</v>
      </c>
      <c r="FR269" s="4">
        <f>SUMIFS('Aceite virgen extra'!FR$6:FR$257,'Aceite virgen extra'!$A$6:$A$257,"&gt;="&amp;$A269,'Aceite virgen extra'!$B$6:$B$257,"&lt;="&amp;$B269)</f>
        <v>8.2799999999999994</v>
      </c>
      <c r="FS269" s="4">
        <f>SUMIFS('Aceite virgen extra'!FS$6:FS$257,'Aceite virgen extra'!$A$6:$A$257,"&gt;="&amp;$A269,'Aceite virgen extra'!$B$6:$B$257,"&lt;="&amp;$B269)</f>
        <v>5.73</v>
      </c>
      <c r="FW269" s="4">
        <f>SUMIFS('Aceite virgen extra'!FW$6:FW$257,'Aceite virgen extra'!$A$6:$A$257,"&gt;="&amp;$A269,'Aceite virgen extra'!$B$6:$B$257,"&lt;="&amp;$B269)</f>
        <v>12.61</v>
      </c>
      <c r="FX269" s="4">
        <f>SUMIFS('Aceite virgen extra'!FX$6:FX$257,'Aceite virgen extra'!$A$6:$A$257,"&gt;="&amp;$A269,'Aceite virgen extra'!$B$6:$B$257,"&lt;="&amp;$B269)</f>
        <v>13.489999999999998</v>
      </c>
      <c r="FY269" s="4">
        <f>SUMIFS('Aceite virgen extra'!FY$6:FY$257,'Aceite virgen extra'!$A$6:$A$257,"&gt;="&amp;$A269,'Aceite virgen extra'!$B$6:$B$257,"&lt;="&amp;$B269)</f>
        <v>12.16</v>
      </c>
      <c r="FZ269" s="4">
        <f>SUMIFS('Aceite virgen extra'!FZ$6:FZ$257,'Aceite virgen extra'!$A$6:$A$257,"&gt;="&amp;$A269,'Aceite virgen extra'!$B$6:$B$257,"&lt;="&amp;$B269)</f>
        <v>15.84</v>
      </c>
      <c r="GD269" s="4">
        <f>SUMIFS('Aceite virgen extra'!GD$6:GD$257,'Aceite virgen extra'!$A$6:$A$257,"&gt;="&amp;$A269,'Aceite virgen extra'!$B$6:$B$257,"&lt;="&amp;$B269)</f>
        <v>9.2000000000000011</v>
      </c>
      <c r="GE269" s="4">
        <f>SUMIFS('Aceite virgen extra'!GE$6:GE$257,'Aceite virgen extra'!$A$6:$A$257,"&gt;="&amp;$A269,'Aceite virgen extra'!$B$6:$B$257,"&lt;="&amp;$B269)</f>
        <v>10.24</v>
      </c>
      <c r="GF269" s="4">
        <f>SUMIFS('Aceite virgen extra'!GF$6:GF$257,'Aceite virgen extra'!$A$6:$A$257,"&gt;="&amp;$A269,'Aceite virgen extra'!$B$6:$B$257,"&lt;="&amp;$B269)</f>
        <v>7.97</v>
      </c>
      <c r="GG269" s="4">
        <f>SUMIFS('Aceite virgen extra'!GG$6:GG$257,'Aceite virgen extra'!$A$6:$A$257,"&gt;="&amp;$A269,'Aceite virgen extra'!$B$6:$B$257,"&lt;="&amp;$B269)</f>
        <v>13.149999999999999</v>
      </c>
      <c r="GK269" s="4">
        <f>SUMIFS('Aceite virgen extra'!GK$6:GK$257,'Aceite virgen extra'!$A$6:$A$257,"&gt;="&amp;$A269,'Aceite virgen extra'!$B$6:$B$257,"&lt;="&amp;$B269)</f>
        <v>13.82</v>
      </c>
      <c r="GL269" s="4">
        <f>SUMIFS('Aceite virgen extra'!GL$6:GL$257,'Aceite virgen extra'!$A$6:$A$257,"&gt;="&amp;$A269,'Aceite virgen extra'!$B$6:$B$257,"&lt;="&amp;$B269)</f>
        <v>21.099999999999998</v>
      </c>
      <c r="GM269" s="4">
        <f>SUMIFS('Aceite virgen extra'!GM$6:GM$257,'Aceite virgen extra'!$A$6:$A$257,"&gt;="&amp;$A269,'Aceite virgen extra'!$B$6:$B$257,"&lt;="&amp;$B269)</f>
        <v>10.299999999999999</v>
      </c>
      <c r="GN269" s="4">
        <f>SUMIFS('Aceite virgen extra'!GN$6:GN$257,'Aceite virgen extra'!$A$6:$A$257,"&gt;="&amp;$A269,'Aceite virgen extra'!$B$6:$B$257,"&lt;="&amp;$B269)</f>
        <v>11.41</v>
      </c>
      <c r="GR269" s="4">
        <f>SUMIFS('Aceite virgen extra'!GR$6:GR$257,'Aceite virgen extra'!$A$6:$A$257,"&gt;="&amp;$A269,'Aceite virgen extra'!$B$6:$B$257,"&lt;="&amp;$B269)</f>
        <v>17.359999999999996</v>
      </c>
      <c r="GS269" s="4">
        <f>SUMIFS('Aceite virgen extra'!GS$6:GS$257,'Aceite virgen extra'!$A$6:$A$257,"&gt;="&amp;$A269,'Aceite virgen extra'!$B$6:$B$257,"&lt;="&amp;$B269)</f>
        <v>22.19</v>
      </c>
      <c r="GT269" s="4">
        <f>SUMIFS('Aceite virgen extra'!GT$6:GT$257,'Aceite virgen extra'!$A$6:$A$257,"&gt;="&amp;$A269,'Aceite virgen extra'!$B$6:$B$257,"&lt;="&amp;$B269)</f>
        <v>15.69</v>
      </c>
      <c r="GU269" s="4">
        <f>SUMIFS('Aceite virgen extra'!GU$6:GU$257,'Aceite virgen extra'!$A$6:$A$257,"&gt;="&amp;$A269,'Aceite virgen extra'!$B$6:$B$257,"&lt;="&amp;$B269)</f>
        <v>15.9</v>
      </c>
      <c r="GY269" s="4">
        <f>SUMIFS('Aceite virgen extra'!GY$6:GY$257,'Aceite virgen extra'!$A$6:$A$257,"&gt;="&amp;$A269,'Aceite virgen extra'!$B$6:$B$257,"&lt;="&amp;$B269)</f>
        <v>10.73</v>
      </c>
      <c r="GZ269" s="4">
        <f>SUMIFS('Aceite virgen extra'!GZ$6:GZ$257,'Aceite virgen extra'!$A$6:$A$257,"&gt;="&amp;$A269,'Aceite virgen extra'!$B$6:$B$257,"&lt;="&amp;$B269)</f>
        <v>18.770000000000003</v>
      </c>
      <c r="HA269" s="4">
        <f>SUMIFS('Aceite virgen extra'!HA$6:HA$257,'Aceite virgen extra'!$A$6:$A$257,"&gt;="&amp;$A269,'Aceite virgen extra'!$B$6:$B$257,"&lt;="&amp;$B269)</f>
        <v>6.4700000000000006</v>
      </c>
      <c r="HB269" s="4">
        <f>SUMIFS('Aceite virgen extra'!HB$6:HB$257,'Aceite virgen extra'!$A$6:$A$257,"&gt;="&amp;$A269,'Aceite virgen extra'!$B$6:$B$257,"&lt;="&amp;$B269)</f>
        <v>8.8000000000000007</v>
      </c>
      <c r="HF269" s="4">
        <f>SUMIFS('Aceite virgen extra'!HF$6:HF$257,'Aceite virgen extra'!$A$6:$A$257,"&gt;="&amp;$A269,'Aceite virgen extra'!$B$6:$B$257,"&lt;="&amp;$B269)</f>
        <v>8.3999999999999986</v>
      </c>
      <c r="HG269" s="4">
        <f>SUMIFS('Aceite virgen extra'!HG$6:HG$257,'Aceite virgen extra'!$A$6:$A$257,"&gt;="&amp;$A269,'Aceite virgen extra'!$B$6:$B$257,"&lt;="&amp;$B269)</f>
        <v>12.33</v>
      </c>
      <c r="HH269" s="4">
        <f>SUMIFS('Aceite virgen extra'!HH$6:HH$257,'Aceite virgen extra'!$A$6:$A$257,"&gt;="&amp;$A269,'Aceite virgen extra'!$B$6:$B$257,"&lt;="&amp;$B269)</f>
        <v>7.8</v>
      </c>
      <c r="HI269" s="4">
        <f>SUMIFS('Aceite virgen extra'!HI$6:HI$257,'Aceite virgen extra'!$A$6:$A$257,"&gt;="&amp;$A269,'Aceite virgen extra'!$B$6:$B$257,"&lt;="&amp;$B269)</f>
        <v>12.489999999999998</v>
      </c>
      <c r="HM269" s="4">
        <f>SUMIFS('Aceite virgen extra'!HM$6:HM$257,'Aceite virgen extra'!$A$6:$A$257,"&gt;="&amp;$A269,'Aceite virgen extra'!$B$6:$B$257,"&lt;="&amp;$B269)</f>
        <v>9.23</v>
      </c>
      <c r="HN269" s="4">
        <f>SUMIFS('Aceite virgen extra'!HN$6:HN$257,'Aceite virgen extra'!$A$6:$A$257,"&gt;="&amp;$A269,'Aceite virgen extra'!$B$6:$B$257,"&lt;="&amp;$B269)</f>
        <v>14.23</v>
      </c>
      <c r="HO269" s="4">
        <f>SUMIFS('Aceite virgen extra'!HO$6:HO$257,'Aceite virgen extra'!$A$6:$A$257,"&gt;="&amp;$A269,'Aceite virgen extra'!$B$6:$B$257,"&lt;="&amp;$B269)</f>
        <v>7.7399999999999993</v>
      </c>
      <c r="HP269" s="4">
        <f>SUMIFS('Aceite virgen extra'!HP$6:HP$257,'Aceite virgen extra'!$A$6:$A$257,"&gt;="&amp;$A269,'Aceite virgen extra'!$B$6:$B$257,"&lt;="&amp;$B269)</f>
        <v>1.87</v>
      </c>
      <c r="HT269" s="4">
        <f>SUMIFS('Aceite virgen extra'!HT$6:HT$257,'Aceite virgen extra'!$A$6:$A$257,"&gt;="&amp;$A269,'Aceite virgen extra'!$B$6:$B$257,"&lt;="&amp;$B269)</f>
        <v>5.59</v>
      </c>
      <c r="HU269" s="4">
        <f>SUMIFS('Aceite virgen extra'!HU$6:HU$257,'Aceite virgen extra'!$A$6:$A$257,"&gt;="&amp;$A269,'Aceite virgen extra'!$B$6:$B$257,"&lt;="&amp;$B269)</f>
        <v>6.09</v>
      </c>
      <c r="HV269" s="4">
        <f>SUMIFS('Aceite virgen extra'!HV$6:HV$257,'Aceite virgen extra'!$A$6:$A$257,"&gt;="&amp;$A269,'Aceite virgen extra'!$B$6:$B$257,"&lt;="&amp;$B269)</f>
        <v>5.73</v>
      </c>
      <c r="HW269" s="4">
        <f>SUMIFS('Aceite virgen extra'!HW$6:HW$257,'Aceite virgen extra'!$A$6:$A$257,"&gt;="&amp;$A269,'Aceite virgen extra'!$B$6:$B$257,"&lt;="&amp;$B269)</f>
        <v>3.52</v>
      </c>
      <c r="HZ269"/>
      <c r="IA269" s="4">
        <f>SUMIFS('Aceite virgen extra'!IA$6:IA$257,'Aceite virgen extra'!$A$6:$A$257,"&gt;="&amp;$A269,'Aceite virgen extra'!$B$6:$B$257,"&lt;="&amp;$B269)</f>
        <v>6.0900000000000007</v>
      </c>
      <c r="IB269" s="4">
        <f>SUMIFS('Aceite virgen extra'!IB$6:IB$257,'Aceite virgen extra'!$A$6:$A$257,"&gt;="&amp;$A269,'Aceite virgen extra'!$B$6:$B$257,"&lt;="&amp;$B269)</f>
        <v>5.9700000000000006</v>
      </c>
      <c r="IC269" s="4">
        <f>SUMIFS('Aceite virgen extra'!IC$6:IC$257,'Aceite virgen extra'!$A$6:$A$257,"&gt;="&amp;$A269,'Aceite virgen extra'!$B$6:$B$257,"&lt;="&amp;$B269)</f>
        <v>5.84</v>
      </c>
      <c r="ID269" s="4">
        <f>SUMIFS('Aceite virgen extra'!ID$6:ID$257,'Aceite virgen extra'!$A$6:$A$257,"&gt;="&amp;$A269,'Aceite virgen extra'!$B$6:$B$257,"&lt;="&amp;$B269)</f>
        <v>7.669999999999999</v>
      </c>
      <c r="IH269" s="4">
        <f>SUMIFS('Aceite virgen extra'!IH$6:IH$257,'Aceite virgen extra'!$A$6:$A$257,"&gt;="&amp;$A269,'Aceite virgen extra'!$B$6:$B$257,"&lt;="&amp;$B269)</f>
        <v>6.9099999999999993</v>
      </c>
      <c r="II269" s="4">
        <f>SUMIFS('Aceite virgen extra'!II$6:II$257,'Aceite virgen extra'!$A$6:$A$257,"&gt;="&amp;$A269,'Aceite virgen extra'!$B$6:$B$257,"&lt;="&amp;$B269)</f>
        <v>6.35</v>
      </c>
      <c r="IJ269" s="4">
        <f>SUMIFS('Aceite virgen extra'!IJ$6:IJ$257,'Aceite virgen extra'!$A$6:$A$257,"&gt;="&amp;$A269,'Aceite virgen extra'!$B$6:$B$257,"&lt;="&amp;$B269)</f>
        <v>7.36</v>
      </c>
      <c r="IK269" s="4">
        <f>SUMIFS('Aceite virgen extra'!IK$6:IK$257,'Aceite virgen extra'!$A$6:$A$257,"&gt;="&amp;$A269,'Aceite virgen extra'!$B$6:$B$257,"&lt;="&amp;$B269)</f>
        <v>4.5599999999999996</v>
      </c>
      <c r="IO269" s="4">
        <f>SUMIFS('Aceite virgen extra'!IO$6:IO$257,'Aceite virgen extra'!$A$6:$A$257,"&gt;="&amp;$A269,'Aceite virgen extra'!$B$6:$B$257,"&lt;="&amp;$B269)</f>
        <v>7.82</v>
      </c>
      <c r="IP269" s="4">
        <f>SUMIFS('Aceite virgen extra'!IP$6:IP$257,'Aceite virgen extra'!$A$6:$A$257,"&gt;="&amp;$A269,'Aceite virgen extra'!$B$6:$B$257,"&lt;="&amp;$B269)</f>
        <v>13.45</v>
      </c>
      <c r="IQ269" s="4">
        <f>SUMIFS('Aceite virgen extra'!IQ$6:IQ$257,'Aceite virgen extra'!$A$6:$A$257,"&gt;="&amp;$A269,'Aceite virgen extra'!$B$6:$B$257,"&lt;="&amp;$B269)</f>
        <v>6.48</v>
      </c>
      <c r="IR269" s="4">
        <f>SUMIFS('Aceite virgen extra'!IR$6:IR$257,'Aceite virgen extra'!$A$6:$A$257,"&gt;="&amp;$A269,'Aceite virgen extra'!$B$6:$B$257,"&lt;="&amp;$B269)</f>
        <v>3.9399999999999995</v>
      </c>
      <c r="IV269" s="4">
        <f>SUMIFS('Aceite virgen extra'!IV$6:IV$257,'Aceite virgen extra'!$A$6:$A$257,"&gt;="&amp;$A269,'Aceite virgen extra'!$B$6:$B$257,"&lt;="&amp;$B269)</f>
        <v>7.5099999999999989</v>
      </c>
      <c r="IW269" s="4">
        <f>SUMIFS('Aceite virgen extra'!IW$6:IW$257,'Aceite virgen extra'!$A$6:$A$257,"&gt;="&amp;$A269,'Aceite virgen extra'!$B$6:$B$257,"&lt;="&amp;$B269)</f>
        <v>7.43</v>
      </c>
      <c r="IX269" s="4">
        <f>SUMIFS('Aceite virgen extra'!IX$6:IX$257,'Aceite virgen extra'!$A$6:$A$257,"&gt;="&amp;$A269,'Aceite virgen extra'!$B$6:$B$257,"&lt;="&amp;$B269)</f>
        <v>7.2200000000000006</v>
      </c>
      <c r="IY269" s="4">
        <f>SUMIFS('Aceite virgen extra'!IY$6:IY$257,'Aceite virgen extra'!$A$6:$A$257,"&gt;="&amp;$A269,'Aceite virgen extra'!$B$6:$B$257,"&lt;="&amp;$B269)</f>
        <v>6.3000000000000007</v>
      </c>
      <c r="JB269"/>
      <c r="JC269" s="4">
        <f>SUMIFS('Aceite virgen extra'!JC$6:JC$257,'Aceite virgen extra'!$A$6:$A$257,"&gt;="&amp;$A269,'Aceite virgen extra'!$B$6:$B$257,"&lt;="&amp;$B269)</f>
        <v>7.8</v>
      </c>
      <c r="JD269" s="4">
        <f>SUMIFS('Aceite virgen extra'!JD$6:JD$257,'Aceite virgen extra'!$A$6:$A$257,"&gt;="&amp;$A269,'Aceite virgen extra'!$B$6:$B$257,"&lt;="&amp;$B269)</f>
        <v>9.9699999999999989</v>
      </c>
      <c r="JE269" s="4">
        <f>SUMIFS('Aceite virgen extra'!JE$6:JE$257,'Aceite virgen extra'!$A$6:$A$257,"&gt;="&amp;$A269,'Aceite virgen extra'!$B$6:$B$257,"&lt;="&amp;$B269)</f>
        <v>7.55</v>
      </c>
      <c r="JF269" s="4">
        <f>SUMIFS('Aceite virgen extra'!JF$6:JF$257,'Aceite virgen extra'!$A$6:$A$257,"&gt;="&amp;$A269,'Aceite virgen extra'!$B$6:$B$257,"&lt;="&amp;$B269)</f>
        <v>9.43</v>
      </c>
      <c r="JJ269" s="4">
        <f>SUMIFS('Aceite virgen extra'!JJ$6:JJ$257,'Aceite virgen extra'!$A$6:$A$257,"&gt;="&amp;$A269,'Aceite virgen extra'!$B$6:$B$257,"&lt;="&amp;$B269)</f>
        <v>8.7900000000000009</v>
      </c>
      <c r="JK269" s="4">
        <f>SUMIFS('Aceite virgen extra'!JK$6:JK$257,'Aceite virgen extra'!$A$6:$A$257,"&gt;="&amp;$A269,'Aceite virgen extra'!$B$6:$B$257,"&lt;="&amp;$B269)</f>
        <v>11.039999999999997</v>
      </c>
      <c r="JL269" s="4">
        <f>SUMIFS('Aceite virgen extra'!JL$6:JL$257,'Aceite virgen extra'!$A$6:$A$257,"&gt;="&amp;$A269,'Aceite virgen extra'!$B$6:$B$257,"&lt;="&amp;$B269)</f>
        <v>8.48</v>
      </c>
      <c r="JM269" s="4">
        <f>SUMIFS('Aceite virgen extra'!JM$6:JM$257,'Aceite virgen extra'!$A$6:$A$257,"&gt;="&amp;$A269,'Aceite virgen extra'!$B$6:$B$257,"&lt;="&amp;$B269)</f>
        <v>7.43</v>
      </c>
      <c r="JQ269" s="4">
        <f>SUMIFS('Aceite virgen extra'!JQ$6:JQ$257,'Aceite virgen extra'!$A$6:$A$257,"&gt;="&amp;$A269,'Aceite virgen extra'!$B$6:$B$257,"&lt;="&amp;$B269)</f>
        <v>8.33</v>
      </c>
      <c r="JR269" s="4">
        <f>SUMIFS('Aceite virgen extra'!JR$6:JR$257,'Aceite virgen extra'!$A$6:$A$257,"&gt;="&amp;$A269,'Aceite virgen extra'!$B$6:$B$257,"&lt;="&amp;$B269)</f>
        <v>10.959999999999999</v>
      </c>
      <c r="JS269" s="4">
        <f>SUMIFS('Aceite virgen extra'!JS$6:JS$257,'Aceite virgen extra'!$A$6:$A$257,"&gt;="&amp;$A269,'Aceite virgen extra'!$B$6:$B$257,"&lt;="&amp;$B269)</f>
        <v>7.8400000000000007</v>
      </c>
      <c r="JT269" s="4">
        <f>SUMIFS('Aceite virgen extra'!JT$6:JT$257,'Aceite virgen extra'!$A$6:$A$257,"&gt;="&amp;$A269,'Aceite virgen extra'!$B$6:$B$257,"&lt;="&amp;$B269)</f>
        <v>7.15</v>
      </c>
      <c r="JX269" s="4">
        <f>SUMIFS('Aceite virgen extra'!JX$6:JX$257,'Aceite virgen extra'!$A$6:$A$257,"&gt;="&amp;$A269,'Aceite virgen extra'!$B$6:$B$257,"&lt;="&amp;$B269)</f>
        <v>4.3</v>
      </c>
      <c r="JY269" s="4">
        <f>SUMIFS('Aceite virgen extra'!JY$6:JY$257,'Aceite virgen extra'!$A$6:$A$257,"&gt;="&amp;$A269,'Aceite virgen extra'!$B$6:$B$257,"&lt;="&amp;$B269)</f>
        <v>4.4600000000000009</v>
      </c>
      <c r="JZ269" s="4">
        <f>SUMIFS('Aceite virgen extra'!JZ$6:JZ$257,'Aceite virgen extra'!$A$6:$A$257,"&gt;="&amp;$A269,'Aceite virgen extra'!$B$6:$B$257,"&lt;="&amp;$B269)</f>
        <v>5.03</v>
      </c>
      <c r="KA269" s="4">
        <f>SUMIFS('Aceite virgen extra'!KA$6:KA$257,'Aceite virgen extra'!$A$6:$A$257,"&gt;="&amp;$A269,'Aceite virgen extra'!$B$6:$B$257,"&lt;="&amp;$B269)</f>
        <v>1.33</v>
      </c>
      <c r="KE269" s="4">
        <f>SUMIFS('Aceite virgen extra'!KE$6:KE$257,'Aceite virgen extra'!$A$6:$A$257,"&gt;="&amp;$A269,'Aceite virgen extra'!$B$6:$B$257,"&lt;="&amp;$B269)</f>
        <v>6.4399999999999995</v>
      </c>
      <c r="KF269" s="4">
        <f>SUMIFS('Aceite virgen extra'!KF$6:KF$257,'Aceite virgen extra'!$A$6:$A$257,"&gt;="&amp;$A269,'Aceite virgen extra'!$B$6:$B$257,"&lt;="&amp;$B269)</f>
        <v>7.84</v>
      </c>
      <c r="KG269" s="4">
        <f>SUMIFS('Aceite virgen extra'!KG$6:KG$257,'Aceite virgen extra'!$A$6:$A$257,"&gt;="&amp;$A269,'Aceite virgen extra'!$B$6:$B$257,"&lt;="&amp;$B269)</f>
        <v>5.49</v>
      </c>
      <c r="KH269" s="4">
        <f>SUMIFS('Aceite virgen extra'!KH$6:KH$257,'Aceite virgen extra'!$A$6:$A$257,"&gt;="&amp;$A269,'Aceite virgen extra'!$B$6:$B$257,"&lt;="&amp;$B269)</f>
        <v>7.12</v>
      </c>
      <c r="KL269" s="4">
        <f>SUMIFS('Aceite virgen extra'!KL$6:KL$257,'Aceite virgen extra'!$A$6:$A$257,"&gt;="&amp;$A269,'Aceite virgen extra'!$B$6:$B$257,"&lt;="&amp;$B269)</f>
        <v>5.26</v>
      </c>
      <c r="KM269" s="4">
        <f>SUMIFS('Aceite virgen extra'!KM$6:KM$257,'Aceite virgen extra'!$A$6:$A$257,"&gt;="&amp;$A269,'Aceite virgen extra'!$B$6:$B$257,"&lt;="&amp;$B269)</f>
        <v>6.6899999999999995</v>
      </c>
      <c r="KN269" s="4">
        <f>SUMIFS('Aceite virgen extra'!KN$6:KN$257,'Aceite virgen extra'!$A$6:$A$257,"&gt;="&amp;$A269,'Aceite virgen extra'!$B$6:$B$257,"&lt;="&amp;$B269)</f>
        <v>4.04</v>
      </c>
      <c r="KO269" s="4">
        <f>SUMIFS('Aceite virgen extra'!KO$6:KO$257,'Aceite virgen extra'!$A$6:$A$257,"&gt;="&amp;$A269,'Aceite virgen extra'!$B$6:$B$257,"&lt;="&amp;$B269)</f>
        <v>8.66</v>
      </c>
      <c r="KS269" s="4">
        <f>SUMIFS('Aceite virgen extra'!KS$6:KS$257,'Aceite virgen extra'!$A$6:$A$257,"&gt;="&amp;$A269,'Aceite virgen extra'!$B$6:$B$257,"&lt;="&amp;$B269)</f>
        <v>8.93</v>
      </c>
      <c r="KT269" s="4">
        <f>SUMIFS('Aceite virgen extra'!KT$6:KT$257,'Aceite virgen extra'!$A$6:$A$257,"&gt;="&amp;$A269,'Aceite virgen extra'!$B$6:$B$257,"&lt;="&amp;$B269)</f>
        <v>13.840000000000002</v>
      </c>
      <c r="KU269" s="4">
        <f>SUMIFS('Aceite virgen extra'!KU$6:KU$257,'Aceite virgen extra'!$A$6:$A$257,"&gt;="&amp;$A269,'Aceite virgen extra'!$B$6:$B$257,"&lt;="&amp;$B269)</f>
        <v>7.66</v>
      </c>
      <c r="KV269" s="4">
        <f>SUMIFS('Aceite virgen extra'!KV$6:KV$257,'Aceite virgen extra'!$A$6:$A$257,"&gt;="&amp;$A269,'Aceite virgen extra'!$B$6:$B$257,"&lt;="&amp;$B269)</f>
        <v>6.99</v>
      </c>
      <c r="KZ269" s="4">
        <f>SUMIFS('Aceite virgen extra'!KZ$6:KZ$257,'Aceite virgen extra'!$A$6:$A$257,"&gt;="&amp;$A269,'Aceite virgen extra'!$B$6:$B$257,"&lt;="&amp;$B269)</f>
        <v>8.5300000000000011</v>
      </c>
      <c r="LA269" s="4">
        <f>SUMIFS('Aceite virgen extra'!LA$6:LA$257,'Aceite virgen extra'!$A$6:$A$257,"&gt;="&amp;$A269,'Aceite virgen extra'!$B$6:$B$257,"&lt;="&amp;$B269)</f>
        <v>12.48</v>
      </c>
      <c r="LB269" s="4">
        <f>SUMIFS('Aceite virgen extra'!LB$6:LB$257,'Aceite virgen extra'!$A$6:$A$257,"&gt;="&amp;$A269,'Aceite virgen extra'!$B$6:$B$257,"&lt;="&amp;$B269)</f>
        <v>6.22</v>
      </c>
      <c r="LC269" s="4">
        <f>SUMIFS('Aceite virgen extra'!LC$6:LC$257,'Aceite virgen extra'!$A$6:$A$257,"&gt;="&amp;$A269,'Aceite virgen extra'!$B$6:$B$257,"&lt;="&amp;$B269)</f>
        <v>9.5500000000000007</v>
      </c>
      <c r="LG269" s="4">
        <f>SUMIFS('Aceite virgen extra'!LG$6:LG$257,'Aceite virgen extra'!$A$6:$A$257,"&gt;="&amp;$A269,'Aceite virgen extra'!$B$6:$B$257,"&lt;="&amp;$B269)</f>
        <v>7.5200000000000005</v>
      </c>
      <c r="LH269" s="4">
        <f>SUMIFS('Aceite virgen extra'!LH$6:LH$257,'Aceite virgen extra'!$A$6:$A$257,"&gt;="&amp;$A269,'Aceite virgen extra'!$B$6:$B$257,"&lt;="&amp;$B269)</f>
        <v>12.73</v>
      </c>
      <c r="LI269" s="4">
        <f>SUMIFS('Aceite virgen extra'!LI$6:LI$257,'Aceite virgen extra'!$A$6:$A$257,"&gt;="&amp;$A269,'Aceite virgen extra'!$B$6:$B$257,"&lt;="&amp;$B269)</f>
        <v>4.92</v>
      </c>
      <c r="LJ269" s="4">
        <f>SUMIFS('Aceite virgen extra'!LJ$6:LJ$257,'Aceite virgen extra'!$A$6:$A$257,"&gt;="&amp;$A269,'Aceite virgen extra'!$B$6:$B$257,"&lt;="&amp;$B269)</f>
        <v>7.2200000000000006</v>
      </c>
      <c r="LN269" s="4">
        <f>SUMIFS('Aceite virgen extra'!LN$6:LN$257,'Aceite virgen extra'!$A$6:$A$257,"&gt;="&amp;$A269,'Aceite virgen extra'!$B$6:$B$257,"&lt;="&amp;$B269)</f>
        <v>7.01</v>
      </c>
      <c r="LO269" s="4">
        <f>SUMIFS('Aceite virgen extra'!LO$6:LO$257,'Aceite virgen extra'!$A$6:$A$257,"&gt;="&amp;$A269,'Aceite virgen extra'!$B$6:$B$257,"&lt;="&amp;$B269)</f>
        <v>9.08</v>
      </c>
      <c r="LP269" s="4">
        <f>SUMIFS('Aceite virgen extra'!LP$6:LP$257,'Aceite virgen extra'!$A$6:$A$257,"&gt;="&amp;$A269,'Aceite virgen extra'!$B$6:$B$257,"&lt;="&amp;$B269)</f>
        <v>7.1400000000000006</v>
      </c>
      <c r="LQ269" s="4">
        <f>SUMIFS('Aceite virgen extra'!LQ$6:LQ$257,'Aceite virgen extra'!$A$6:$A$257,"&gt;="&amp;$A269,'Aceite virgen extra'!$B$6:$B$257,"&lt;="&amp;$B269)</f>
        <v>3.03</v>
      </c>
      <c r="LU269" s="4">
        <f>SUMIFS('Aceite virgen extra'!LU$6:LU$257,'Aceite virgen extra'!$A$6:$A$257,"&gt;="&amp;$A269,'Aceite virgen extra'!$B$6:$B$257,"&lt;="&amp;$B269)</f>
        <v>3.9</v>
      </c>
      <c r="LV269" s="4">
        <f>SUMIFS('Aceite virgen extra'!LV$6:LV$257,'Aceite virgen extra'!$A$6:$A$257,"&gt;="&amp;$A269,'Aceite virgen extra'!$B$6:$B$257,"&lt;="&amp;$B269)</f>
        <v>2.71</v>
      </c>
      <c r="LW269" s="4">
        <f>SUMIFS('Aceite virgen extra'!LW$6:LW$257,'Aceite virgen extra'!$A$6:$A$257,"&gt;="&amp;$A269,'Aceite virgen extra'!$B$6:$B$257,"&lt;="&amp;$B269)</f>
        <v>3.29</v>
      </c>
      <c r="LX269" s="4">
        <f>SUMIFS('Aceite virgen extra'!LX$6:LX$257,'Aceite virgen extra'!$A$6:$A$257,"&gt;="&amp;$A269,'Aceite virgen extra'!$B$6:$B$257,"&lt;="&amp;$B269)</f>
        <v>7.86</v>
      </c>
      <c r="MB269" s="4">
        <f>SUMIFS('Aceite virgen extra'!MB$6:MB$257,'Aceite virgen extra'!$A$6:$A$257,"&gt;="&amp;$A269,'Aceite virgen extra'!$B$6:$B$257,"&lt;="&amp;$B269)</f>
        <v>6.4300000000000006</v>
      </c>
      <c r="MC269" s="4">
        <f>SUMIFS('Aceite virgen extra'!MC$6:MC$257,'Aceite virgen extra'!$A$6:$A$257,"&gt;="&amp;$A269,'Aceite virgen extra'!$B$6:$B$257,"&lt;="&amp;$B269)</f>
        <v>5.21</v>
      </c>
      <c r="MD269" s="4">
        <f>SUMIFS('Aceite virgen extra'!MD$6:MD$257,'Aceite virgen extra'!$A$6:$A$257,"&gt;="&amp;$A269,'Aceite virgen extra'!$B$6:$B$257,"&lt;="&amp;$B269)</f>
        <v>6.8599999999999994</v>
      </c>
      <c r="ME269" s="4">
        <f>SUMIFS('Aceite virgen extra'!ME$6:ME$257,'Aceite virgen extra'!$A$6:$A$257,"&gt;="&amp;$A269,'Aceite virgen extra'!$B$6:$B$257,"&lt;="&amp;$B269)</f>
        <v>10.56</v>
      </c>
      <c r="MI269" s="4">
        <f>SUMIFS('Aceite virgen extra'!MI$6:MI$257,'Aceite virgen extra'!$A$6:$A$257,"&gt;="&amp;$A269,'Aceite virgen extra'!$B$6:$B$257,"&lt;="&amp;$B269)</f>
        <v>8.1399999999999988</v>
      </c>
      <c r="MJ269" s="4">
        <f>SUMIFS('Aceite virgen extra'!MJ$6:MJ$257,'Aceite virgen extra'!$A$6:$A$257,"&gt;="&amp;$A269,'Aceite virgen extra'!$B$6:$B$257,"&lt;="&amp;$B269)</f>
        <v>4.9799999999999995</v>
      </c>
      <c r="MK269" s="4">
        <f>SUMIFS('Aceite virgen extra'!MK$6:MK$257,'Aceite virgen extra'!$A$6:$A$257,"&gt;="&amp;$A269,'Aceite virgen extra'!$B$6:$B$257,"&lt;="&amp;$B269)</f>
        <v>10.379999999999999</v>
      </c>
      <c r="ML269" s="4">
        <f>SUMIFS('Aceite virgen extra'!ML$6:ML$257,'Aceite virgen extra'!$A$6:$A$257,"&gt;="&amp;$A269,'Aceite virgen extra'!$B$6:$B$257,"&lt;="&amp;$B269)</f>
        <v>7.56</v>
      </c>
      <c r="MP269" s="4">
        <f>SUMIFS('Aceite virgen extra'!MP$6:MP$257,'Aceite virgen extra'!$A$6:$A$257,"&gt;="&amp;$A269,'Aceite virgen extra'!$B$6:$B$257,"&lt;="&amp;$B269)</f>
        <v>7.6199999999999992</v>
      </c>
      <c r="MQ269" s="4">
        <f>SUMIFS('Aceite virgen extra'!MQ$6:MQ$257,'Aceite virgen extra'!$A$6:$A$257,"&gt;="&amp;$A269,'Aceite virgen extra'!$B$6:$B$257,"&lt;="&amp;$B269)</f>
        <v>9.31</v>
      </c>
      <c r="MR269" s="4">
        <f>SUMIFS('Aceite virgen extra'!MR$6:MR$257,'Aceite virgen extra'!$A$6:$A$257,"&gt;="&amp;$A269,'Aceite virgen extra'!$B$6:$B$257,"&lt;="&amp;$B269)</f>
        <v>5.43</v>
      </c>
      <c r="MS269" s="4">
        <f>SUMIFS('Aceite virgen extra'!MS$6:MS$257,'Aceite virgen extra'!$A$6:$A$257,"&gt;="&amp;$A269,'Aceite virgen extra'!$B$6:$B$257,"&lt;="&amp;$B269)</f>
        <v>13.64</v>
      </c>
      <c r="MW269" s="4">
        <f>SUMIFS('Aceite virgen extra'!MW$6:MW$257,'Aceite virgen extra'!$A$6:$A$257,"&gt;="&amp;$A269,'Aceite virgen extra'!$B$6:$B$257,"&lt;="&amp;$B269)</f>
        <v>5.56</v>
      </c>
      <c r="MX269" s="4">
        <f>SUMIFS('Aceite virgen extra'!MX$6:MX$257,'Aceite virgen extra'!$A$6:$A$257,"&gt;="&amp;$A269,'Aceite virgen extra'!$B$6:$B$257,"&lt;="&amp;$B269)</f>
        <v>5.1099999999999994</v>
      </c>
      <c r="MY269" s="4">
        <f>SUMIFS('Aceite virgen extra'!MY$6:MY$257,'Aceite virgen extra'!$A$6:$A$257,"&gt;="&amp;$A269,'Aceite virgen extra'!$B$6:$B$257,"&lt;="&amp;$B269)</f>
        <v>6.08</v>
      </c>
      <c r="MZ269" s="4">
        <f>SUMIFS('Aceite virgen extra'!MZ$6:MZ$257,'Aceite virgen extra'!$A$6:$A$257,"&gt;="&amp;$A269,'Aceite virgen extra'!$B$6:$B$257,"&lt;="&amp;$B269)</f>
        <v>6.12</v>
      </c>
      <c r="ND269" s="4">
        <f>SUMIFS('Aceite virgen extra'!ND$6:ND$257,'Aceite virgen extra'!$A$6:$A$257,"&gt;="&amp;$A269,'Aceite virgen extra'!$B$6:$B$257,"&lt;="&amp;$B269)</f>
        <v>6.2</v>
      </c>
      <c r="NE269" s="4">
        <f>SUMIFS('Aceite virgen extra'!NE$6:NE$257,'Aceite virgen extra'!$A$6:$A$257,"&gt;="&amp;$A269,'Aceite virgen extra'!$B$6:$B$257,"&lt;="&amp;$B269)</f>
        <v>5.33</v>
      </c>
      <c r="NF269" s="4">
        <f>SUMIFS('Aceite virgen extra'!NF$6:NF$257,'Aceite virgen extra'!$A$6:$A$257,"&gt;="&amp;$A269,'Aceite virgen extra'!$B$6:$B$257,"&lt;="&amp;$B269)</f>
        <v>7.120000000000001</v>
      </c>
      <c r="NG269" s="4">
        <f>SUMIFS('Aceite virgen extra'!NG$6:NG$257,'Aceite virgen extra'!$A$6:$A$257,"&gt;="&amp;$A269,'Aceite virgen extra'!$B$6:$B$257,"&lt;="&amp;$B269)</f>
        <v>6.64</v>
      </c>
      <c r="NK269" s="4">
        <f>SUMIFS('Aceite virgen extra'!NK$6:NK$257,'Aceite virgen extra'!$A$6:$A$257,"&gt;="&amp;$A269,'Aceite virgen extra'!$B$6:$B$257,"&lt;="&amp;$B269)</f>
        <v>4.5400000000000009</v>
      </c>
      <c r="NL269" s="4">
        <f>SUMIFS('Aceite virgen extra'!NL$6:NL$257,'Aceite virgen extra'!$A$6:$A$257,"&gt;="&amp;$A269,'Aceite virgen extra'!$B$6:$B$257,"&lt;="&amp;$B269)</f>
        <v>6.29</v>
      </c>
      <c r="NM269" s="4">
        <f>SUMIFS('Aceite virgen extra'!NM$6:NM$257,'Aceite virgen extra'!$A$6:$A$257,"&gt;="&amp;$A269,'Aceite virgen extra'!$B$6:$B$257,"&lt;="&amp;$B269)</f>
        <v>4.5199999999999996</v>
      </c>
      <c r="NN269" s="4">
        <f>SUMIFS('Aceite virgen extra'!NN$6:NN$257,'Aceite virgen extra'!$A$6:$A$257,"&gt;="&amp;$A269,'Aceite virgen extra'!$B$6:$B$257,"&lt;="&amp;$B269)</f>
        <v>1.29</v>
      </c>
      <c r="NR269" s="4">
        <f>SUMIFS('Aceite virgen extra'!NR$6:NR$257,'Aceite virgen extra'!$A$6:$A$257,"&gt;="&amp;$A269,'Aceite virgen extra'!$B$6:$B$257,"&lt;="&amp;$B269)</f>
        <v>5.3</v>
      </c>
      <c r="NS269" s="4">
        <f>SUMIFS('Aceite virgen extra'!NS$6:NS$257,'Aceite virgen extra'!$A$6:$A$257,"&gt;="&amp;$A269,'Aceite virgen extra'!$B$6:$B$257,"&lt;="&amp;$B269)</f>
        <v>6.84</v>
      </c>
      <c r="NT269" s="4">
        <f>SUMIFS('Aceite virgen extra'!NT$6:NT$257,'Aceite virgen extra'!$A$6:$A$257,"&gt;="&amp;$A269,'Aceite virgen extra'!$B$6:$B$257,"&lt;="&amp;$B269)</f>
        <v>5.56</v>
      </c>
      <c r="NU269" s="4">
        <f>SUMIFS('Aceite virgen extra'!NU$6:NU$257,'Aceite virgen extra'!$A$6:$A$257,"&gt;="&amp;$A269,'Aceite virgen extra'!$B$6:$B$257,"&lt;="&amp;$B269)</f>
        <v>1.0999999999999999</v>
      </c>
      <c r="NY269" s="4">
        <f>SUMIFS('Aceite virgen extra'!NY$6:NY$257,'Aceite virgen extra'!$A$6:$A$257,"&gt;="&amp;$A269,'Aceite virgen extra'!$B$6:$B$257,"&lt;="&amp;$B269)</f>
        <v>3.17</v>
      </c>
      <c r="NZ269" s="4">
        <f>SUMIFS('Aceite virgen extra'!NZ$6:NZ$257,'Aceite virgen extra'!$A$6:$A$257,"&gt;="&amp;$A269,'Aceite virgen extra'!$B$6:$B$257,"&lt;="&amp;$B269)</f>
        <v>3.93</v>
      </c>
      <c r="OA269" s="4">
        <f>SUMIFS('Aceite virgen extra'!OA$6:OA$257,'Aceite virgen extra'!$A$6:$A$257,"&gt;="&amp;$A269,'Aceite virgen extra'!$B$6:$B$257,"&lt;="&amp;$B269)</f>
        <v>2.6899999999999995</v>
      </c>
      <c r="OB269" s="4">
        <f>SUMIFS('Aceite virgen extra'!OB$6:OB$257,'Aceite virgen extra'!$A$6:$A$257,"&gt;="&amp;$A269,'Aceite virgen extra'!$B$6:$B$257,"&lt;="&amp;$B269)</f>
        <v>0.6</v>
      </c>
      <c r="OF269" s="4">
        <f>SUMIFS('Aceite virgen extra'!OF$6:OF$257,'Aceite virgen extra'!$A$6:$A$257,"&gt;="&amp;$A269,'Aceite virgen extra'!$B$6:$B$257,"&lt;="&amp;$B269)</f>
        <v>7.13</v>
      </c>
      <c r="OG269" s="4">
        <f>SUMIFS('Aceite virgen extra'!OG$6:OG$257,'Aceite virgen extra'!$A$6:$A$257,"&gt;="&amp;$A269,'Aceite virgen extra'!$B$6:$B$257,"&lt;="&amp;$B269)</f>
        <v>11.61</v>
      </c>
      <c r="OH269" s="4">
        <f>SUMIFS('Aceite virgen extra'!OH$6:OH$257,'Aceite virgen extra'!$A$6:$A$257,"&gt;="&amp;$A269,'Aceite virgen extra'!$B$6:$B$257,"&lt;="&amp;$B269)</f>
        <v>4.93</v>
      </c>
      <c r="OI269" s="4">
        <f>SUMIFS('Aceite virgen extra'!OI$6:OI$257,'Aceite virgen extra'!$A$6:$A$257,"&gt;="&amp;$A269,'Aceite virgen extra'!$B$6:$B$257,"&lt;="&amp;$B269)</f>
        <v>8.91</v>
      </c>
      <c r="OM269" s="4">
        <f>SUMIFS('Aceite virgen extra'!OM$6:OM$257,'Aceite virgen extra'!$A$6:$A$257,"&gt;="&amp;$A269,'Aceite virgen extra'!$B$6:$B$257,"&lt;="&amp;$B269)</f>
        <v>6.17</v>
      </c>
      <c r="ON269" s="4">
        <f>SUMIFS('Aceite virgen extra'!ON$6:ON$257,'Aceite virgen extra'!$A$6:$A$257,"&gt;="&amp;$A269,'Aceite virgen extra'!$B$6:$B$257,"&lt;="&amp;$B269)</f>
        <v>4.3099999999999996</v>
      </c>
      <c r="OO269" s="4">
        <f>SUMIFS('Aceite virgen extra'!OO$6:OO$257,'Aceite virgen extra'!$A$6:$A$257,"&gt;="&amp;$A269,'Aceite virgen extra'!$B$6:$B$257,"&lt;="&amp;$B269)</f>
        <v>6.63</v>
      </c>
      <c r="OP269" s="4">
        <f>SUMIFS('Aceite virgen extra'!OP$6:OP$257,'Aceite virgen extra'!$A$6:$A$257,"&gt;="&amp;$A269,'Aceite virgen extra'!$B$6:$B$257,"&lt;="&amp;$B269)</f>
        <v>7.75</v>
      </c>
      <c r="OT269" s="4">
        <f>SUMIFS('Aceite virgen extra'!OT$6:OT$257,'Aceite virgen extra'!$A$6:$A$257,"&gt;="&amp;$A269,'Aceite virgen extra'!$B$6:$B$257,"&lt;="&amp;$B269)</f>
        <v>5.14</v>
      </c>
      <c r="OU269" s="4">
        <f>SUMIFS('Aceite virgen extra'!OU$6:OU$257,'Aceite virgen extra'!$A$6:$A$257,"&gt;="&amp;$A269,'Aceite virgen extra'!$B$6:$B$257,"&lt;="&amp;$B269)</f>
        <v>4.6599999999999993</v>
      </c>
      <c r="OV269" s="4">
        <f>SUMIFS('Aceite virgen extra'!OV$6:OV$257,'Aceite virgen extra'!$A$6:$A$257,"&gt;="&amp;$A269,'Aceite virgen extra'!$B$6:$B$257,"&lt;="&amp;$B269)</f>
        <v>4.18</v>
      </c>
      <c r="OW269" s="4">
        <f>SUMIFS('Aceite virgen extra'!OW$6:OW$257,'Aceite virgen extra'!$A$6:$A$257,"&gt;="&amp;$A269,'Aceite virgen extra'!$B$6:$B$257,"&lt;="&amp;$B269)</f>
        <v>6.5600000000000005</v>
      </c>
      <c r="PA269" s="4">
        <f>SUMIFS('Aceite virgen extra'!PA$6:PA$257,'Aceite virgen extra'!$A$6:$A$257,"&gt;="&amp;$A269,'Aceite virgen extra'!$B$6:$B$257,"&lt;="&amp;$B269)</f>
        <v>4.5199999999999996</v>
      </c>
      <c r="PB269" s="4">
        <f>SUMIFS('Aceite virgen extra'!PB$6:PB$257,'Aceite virgen extra'!$A$6:$A$257,"&gt;="&amp;$A269,'Aceite virgen extra'!$B$6:$B$257,"&lt;="&amp;$B269)</f>
        <v>4.4899999999999993</v>
      </c>
      <c r="PC269" s="4">
        <f>SUMIFS('Aceite virgen extra'!PC$6:PC$257,'Aceite virgen extra'!$A$6:$A$257,"&gt;="&amp;$A269,'Aceite virgen extra'!$B$6:$B$257,"&lt;="&amp;$B269)</f>
        <v>3.9099999999999997</v>
      </c>
      <c r="PD269" s="4">
        <f>SUMIFS('Aceite virgen extra'!PD$6:PD$257,'Aceite virgen extra'!$A$6:$A$257,"&gt;="&amp;$A269,'Aceite virgen extra'!$B$6:$B$257,"&lt;="&amp;$B269)</f>
        <v>7.6899999999999995</v>
      </c>
      <c r="PH269" s="4">
        <f>SUMIFS('Aceite virgen extra'!PH$6:PH$257,'Aceite virgen extra'!$A$6:$A$257,"&gt;="&amp;$A269,'Aceite virgen extra'!$B$6:$B$257,"&lt;="&amp;$B269)</f>
        <v>6.2</v>
      </c>
      <c r="PI269" s="4">
        <f>SUMIFS('Aceite virgen extra'!PI$6:PI$257,'Aceite virgen extra'!$A$6:$A$257,"&gt;="&amp;$A269,'Aceite virgen extra'!$B$6:$B$257,"&lt;="&amp;$B269)</f>
        <v>7.8000000000000007</v>
      </c>
      <c r="PJ269" s="4">
        <f>SUMIFS('Aceite virgen extra'!PJ$6:PJ$257,'Aceite virgen extra'!$A$6:$A$257,"&gt;="&amp;$A269,'Aceite virgen extra'!$B$6:$B$257,"&lt;="&amp;$B269)</f>
        <v>4.3900000000000006</v>
      </c>
      <c r="PK269" s="4">
        <f>SUMIFS('Aceite virgen extra'!PK$6:PK$257,'Aceite virgen extra'!$A$6:$A$257,"&gt;="&amp;$A269,'Aceite virgen extra'!$B$6:$B$257,"&lt;="&amp;$B269)</f>
        <v>10.08</v>
      </c>
      <c r="PO269" s="4">
        <f>SUMIFS('Aceite virgen extra'!PO$6:PO$257,'Aceite virgen extra'!$A$6:$A$257,"&gt;="&amp;$A269,'Aceite virgen extra'!$B$6:$B$257,"&lt;="&amp;$B269)</f>
        <v>5.1099999999999994</v>
      </c>
      <c r="PP269" s="4">
        <f>SUMIFS('Aceite virgen extra'!PP$6:PP$257,'Aceite virgen extra'!$A$6:$A$257,"&gt;="&amp;$A269,'Aceite virgen extra'!$B$6:$B$257,"&lt;="&amp;$B269)</f>
        <v>5.67</v>
      </c>
      <c r="PQ269" s="4">
        <f>SUMIFS('Aceite virgen extra'!PQ$6:PQ$257,'Aceite virgen extra'!$A$6:$A$257,"&gt;="&amp;$A269,'Aceite virgen extra'!$B$6:$B$257,"&lt;="&amp;$B269)</f>
        <v>4.17</v>
      </c>
      <c r="PR269" s="4">
        <f>SUMIFS('Aceite virgen extra'!PR$6:PR$257,'Aceite virgen extra'!$A$6:$A$257,"&gt;="&amp;$A269,'Aceite virgen extra'!$B$6:$B$257,"&lt;="&amp;$B269)</f>
        <v>10.67</v>
      </c>
      <c r="PV269" s="4">
        <f>SUMIFS('Aceite virgen extra'!PV$6:PV$257,'Aceite virgen extra'!$A$6:$A$257,"&gt;="&amp;$A269,'Aceite virgen extra'!$B$6:$B$257,"&lt;="&amp;$B269)</f>
        <v>3.3200000000000003</v>
      </c>
      <c r="PW269" s="4">
        <f>SUMIFS('Aceite virgen extra'!PW$6:PW$257,'Aceite virgen extra'!$A$6:$A$257,"&gt;="&amp;$A269,'Aceite virgen extra'!$B$6:$B$257,"&lt;="&amp;$B269)</f>
        <v>4.5599999999999996</v>
      </c>
      <c r="PX269" s="4">
        <f>SUMIFS('Aceite virgen extra'!PX$6:PX$257,'Aceite virgen extra'!$A$6:$A$257,"&gt;="&amp;$A269,'Aceite virgen extra'!$B$6:$B$257,"&lt;="&amp;$B269)</f>
        <v>2.34</v>
      </c>
      <c r="PY269" s="4">
        <f>SUMIFS('Aceite virgen extra'!PY$6:PY$257,'Aceite virgen extra'!$A$6:$A$257,"&gt;="&amp;$A269,'Aceite virgen extra'!$B$6:$B$257,"&lt;="&amp;$B269)</f>
        <v>1.9</v>
      </c>
      <c r="QC269" s="4">
        <f>SUMIFS('Aceite virgen extra'!QC$6:QC$257,'Aceite virgen extra'!$A$6:$A$257,"&gt;="&amp;$A269,'Aceite virgen extra'!$B$6:$B$257,"&lt;="&amp;$B269)</f>
        <v>4.25</v>
      </c>
      <c r="QD269" s="4">
        <f>SUMIFS('Aceite virgen extra'!QD$6:QD$257,'Aceite virgen extra'!$A$6:$A$257,"&gt;="&amp;$A269,'Aceite virgen extra'!$B$6:$B$257,"&lt;="&amp;$B269)</f>
        <v>4.3099999999999996</v>
      </c>
      <c r="QE269" s="4">
        <f>SUMIFS('Aceite virgen extra'!QE$6:QE$257,'Aceite virgen extra'!$A$6:$A$257,"&gt;="&amp;$A269,'Aceite virgen extra'!$B$6:$B$257,"&lt;="&amp;$B269)</f>
        <v>3.96</v>
      </c>
      <c r="QF269" s="4">
        <f>SUMIFS('Aceite virgen extra'!QF$6:QF$257,'Aceite virgen extra'!$A$6:$A$257,"&gt;="&amp;$A269,'Aceite virgen extra'!$B$6:$B$257,"&lt;="&amp;$B269)</f>
        <v>4.3100000000000005</v>
      </c>
      <c r="QJ269" s="4">
        <f>SUMIFS('Aceite virgen extra'!QJ$6:QJ$257,'Aceite virgen extra'!$A$6:$A$257,"&gt;="&amp;$A269,'Aceite virgen extra'!$B$6:$B$257,"&lt;="&amp;$B269)</f>
        <v>4.5</v>
      </c>
      <c r="QK269" s="4">
        <f>SUMIFS('Aceite virgen extra'!QK$6:QK$257,'Aceite virgen extra'!$A$6:$A$257,"&gt;="&amp;$A269,'Aceite virgen extra'!$B$6:$B$257,"&lt;="&amp;$B269)</f>
        <v>5.5000000000000009</v>
      </c>
      <c r="QL269" s="4">
        <f>SUMIFS('Aceite virgen extra'!QL$6:QL$257,'Aceite virgen extra'!$A$6:$A$257,"&gt;="&amp;$A269,'Aceite virgen extra'!$B$6:$B$257,"&lt;="&amp;$B269)</f>
        <v>2.9</v>
      </c>
      <c r="QM269" s="4">
        <f>SUMIFS('Aceite virgen extra'!QM$6:QM$257,'Aceite virgen extra'!$A$6:$A$257,"&gt;="&amp;$A269,'Aceite virgen extra'!$B$6:$B$257,"&lt;="&amp;$B269)</f>
        <v>11.11</v>
      </c>
      <c r="QQ269" s="4">
        <f>SUMIFS('Aceite virgen extra'!QQ$6:QQ$257,'Aceite virgen extra'!$A$6:$A$257,"&gt;="&amp;$A269,'Aceite virgen extra'!$B$6:$B$257,"&lt;="&amp;$B269)</f>
        <v>10.559999999999999</v>
      </c>
      <c r="QR269" s="4">
        <f>SUMIFS('Aceite virgen extra'!QR$6:QR$257,'Aceite virgen extra'!$A$6:$A$257,"&gt;="&amp;$A269,'Aceite virgen extra'!$B$6:$B$257,"&lt;="&amp;$B269)</f>
        <v>8.52</v>
      </c>
      <c r="QS269" s="4">
        <f>SUMIFS('Aceite virgen extra'!QS$6:QS$257,'Aceite virgen extra'!$A$6:$A$257,"&gt;="&amp;$A269,'Aceite virgen extra'!$B$6:$B$257,"&lt;="&amp;$B269)</f>
        <v>11.57</v>
      </c>
      <c r="QT269" s="4">
        <f>SUMIFS('Aceite virgen extra'!QT$6:QT$257,'Aceite virgen extra'!$A$6:$A$257,"&gt;="&amp;$A269,'Aceite virgen extra'!$B$6:$B$257,"&lt;="&amp;$B269)</f>
        <v>11.84</v>
      </c>
      <c r="QX269" s="4">
        <f>SUMIFS('Aceite virgen extra'!QX$6:QX$257,'Aceite virgen extra'!$A$6:$A$257,"&gt;="&amp;$A269,'Aceite virgen extra'!$B$6:$B$257,"&lt;="&amp;$B269)</f>
        <v>5.76</v>
      </c>
      <c r="QY269" s="4">
        <f>SUMIFS('Aceite virgen extra'!QY$6:QY$257,'Aceite virgen extra'!$A$6:$A$257,"&gt;="&amp;$A269,'Aceite virgen extra'!$B$6:$B$257,"&lt;="&amp;$B269)</f>
        <v>4.7700000000000005</v>
      </c>
      <c r="QZ269" s="4">
        <f>SUMIFS('Aceite virgen extra'!QZ$6:QZ$257,'Aceite virgen extra'!$A$6:$A$257,"&gt;="&amp;$A269,'Aceite virgen extra'!$B$6:$B$257,"&lt;="&amp;$B269)</f>
        <v>5.46</v>
      </c>
      <c r="RA269" s="4">
        <f>SUMIFS('Aceite virgen extra'!RA$6:RA$257,'Aceite virgen extra'!$A$6:$A$257,"&gt;="&amp;$A269,'Aceite virgen extra'!$B$6:$B$257,"&lt;="&amp;$B269)</f>
        <v>6.98</v>
      </c>
      <c r="RE269" s="4">
        <f>SUMIFS('Aceite virgen extra'!RE$6:RE$257,'Aceite virgen extra'!$A$6:$A$257,"&gt;="&amp;$A269,'Aceite virgen extra'!$B$6:$B$257,"&lt;="&amp;$B269)</f>
        <v>5.34</v>
      </c>
      <c r="RF269" s="4">
        <f>SUMIFS('Aceite virgen extra'!RF$6:RF$257,'Aceite virgen extra'!$A$6:$A$257,"&gt;="&amp;$A269,'Aceite virgen extra'!$B$6:$B$257,"&lt;="&amp;$B269)</f>
        <v>5.05</v>
      </c>
      <c r="RG269" s="4">
        <f>SUMIFS('Aceite virgen extra'!RG$6:RG$257,'Aceite virgen extra'!$A$6:$A$257,"&gt;="&amp;$A269,'Aceite virgen extra'!$B$6:$B$257,"&lt;="&amp;$B269)</f>
        <v>5.8000000000000007</v>
      </c>
      <c r="RH269" s="4">
        <f>SUMIFS('Aceite virgen extra'!RH$6:RH$257,'Aceite virgen extra'!$A$6:$A$257,"&gt;="&amp;$A269,'Aceite virgen extra'!$B$6:$B$257,"&lt;="&amp;$B269)</f>
        <v>0.65</v>
      </c>
      <c r="RL269" s="4">
        <f>SUMIFS('Aceite virgen extra'!RL$6:RL$257,'Aceite virgen extra'!$A$6:$A$257,"&gt;="&amp;$A269,'Aceite virgen extra'!$B$6:$B$257,"&lt;="&amp;$B269)</f>
        <v>4.87</v>
      </c>
      <c r="RM269" s="4">
        <f>SUMIFS('Aceite virgen extra'!RM$6:RM$257,'Aceite virgen extra'!$A$6:$A$257,"&gt;="&amp;$A269,'Aceite virgen extra'!$B$6:$B$257,"&lt;="&amp;$B269)</f>
        <v>7.6700000000000008</v>
      </c>
      <c r="RN269" s="4">
        <f>SUMIFS('Aceite virgen extra'!RN$6:RN$257,'Aceite virgen extra'!$A$6:$A$257,"&gt;="&amp;$A269,'Aceite virgen extra'!$B$6:$B$257,"&lt;="&amp;$B269)</f>
        <v>3.1300000000000003</v>
      </c>
      <c r="RO269" s="4">
        <f>SUMIFS('Aceite virgen extra'!RO$6:RO$257,'Aceite virgen extra'!$A$6:$A$257,"&gt;="&amp;$A269,'Aceite virgen extra'!$B$6:$B$257,"&lt;="&amp;$B269)</f>
        <v>2.42</v>
      </c>
      <c r="RS269" s="68">
        <f>SUMIFS('Aceite virgen extra'!RS$6:RS$257,'Aceite virgen extra'!$A$6:$A$257,"&gt;="&amp;$A269,'Aceite virgen extra'!$B$6:$B$257,"&lt;="&amp;$B269)</f>
        <v>4.04</v>
      </c>
      <c r="RT269" s="4">
        <f>SUMIFS('Aceite virgen extra'!RT$6:RT$257,'Aceite virgen extra'!$A$6:$A$257,"&gt;="&amp;$A269,'Aceite virgen extra'!$B$6:$B$257,"&lt;="&amp;$B269)</f>
        <v>3.03</v>
      </c>
      <c r="RU269" s="4">
        <f>SUMIFS('Aceite virgen extra'!RU$6:RU$257,'Aceite virgen extra'!$A$6:$A$257,"&gt;="&amp;$A269,'Aceite virgen extra'!$B$6:$B$257,"&lt;="&amp;$B269)</f>
        <v>3.23</v>
      </c>
      <c r="RV269" s="4">
        <f>SUMIFS('Aceite virgen extra'!RV$6:RV$257,'Aceite virgen extra'!$A$6:$A$257,"&gt;="&amp;$A269,'Aceite virgen extra'!$B$6:$B$257,"&lt;="&amp;$B269)</f>
        <v>7.98</v>
      </c>
      <c r="RZ269" s="68">
        <f>SUMIFS('Aceite virgen extra'!RZ$6:RZ$257,'Aceite virgen extra'!$A$6:$A$257,"&gt;="&amp;$A269,'Aceite virgen extra'!$B$6:$B$257,"&lt;="&amp;$B269)</f>
        <v>3.27</v>
      </c>
      <c r="SA269" s="4">
        <f>SUMIFS('Aceite virgen extra'!SA$6:SA$257,'Aceite virgen extra'!$A$6:$A$257,"&gt;="&amp;$A269,'Aceite virgen extra'!$B$6:$B$257,"&lt;="&amp;$B269)</f>
        <v>2.1</v>
      </c>
      <c r="SB269" s="4">
        <f>SUMIFS('Aceite virgen extra'!SB$6:SB$257,'Aceite virgen extra'!$A$6:$A$257,"&gt;="&amp;$A269,'Aceite virgen extra'!$B$6:$B$257,"&lt;="&amp;$B269)</f>
        <v>2.63</v>
      </c>
      <c r="SC269" s="4">
        <f>SUMIFS('Aceite virgen extra'!SC$6:SC$257,'Aceite virgen extra'!$A$6:$A$257,"&gt;="&amp;$A269,'Aceite virgen extra'!$B$6:$B$257,"&lt;="&amp;$B269)</f>
        <v>6.1099999999999994</v>
      </c>
      <c r="SG269" s="68">
        <f>SUMIFS('Aceite virgen extra'!SG$6:SG$257,'Aceite virgen extra'!$A$6:$A$257,"&gt;="&amp;$A269,'Aceite virgen extra'!$B$6:$B$257,"&lt;="&amp;$B269)</f>
        <v>3.99</v>
      </c>
      <c r="SH269" s="4">
        <f>SUMIFS('Aceite virgen extra'!SH$6:SH$257,'Aceite virgen extra'!$A$6:$A$257,"&gt;="&amp;$A269,'Aceite virgen extra'!$B$6:$B$257,"&lt;="&amp;$B269)</f>
        <v>3.3499999999999996</v>
      </c>
      <c r="SI269" s="4">
        <f>SUMIFS('Aceite virgen extra'!SI$6:SI$257,'Aceite virgen extra'!$A$6:$A$257,"&gt;="&amp;$A269,'Aceite virgen extra'!$B$6:$B$257,"&lt;="&amp;$B269)</f>
        <v>3.03</v>
      </c>
      <c r="SJ269" s="4">
        <f>SUMIFS('Aceite virgen extra'!SJ$6:SJ$257,'Aceite virgen extra'!$A$6:$A$257,"&gt;="&amp;$A269,'Aceite virgen extra'!$B$6:$B$257,"&lt;="&amp;$B269)</f>
        <v>3.76</v>
      </c>
      <c r="SN269" s="68">
        <f>SUMIFS('Aceite virgen extra'!SN$6:SN$257,'Aceite virgen extra'!$A$6:$A$257,"&gt;="&amp;$A269,'Aceite virgen extra'!$B$6:$B$257,"&lt;="&amp;$B269)</f>
        <v>3.4299999999999997</v>
      </c>
      <c r="SO269" s="4">
        <f>SUMIFS('Aceite virgen extra'!SO$6:SO$257,'Aceite virgen extra'!$A$6:$A$257,"&gt;="&amp;$A269,'Aceite virgen extra'!$B$6:$B$257,"&lt;="&amp;$B269)</f>
        <v>2.81</v>
      </c>
      <c r="SP269" s="4">
        <f>SUMIFS('Aceite virgen extra'!SP$6:SP$257,'Aceite virgen extra'!$A$6:$A$257,"&gt;="&amp;$A269,'Aceite virgen extra'!$B$6:$B$257,"&lt;="&amp;$B269)</f>
        <v>2.98</v>
      </c>
      <c r="SQ269" s="4">
        <f>SUMIFS('Aceite virgen extra'!SQ$6:SQ$257,'Aceite virgen extra'!$A$6:$A$257,"&gt;="&amp;$A269,'Aceite virgen extra'!$B$6:$B$257,"&lt;="&amp;$B269)</f>
        <v>1.65</v>
      </c>
      <c r="SU269" s="68">
        <f>SUMIFS('Aceite virgen extra'!SU$6:SU$257,'Aceite virgen extra'!$A$6:$A$257,"&gt;="&amp;$A269,'Aceite virgen extra'!$B$6:$B$257,"&lt;="&amp;$B269)</f>
        <v>4.8299999999999992</v>
      </c>
      <c r="SV269" s="4">
        <f>SUMIFS('Aceite virgen extra'!SV$6:SV$257,'Aceite virgen extra'!$A$6:$A$257,"&gt;="&amp;$A269,'Aceite virgen extra'!$B$6:$B$257,"&lt;="&amp;$B269)</f>
        <v>8.879999999999999</v>
      </c>
      <c r="SW269" s="4">
        <f>SUMIFS('Aceite virgen extra'!SW$6:SW$257,'Aceite virgen extra'!$A$6:$A$257,"&gt;="&amp;$A269,'Aceite virgen extra'!$B$6:$B$257,"&lt;="&amp;$B269)</f>
        <v>2.44</v>
      </c>
      <c r="SX269" s="4">
        <f>SUMIFS('Aceite virgen extra'!SX$6:SX$257,'Aceite virgen extra'!$A$6:$A$257,"&gt;="&amp;$A269,'Aceite virgen extra'!$B$6:$B$257,"&lt;="&amp;$B269)</f>
        <v>2.25</v>
      </c>
      <c r="TB269" s="68">
        <f>SUMIFS('Aceite virgen extra'!TB$6:TB$257,'Aceite virgen extra'!$A$6:$A$257,"&gt;="&amp;$A269,'Aceite virgen extra'!$B$6:$B$257,"&lt;="&amp;$B269)</f>
        <v>2.06</v>
      </c>
      <c r="TC269" s="4">
        <f>SUMIFS('Aceite virgen extra'!TC$6:TC$257,'Aceite virgen extra'!$A$6:$A$257,"&gt;="&amp;$A269,'Aceite virgen extra'!$B$6:$B$257,"&lt;="&amp;$B269)</f>
        <v>3.08</v>
      </c>
      <c r="TD269" s="4">
        <f>SUMIFS('Aceite virgen extra'!TD$6:TD$257,'Aceite virgen extra'!$A$6:$A$257,"&gt;="&amp;$A269,'Aceite virgen extra'!$B$6:$B$257,"&lt;="&amp;$B269)</f>
        <v>1.01</v>
      </c>
      <c r="TE269" s="4">
        <f>SUMIFS('Aceite virgen extra'!TE$6:TE$257,'Aceite virgen extra'!$A$6:$A$257,"&gt;="&amp;$A269,'Aceite virgen extra'!$B$6:$B$257,"&lt;="&amp;$B269)</f>
        <v>4.08</v>
      </c>
      <c r="TI269" s="68">
        <f>SUMIFS('Aceite virgen extra'!TI$6:TI$257,'Aceite virgen extra'!$A$6:$A$257,"&gt;="&amp;$A269,'Aceite virgen extra'!$B$6:$B$257,"&lt;="&amp;$B269)</f>
        <v>0.94</v>
      </c>
      <c r="TJ269" s="4">
        <f>SUMIFS('Aceite virgen extra'!TJ$6:TJ$257,'Aceite virgen extra'!$A$6:$A$257,"&gt;="&amp;$A269,'Aceite virgen extra'!$B$6:$B$257,"&lt;="&amp;$B269)</f>
        <v>1.47</v>
      </c>
      <c r="TK269" s="4">
        <f>SUMIFS('Aceite virgen extra'!TK$6:TK$257,'Aceite virgen extra'!$A$6:$A$257,"&gt;="&amp;$A269,'Aceite virgen extra'!$B$6:$B$257,"&lt;="&amp;$B269)</f>
        <v>0.85000000000000009</v>
      </c>
      <c r="TL269" s="4">
        <f>SUMIFS('Aceite virgen extra'!TL$6:TL$257,'Aceite virgen extra'!$A$6:$A$257,"&gt;="&amp;$A269,'Aceite virgen extra'!$B$6:$B$257,"&lt;="&amp;$B269)</f>
        <v>0.75</v>
      </c>
      <c r="TP269" s="68">
        <f>SUMIFS('Aceite virgen extra'!TP$6:TP$257,'Aceite virgen extra'!$A$6:$A$257,"&gt;="&amp;$A269,'Aceite virgen extra'!$B$6:$B$257,"&lt;="&amp;$B269)</f>
        <v>1.2600000000000002</v>
      </c>
      <c r="TQ269" s="4">
        <f>SUMIFS('Aceite virgen extra'!TQ$6:TQ$257,'Aceite virgen extra'!$A$6:$A$257,"&gt;="&amp;$A269,'Aceite virgen extra'!$B$6:$B$257,"&lt;="&amp;$B269)</f>
        <v>2.04</v>
      </c>
      <c r="TR269" s="4">
        <f>SUMIFS('Aceite virgen extra'!TR$6:TR$257,'Aceite virgen extra'!$A$6:$A$257,"&gt;="&amp;$A269,'Aceite virgen extra'!$B$6:$B$257,"&lt;="&amp;$B269)</f>
        <v>0.37</v>
      </c>
      <c r="TS269" s="4">
        <f>SUMIFS('Aceite virgen extra'!TS$6:TS$257,'Aceite virgen extra'!$A$6:$A$257,"&gt;="&amp;$A269,'Aceite virgen extra'!$B$6:$B$257,"&lt;="&amp;$B269)</f>
        <v>0.82</v>
      </c>
      <c r="TW269" s="68">
        <f>SUMIFS('Aceite virgen extra'!TW$6:TW$257,'Aceite virgen extra'!$A$6:$A$257,"&gt;="&amp;$A269,'Aceite virgen extra'!$B$6:$B$257,"&lt;="&amp;$B269)</f>
        <v>1.6199999999999999</v>
      </c>
      <c r="TX269" s="4">
        <f>SUMIFS('Aceite virgen extra'!TX$6:TX$257,'Aceite virgen extra'!$A$6:$A$257,"&gt;="&amp;$A269,'Aceite virgen extra'!$B$6:$B$257,"&lt;="&amp;$B269)</f>
        <v>1.05</v>
      </c>
      <c r="TY269" s="4">
        <f>SUMIFS('Aceite virgen extra'!TY$6:TY$257,'Aceite virgen extra'!$A$6:$A$257,"&gt;="&amp;$A269,'Aceite virgen extra'!$B$6:$B$257,"&lt;="&amp;$B269)</f>
        <v>1.99</v>
      </c>
      <c r="TZ269" s="4">
        <f>SUMIFS('Aceite virgen extra'!TZ$6:TZ$257,'Aceite virgen extra'!$A$6:$A$257,"&gt;="&amp;$A269,'Aceite virgen extra'!$B$6:$B$257,"&lt;="&amp;$B269)</f>
        <v>1.1499999999999999</v>
      </c>
      <c r="UD269" s="68">
        <f>SUMIFS('Aceite virgen extra'!UD$6:UD$257,'Aceite virgen extra'!$A$6:$A$257,"&gt;="&amp;$A269,'Aceite virgen extra'!$B$6:$B$257,"&lt;="&amp;$B269)</f>
        <v>0.9</v>
      </c>
      <c r="UE269" s="4">
        <f>SUMIFS('Aceite virgen extra'!UE$6:UE$257,'Aceite virgen extra'!$A$6:$A$257,"&gt;="&amp;$A269,'Aceite virgen extra'!$B$6:$B$257,"&lt;="&amp;$B269)</f>
        <v>0</v>
      </c>
      <c r="UF269" s="4">
        <f>SUMIFS('Aceite virgen extra'!UF$6:UF$257,'Aceite virgen extra'!$A$6:$A$257,"&gt;="&amp;$A269,'Aceite virgen extra'!$B$6:$B$257,"&lt;="&amp;$B269)</f>
        <v>0.75</v>
      </c>
      <c r="UG269" s="4">
        <f>SUMIFS('Aceite virgen extra'!UG$6:UG$257,'Aceite virgen extra'!$A$6:$A$257,"&gt;="&amp;$A269,'Aceite virgen extra'!$B$6:$B$257,"&lt;="&amp;$B269)</f>
        <v>0.86</v>
      </c>
      <c r="UK269" s="68">
        <f>SUMIFS('Aceite virgen extra'!UK$6:UK$257,'Aceite virgen extra'!$A$6:$A$257,"&gt;="&amp;$A269,'Aceite virgen extra'!$B$6:$B$257,"&lt;="&amp;$B269)</f>
        <v>0.74</v>
      </c>
      <c r="UL269" s="4">
        <f>SUMIFS('Aceite virgen extra'!UL$6:UL$257,'Aceite virgen extra'!$A$6:$A$257,"&gt;="&amp;$A269,'Aceite virgen extra'!$B$6:$B$257,"&lt;="&amp;$B269)</f>
        <v>0.91</v>
      </c>
      <c r="UM269" s="4">
        <f>SUMIFS('Aceite virgen extra'!UM$6:UM$257,'Aceite virgen extra'!$A$6:$A$257,"&gt;="&amp;$A269,'Aceite virgen extra'!$B$6:$B$257,"&lt;="&amp;$B269)</f>
        <v>0.55000000000000004</v>
      </c>
      <c r="UN269" s="4">
        <f>SUMIFS('Aceite virgen extra'!UN$6:UN$257,'Aceite virgen extra'!$A$6:$A$257,"&gt;="&amp;$A269,'Aceite virgen extra'!$B$6:$B$257,"&lt;="&amp;$B269)</f>
        <v>0</v>
      </c>
      <c r="UR269" s="68">
        <f>SUMIFS('Aceite virgen extra'!UR$6:UR$257,'Aceite virgen extra'!$A$6:$A$257,"&gt;="&amp;$A269,'Aceite virgen extra'!$B$6:$B$257,"&lt;="&amp;$B269)</f>
        <v>0.49</v>
      </c>
      <c r="US269" s="4">
        <f>SUMIFS('Aceite virgen extra'!US$6:US$257,'Aceite virgen extra'!$A$6:$A$257,"&gt;="&amp;$A269,'Aceite virgen extra'!$B$6:$B$257,"&lt;="&amp;$B269)</f>
        <v>0.54</v>
      </c>
      <c r="UT269" s="4">
        <f>SUMIFS('Aceite virgen extra'!UT$6:UT$257,'Aceite virgen extra'!$A$6:$A$257,"&gt;="&amp;$A269,'Aceite virgen extra'!$B$6:$B$257,"&lt;="&amp;$B269)</f>
        <v>0.59</v>
      </c>
      <c r="UU269" s="4">
        <f>SUMIFS('Aceite virgen extra'!UU$6:UU$257,'Aceite virgen extra'!$A$6:$A$257,"&gt;="&amp;$A269,'Aceite virgen extra'!$B$6:$B$257,"&lt;="&amp;$B269)</f>
        <v>0</v>
      </c>
      <c r="UY269" s="68">
        <f>SUMIFS('Aceite virgen extra'!UY$6:UY$257,'Aceite virgen extra'!$A$6:$A$257,"&gt;="&amp;$A269,'Aceite virgen extra'!$B$6:$B$257,"&lt;="&amp;$B269)</f>
        <v>1.3</v>
      </c>
      <c r="UZ269" s="4">
        <f>SUMIFS('Aceite virgen extra'!UZ$6:UZ$257,'Aceite virgen extra'!$A$6:$A$257,"&gt;="&amp;$A269,'Aceite virgen extra'!$B$6:$B$257,"&lt;="&amp;$B269)</f>
        <v>1.64</v>
      </c>
      <c r="VA269" s="4">
        <f>SUMIFS('Aceite virgen extra'!VA$6:VA$257,'Aceite virgen extra'!$A$6:$A$257,"&gt;="&amp;$A269,'Aceite virgen extra'!$B$6:$B$257,"&lt;="&amp;$B269)</f>
        <v>0.89</v>
      </c>
      <c r="VB269" s="4">
        <f>SUMIFS('Aceite virgen extra'!VB$6:VB$257,'Aceite virgen extra'!$A$6:$A$257,"&gt;="&amp;$A269,'Aceite virgen extra'!$B$6:$B$257,"&lt;="&amp;$B269)</f>
        <v>1.51</v>
      </c>
      <c r="VF269" s="68">
        <f>SUMIFS('Aceite virgen extra'!VF$6:VF$257,'Aceite virgen extra'!$A$6:$A$257,"&gt;="&amp;$A269,'Aceite virgen extra'!$B$6:$B$257,"&lt;="&amp;$B269)</f>
        <v>0.8899999999999999</v>
      </c>
      <c r="VG269" s="4">
        <f>SUMIFS('Aceite virgen extra'!VG$6:VG$257,'Aceite virgen extra'!$A$6:$A$257,"&gt;="&amp;$A269,'Aceite virgen extra'!$B$6:$B$257,"&lt;="&amp;$B269)</f>
        <v>0</v>
      </c>
      <c r="VH269" s="4">
        <f>SUMIFS('Aceite virgen extra'!VH$6:VH$257,'Aceite virgen extra'!$A$6:$A$257,"&gt;="&amp;$A269,'Aceite virgen extra'!$B$6:$B$257,"&lt;="&amp;$B269)</f>
        <v>0.83000000000000007</v>
      </c>
      <c r="VI269" s="4">
        <f>SUMIFS('Aceite virgen extra'!VI$6:VI$257,'Aceite virgen extra'!$A$6:$A$257,"&gt;="&amp;$A269,'Aceite virgen extra'!$B$6:$B$257,"&lt;="&amp;$B269)</f>
        <v>0</v>
      </c>
      <c r="VM269" s="68">
        <f>SUMIFS('Aceite virgen extra'!VM$6:VM$257,'Aceite virgen extra'!$A$6:$A$257,"&gt;="&amp;$A269,'Aceite virgen extra'!$B$6:$B$257,"&lt;="&amp;$B269)</f>
        <v>0.79</v>
      </c>
      <c r="VN269" s="4">
        <f>SUMIFS('Aceite virgen extra'!VN$6:VN$257,'Aceite virgen extra'!$A$6:$A$257,"&gt;="&amp;$A269,'Aceite virgen extra'!$B$6:$B$257,"&lt;="&amp;$B269)</f>
        <v>0</v>
      </c>
      <c r="VO269" s="4">
        <f>SUMIFS('Aceite virgen extra'!VO$6:VO$257,'Aceite virgen extra'!$A$6:$A$257,"&gt;="&amp;$A269,'Aceite virgen extra'!$B$6:$B$257,"&lt;="&amp;$B269)</f>
        <v>1.22</v>
      </c>
      <c r="VP269" s="4">
        <f>SUMIFS('Aceite virgen extra'!VP$6:VP$257,'Aceite virgen extra'!$A$6:$A$257,"&gt;="&amp;$A269,'Aceite virgen extra'!$B$6:$B$257,"&lt;="&amp;$B269)</f>
        <v>0</v>
      </c>
      <c r="VT269" s="68">
        <f>SUMIFS('Aceite virgen extra'!VT$6:VT$257,'Aceite virgen extra'!$A$6:$A$257,"&gt;="&amp;$A269,'Aceite virgen extra'!$B$6:$B$257,"&lt;="&amp;$B269)</f>
        <v>1.1000000000000001</v>
      </c>
      <c r="VU269" s="4">
        <f>SUMIFS('Aceite virgen extra'!VU$6:VU$257,'Aceite virgen extra'!$A$6:$A$257,"&gt;="&amp;$A269,'Aceite virgen extra'!$B$6:$B$257,"&lt;="&amp;$B269)</f>
        <v>0.84</v>
      </c>
      <c r="VV269" s="4">
        <f>SUMIFS('Aceite virgen extra'!VV$6:VV$257,'Aceite virgen extra'!$A$6:$A$257,"&gt;="&amp;$A269,'Aceite virgen extra'!$B$6:$B$257,"&lt;="&amp;$B269)</f>
        <v>1.5699999999999998</v>
      </c>
      <c r="VW269" s="4">
        <f>SUMIFS('Aceite virgen extra'!VW$6:VW$257,'Aceite virgen extra'!$A$6:$A$257,"&gt;="&amp;$A269,'Aceite virgen extra'!$B$6:$B$257,"&lt;="&amp;$B269)</f>
        <v>0</v>
      </c>
      <c r="WA269" s="68">
        <f>SUMIFS('Aceite virgen extra'!WA$6:WA$257,'Aceite virgen extra'!$A$6:$A$257,"&gt;="&amp;$A269,'Aceite virgen extra'!$B$6:$B$257,"&lt;="&amp;$B269)</f>
        <v>1</v>
      </c>
      <c r="WB269" s="4">
        <f>SUMIFS('Aceite virgen extra'!WB$6:WB$257,'Aceite virgen extra'!$A$6:$A$257,"&gt;="&amp;$A269,'Aceite virgen extra'!$B$6:$B$257,"&lt;="&amp;$B269)</f>
        <v>0</v>
      </c>
      <c r="WC269" s="4">
        <f>SUMIFS('Aceite virgen extra'!WC$6:WC$257,'Aceite virgen extra'!$A$6:$A$257,"&gt;="&amp;$A269,'Aceite virgen extra'!$B$6:$B$257,"&lt;="&amp;$B269)</f>
        <v>1.43</v>
      </c>
      <c r="WD269" s="4">
        <f>SUMIFS('Aceite virgen extra'!WD$6:WD$257,'Aceite virgen extra'!$A$6:$A$257,"&gt;="&amp;$A269,'Aceite virgen extra'!$B$6:$B$257,"&lt;="&amp;$B269)</f>
        <v>0</v>
      </c>
      <c r="WH269" s="68">
        <f>SUMIFS('Aceite virgen extra'!WH$6:WH$257,'Aceite virgen extra'!$A$6:$A$257,"&gt;="&amp;$A269,'Aceite virgen extra'!$B$6:$B$257,"&lt;="&amp;$B269)</f>
        <v>1.03</v>
      </c>
      <c r="WI269" s="4">
        <f>SUMIFS('Aceite virgen extra'!WI$6:WI$257,'Aceite virgen extra'!$A$6:$A$257,"&gt;="&amp;$A269,'Aceite virgen extra'!$B$6:$B$257,"&lt;="&amp;$B269)</f>
        <v>0</v>
      </c>
      <c r="WJ269" s="4">
        <f>SUMIFS('Aceite virgen extra'!WJ$6:WJ$257,'Aceite virgen extra'!$A$6:$A$257,"&gt;="&amp;$A269,'Aceite virgen extra'!$B$6:$B$257,"&lt;="&amp;$B269)</f>
        <v>1.62</v>
      </c>
      <c r="WK269" s="4">
        <f>SUMIFS('Aceite virgen extra'!WK$6:WK$257,'Aceite virgen extra'!$A$6:$A$257,"&gt;="&amp;$A269,'Aceite virgen extra'!$B$6:$B$257,"&lt;="&amp;$B269)</f>
        <v>0</v>
      </c>
      <c r="WO269" s="68">
        <f>SUMIFS('Aceite virgen extra'!WO$6:WO$257,'Aceite virgen extra'!$A$6:$A$257,"&gt;="&amp;$A269,'Aceite virgen extra'!$B$6:$B$257,"&lt;="&amp;$B269)</f>
        <v>0.65999999999999992</v>
      </c>
      <c r="WP269" s="4">
        <f>SUMIFS('Aceite virgen extra'!WP$6:WP$257,'Aceite virgen extra'!$A$6:$A$257,"&gt;="&amp;$A269,'Aceite virgen extra'!$B$6:$B$257,"&lt;="&amp;$B269)</f>
        <v>0</v>
      </c>
      <c r="WQ269" s="4">
        <f>SUMIFS('Aceite virgen extra'!WQ$6:WQ$257,'Aceite virgen extra'!$A$6:$A$257,"&gt;="&amp;$A269,'Aceite virgen extra'!$B$6:$B$257,"&lt;="&amp;$B269)</f>
        <v>0.44</v>
      </c>
      <c r="WR269" s="4">
        <f>SUMIFS('Aceite virgen extra'!WR$6:WR$257,'Aceite virgen extra'!$A$6:$A$257,"&gt;="&amp;$A269,'Aceite virgen extra'!$B$6:$B$257,"&lt;="&amp;$B269)</f>
        <v>0</v>
      </c>
      <c r="WV269" s="68">
        <f>SUMIFS('Aceite virgen extra'!WV$6:WV$257,'Aceite virgen extra'!$A$6:$A$257,"&gt;="&amp;$A269,'Aceite virgen extra'!$B$6:$B$257,"&lt;="&amp;$B269)</f>
        <v>1.04</v>
      </c>
      <c r="WW269" s="4">
        <f>SUMIFS('Aceite virgen extra'!WW$6:WW$257,'Aceite virgen extra'!$A$6:$A$257,"&gt;="&amp;$A269,'Aceite virgen extra'!$B$6:$B$257,"&lt;="&amp;$B269)</f>
        <v>0</v>
      </c>
      <c r="WX269" s="4">
        <f>SUMIFS('Aceite virgen extra'!WX$6:WX$257,'Aceite virgen extra'!$A$6:$A$257,"&gt;="&amp;$A269,'Aceite virgen extra'!$B$6:$B$257,"&lt;="&amp;$B269)</f>
        <v>0.38</v>
      </c>
      <c r="WY269" s="4">
        <f>SUMIFS('Aceite virgen extra'!WY$6:WY$257,'Aceite virgen extra'!$A$6:$A$257,"&gt;="&amp;$A269,'Aceite virgen extra'!$B$6:$B$257,"&lt;="&amp;$B269)</f>
        <v>0</v>
      </c>
      <c r="XC269" s="68">
        <f>SUMIFS('Aceite virgen extra'!XC$6:XC$257,'Aceite virgen extra'!$A$6:$A$257,"&gt;="&amp;$A269,'Aceite virgen extra'!$B$6:$B$257,"&lt;="&amp;$B269)</f>
        <v>0.86999999999999988</v>
      </c>
      <c r="XD269" s="4">
        <f>SUMIFS('Aceite virgen extra'!XD$6:XD$257,'Aceite virgen extra'!$A$6:$A$257,"&gt;="&amp;$A269,'Aceite virgen extra'!$B$6:$B$257,"&lt;="&amp;$B269)</f>
        <v>0.52</v>
      </c>
      <c r="XE269" s="4">
        <f>SUMIFS('Aceite virgen extra'!XE$6:XE$257,'Aceite virgen extra'!$A$6:$A$257,"&gt;="&amp;$A269,'Aceite virgen extra'!$B$6:$B$257,"&lt;="&amp;$B269)</f>
        <v>0.75</v>
      </c>
      <c r="XF269" s="4">
        <f>SUMIFS('Aceite virgen extra'!XF$6:XF$257,'Aceite virgen extra'!$A$6:$A$257,"&gt;="&amp;$A269,'Aceite virgen extra'!$B$6:$B$257,"&lt;="&amp;$B269)</f>
        <v>0</v>
      </c>
      <c r="XJ269" s="68">
        <f>SUMIFS('Aceite virgen extra'!XJ$6:XJ$257,'Aceite virgen extra'!$A$6:$A$257,"&gt;="&amp;$A269,'Aceite virgen extra'!$B$6:$B$257,"&lt;="&amp;$B269)</f>
        <v>1.1000000000000001</v>
      </c>
      <c r="XK269" s="4">
        <f>SUMIFS('Aceite virgen extra'!XK$6:XK$257,'Aceite virgen extra'!$A$6:$A$257,"&gt;="&amp;$A269,'Aceite virgen extra'!$B$6:$B$257,"&lt;="&amp;$B269)</f>
        <v>0.72</v>
      </c>
      <c r="XL269" s="4">
        <f>SUMIFS('Aceite virgen extra'!XL$6:XL$257,'Aceite virgen extra'!$A$6:$A$257,"&gt;="&amp;$A269,'Aceite virgen extra'!$B$6:$B$257,"&lt;="&amp;$B269)</f>
        <v>0.91</v>
      </c>
      <c r="XM269" s="4">
        <f>SUMIFS('Aceite virgen extra'!XM$6:XM$257,'Aceite virgen extra'!$A$6:$A$257,"&gt;="&amp;$A269,'Aceite virgen extra'!$B$6:$B$257,"&lt;="&amp;$B269)</f>
        <v>0</v>
      </c>
      <c r="XQ269" s="68">
        <f>SUMIFS('Aceite virgen extra'!XQ$6:XQ$257,'Aceite virgen extra'!$A$6:$A$257,"&gt;="&amp;$A269,'Aceite virgen extra'!$B$6:$B$257,"&lt;="&amp;$B269)</f>
        <v>1.6</v>
      </c>
      <c r="XR269" s="4">
        <f>SUMIFS('Aceite virgen extra'!XR$6:XR$257,'Aceite virgen extra'!$A$6:$A$257,"&gt;="&amp;$A269,'Aceite virgen extra'!$B$6:$B$257,"&lt;="&amp;$B269)</f>
        <v>2.5</v>
      </c>
      <c r="XS269" s="4">
        <f>SUMIFS('Aceite virgen extra'!XS$6:XS$257,'Aceite virgen extra'!$A$6:$A$257,"&gt;="&amp;$A269,'Aceite virgen extra'!$B$6:$B$257,"&lt;="&amp;$B269)</f>
        <v>1.5599999999999998</v>
      </c>
      <c r="XT269" s="4">
        <f>SUMIFS('Aceite virgen extra'!XT$6:XT$257,'Aceite virgen extra'!$A$6:$A$257,"&gt;="&amp;$A269,'Aceite virgen extra'!$B$6:$B$257,"&lt;="&amp;$B269)</f>
        <v>0</v>
      </c>
      <c r="XX269" s="68">
        <f>SUMIFS('Aceite virgen extra'!XX$6:XX$257,'Aceite virgen extra'!$A$6:$A$257,"&gt;="&amp;$A269,'Aceite virgen extra'!$B$6:$B$257,"&lt;="&amp;$B269)</f>
        <v>5.88</v>
      </c>
      <c r="XY269" s="4">
        <f>SUMIFS('Aceite virgen extra'!XY$6:XY$257,'Aceite virgen extra'!$A$6:$A$257,"&gt;="&amp;$A269,'Aceite virgen extra'!$B$6:$B$257,"&lt;="&amp;$B269)</f>
        <v>9.2799999999999994</v>
      </c>
      <c r="XZ269" s="4">
        <f>SUMIFS('Aceite virgen extra'!XZ$6:XZ$257,'Aceite virgen extra'!$A$6:$A$257,"&gt;="&amp;$A269,'Aceite virgen extra'!$B$6:$B$257,"&lt;="&amp;$B269)</f>
        <v>3.92</v>
      </c>
      <c r="YA269" s="4">
        <f>SUMIFS('Aceite virgen extra'!YA$6:YA$257,'Aceite virgen extra'!$A$6:$A$257,"&gt;="&amp;$A269,'Aceite virgen extra'!$B$6:$B$257,"&lt;="&amp;$B269)</f>
        <v>0.49</v>
      </c>
      <c r="YE269" s="68">
        <f>SUMIFS('Aceite virgen extra'!YE$6:YE$257,'Aceite virgen extra'!$A$6:$A$257,"&gt;="&amp;$A269,'Aceite virgen extra'!$B$6:$B$257,"&lt;="&amp;$B269)</f>
        <v>11.89</v>
      </c>
      <c r="YF269" s="4">
        <f>SUMIFS('Aceite virgen extra'!YF$6:YF$257,'Aceite virgen extra'!$A$6:$A$257,"&gt;="&amp;$A269,'Aceite virgen extra'!$B$6:$B$257,"&lt;="&amp;$B269)</f>
        <v>24.090000000000003</v>
      </c>
      <c r="YG269" s="4">
        <f>SUMIFS('Aceite virgen extra'!YG$6:YG$257,'Aceite virgen extra'!$A$6:$A$257,"&gt;="&amp;$A269,'Aceite virgen extra'!$B$6:$B$257,"&lt;="&amp;$B269)</f>
        <v>6.41</v>
      </c>
      <c r="YH269" s="4">
        <f>SUMIFS('Aceite virgen extra'!YH$6:YH$257,'Aceite virgen extra'!$A$6:$A$257,"&gt;="&amp;$A269,'Aceite virgen extra'!$B$6:$B$257,"&lt;="&amp;$B269)</f>
        <v>0.66</v>
      </c>
      <c r="YL269" s="68">
        <f>SUMIFS('Aceite virgen extra'!YL$6:YL$257,'Aceite virgen extra'!$A$6:$A$257,"&gt;="&amp;$A269,'Aceite virgen extra'!$B$6:$B$257,"&lt;="&amp;$B269)</f>
        <v>13.569999999999999</v>
      </c>
      <c r="YM269" s="4">
        <f>SUMIFS('Aceite virgen extra'!YM$6:YM$257,'Aceite virgen extra'!$A$6:$A$257,"&gt;="&amp;$A269,'Aceite virgen extra'!$B$6:$B$257,"&lt;="&amp;$B269)</f>
        <v>9.7500000000000018</v>
      </c>
      <c r="YN269" s="4">
        <f>SUMIFS('Aceite virgen extra'!YN$6:YN$257,'Aceite virgen extra'!$A$6:$A$257,"&gt;="&amp;$A269,'Aceite virgen extra'!$B$6:$B$257,"&lt;="&amp;$B269)</f>
        <v>15</v>
      </c>
      <c r="YO269" s="4">
        <f>SUMIFS('Aceite virgen extra'!YO$6:YO$257,'Aceite virgen extra'!$A$6:$A$257,"&gt;="&amp;$A269,'Aceite virgen extra'!$B$6:$B$257,"&lt;="&amp;$B269)</f>
        <v>13.48</v>
      </c>
      <c r="YP269" s="4">
        <f>SUMIFS('Aceite virgen extra'!YP$6:YP$257,'Aceite virgen extra'!$A$6:$A$257,"&gt;="&amp;$A269,'Aceite virgen extra'!$B$6:$B$257,"&lt;="&amp;$B269)</f>
        <v>21.08</v>
      </c>
      <c r="YS269" s="68">
        <f>SUMIFS('Aceite virgen extra'!YS$6:YS$257,'Aceite virgen extra'!$A$6:$A$257,"&gt;="&amp;$A269,'Aceite virgen extra'!$B$6:$B$257,"&lt;="&amp;$B269)</f>
        <v>18.790000000000003</v>
      </c>
      <c r="YT269" s="4">
        <f>SUMIFS('Aceite virgen extra'!YT$6:YT$257,'Aceite virgen extra'!$A$6:$A$257,"&gt;="&amp;$A269,'Aceite virgen extra'!$B$6:$B$257,"&lt;="&amp;$B269)</f>
        <v>9.7000000000000011</v>
      </c>
      <c r="YU269" s="4">
        <f>SUMIFS('Aceite virgen extra'!YU$6:YU$257,'Aceite virgen extra'!$A$6:$A$257,"&gt;="&amp;$A269,'Aceite virgen extra'!$B$6:$B$257,"&lt;="&amp;$B269)</f>
        <v>22</v>
      </c>
      <c r="YV269" s="4">
        <f>SUMIFS('Aceite virgen extra'!YV$6:YV$257,'Aceite virgen extra'!$A$6:$A$257,"&gt;="&amp;$A269,'Aceite virgen extra'!$B$6:$B$257,"&lt;="&amp;$B269)</f>
        <v>21.950000000000003</v>
      </c>
      <c r="YW269" s="4">
        <f>SUMIFS('Aceite virgen extra'!YW$6:YW$257,'Aceite virgen extra'!$A$6:$A$257,"&gt;="&amp;$A269,'Aceite virgen extra'!$B$6:$B$257,"&lt;="&amp;$B269)</f>
        <v>22.189999999999998</v>
      </c>
      <c r="YZ269" s="68">
        <f>SUMIFS('Aceite virgen extra'!YZ$6:YZ$257,'Aceite virgen extra'!$A$6:$A$257,"&gt;="&amp;$A269,'Aceite virgen extra'!$B$6:$B$257,"&lt;="&amp;$B269)</f>
        <v>26.070000000000004</v>
      </c>
      <c r="ZA269" s="4">
        <f>SUMIFS('Aceite virgen extra'!ZA$6:ZA$257,'Aceite virgen extra'!$A$6:$A$257,"&gt;="&amp;$A269,'Aceite virgen extra'!$B$6:$B$257,"&lt;="&amp;$B269)</f>
        <v>10.68</v>
      </c>
      <c r="ZB269" s="4">
        <f>SUMIFS('Aceite virgen extra'!ZB$6:ZB$257,'Aceite virgen extra'!$A$6:$A$257,"&gt;="&amp;$A269,'Aceite virgen extra'!$B$6:$B$257,"&lt;="&amp;$B269)</f>
        <v>33.94</v>
      </c>
      <c r="ZC269" s="4">
        <f>SUMIFS('Aceite virgen extra'!ZC$6:ZC$257,'Aceite virgen extra'!$A$6:$A$257,"&gt;="&amp;$A269,'Aceite virgen extra'!$B$6:$B$257,"&lt;="&amp;$B269)</f>
        <v>31.290000000000006</v>
      </c>
      <c r="ZD269" s="4">
        <f>SUMIFS('Aceite virgen extra'!ZD$6:ZD$257,'Aceite virgen extra'!$A$6:$A$257,"&gt;="&amp;$A269,'Aceite virgen extra'!$B$6:$B$257,"&lt;="&amp;$B269)</f>
        <v>48.820000000000007</v>
      </c>
      <c r="ZG269" s="68">
        <f>SUMIFS('Aceite virgen extra'!ZG$6:ZG$257,'Aceite virgen extra'!$A$6:$A$257,"&gt;="&amp;$A269,'Aceite virgen extra'!$B$6:$B$257,"&lt;="&amp;$B269)</f>
        <v>12.879999999999997</v>
      </c>
      <c r="ZH269" s="4">
        <f>SUMIFS('Aceite virgen extra'!ZH$6:ZH$257,'Aceite virgen extra'!$A$6:$A$257,"&gt;="&amp;$A269,'Aceite virgen extra'!$B$6:$B$257,"&lt;="&amp;$B269)</f>
        <v>13.08</v>
      </c>
      <c r="ZI269" s="4">
        <f>SUMIFS('Aceite virgen extra'!ZI$6:ZI$257,'Aceite virgen extra'!$A$6:$A$257,"&gt;="&amp;$A269,'Aceite virgen extra'!$B$6:$B$257,"&lt;="&amp;$B269)</f>
        <v>13.08</v>
      </c>
      <c r="ZJ269" s="4">
        <f>SUMIFS('Aceite virgen extra'!ZJ$6:ZJ$257,'Aceite virgen extra'!$A$6:$A$257,"&gt;="&amp;$A269,'Aceite virgen extra'!$B$6:$B$257,"&lt;="&amp;$B269)</f>
        <v>11.24</v>
      </c>
      <c r="ZK269" s="4">
        <f>SUMIFS('Aceite virgen extra'!ZK$6:ZK$257,'Aceite virgen extra'!$A$6:$A$257,"&gt;="&amp;$A269,'Aceite virgen extra'!$B$6:$B$257,"&lt;="&amp;$B269)</f>
        <v>21.15</v>
      </c>
      <c r="ZN269" s="68">
        <f>SUMIFS('Aceite virgen extra'!ZN$6:ZN$257,'Aceite virgen extra'!$A$6:$A$257,"&gt;="&amp;$A269,'Aceite virgen extra'!$B$6:$B$257,"&lt;="&amp;$B269)</f>
        <v>8.7100000000000009</v>
      </c>
      <c r="ZO269" s="4">
        <f>SUMIFS('Aceite virgen extra'!ZO$6:ZO$257,'Aceite virgen extra'!$A$6:$A$257,"&gt;="&amp;$A269,'Aceite virgen extra'!$B$6:$B$257,"&lt;="&amp;$B269)</f>
        <v>10.68</v>
      </c>
      <c r="ZP269" s="4">
        <f>SUMIFS('Aceite virgen extra'!ZP$6:ZP$257,'Aceite virgen extra'!$A$6:$A$257,"&gt;="&amp;$A269,'Aceite virgen extra'!$B$6:$B$257,"&lt;="&amp;$B269)</f>
        <v>7.31</v>
      </c>
      <c r="ZQ269" s="4">
        <f>SUMIFS('Aceite virgen extra'!ZQ$6:ZQ$257,'Aceite virgen extra'!$A$6:$A$257,"&gt;="&amp;$A269,'Aceite virgen extra'!$B$6:$B$257,"&lt;="&amp;$B269)</f>
        <v>7.97</v>
      </c>
      <c r="ZR269" s="4">
        <f>SUMIFS('Aceite virgen extra'!ZR$6:ZR$257,'Aceite virgen extra'!$A$6:$A$257,"&gt;="&amp;$A269,'Aceite virgen extra'!$B$6:$B$257,"&lt;="&amp;$B269)</f>
        <v>4.2</v>
      </c>
      <c r="ZU269" s="68">
        <f>SUMIFS('Aceite virgen extra'!ZU$6:ZU$257,'Aceite virgen extra'!$A$6:$A$257,"&gt;="&amp;$A269,'Aceite virgen extra'!$B$6:$B$257,"&lt;="&amp;$B269)</f>
        <v>10.520000000000001</v>
      </c>
      <c r="ZV269" s="4">
        <f>SUMIFS('Aceite virgen extra'!ZV$6:ZV$257,'Aceite virgen extra'!$A$6:$A$257,"&gt;="&amp;$A269,'Aceite virgen extra'!$B$6:$B$257,"&lt;="&amp;$B269)</f>
        <v>9.9499999999999993</v>
      </c>
      <c r="ZW269" s="4">
        <f>SUMIFS('Aceite virgen extra'!ZW$6:ZW$257,'Aceite virgen extra'!$A$6:$A$257,"&gt;="&amp;$A269,'Aceite virgen extra'!$B$6:$B$257,"&lt;="&amp;$B269)</f>
        <v>10.719999999999999</v>
      </c>
      <c r="ZX269" s="4">
        <f>SUMIFS('Aceite virgen extra'!ZX$6:ZX$257,'Aceite virgen extra'!$A$6:$A$257,"&gt;="&amp;$A269,'Aceite virgen extra'!$B$6:$B$257,"&lt;="&amp;$B269)</f>
        <v>12.249999999999998</v>
      </c>
      <c r="ZY269" s="4">
        <f>SUMIFS('Aceite virgen extra'!ZY$6:ZY$257,'Aceite virgen extra'!$A$6:$A$257,"&gt;="&amp;$A269,'Aceite virgen extra'!$B$6:$B$257,"&lt;="&amp;$B269)</f>
        <v>4.25</v>
      </c>
    </row>
    <row r="270" spans="1:701" x14ac:dyDescent="0.25">
      <c r="A270" s="9">
        <f>'TAM Aceite virgen extra'!B18</f>
        <v>5.0999999999999996</v>
      </c>
      <c r="B270" s="9">
        <f>'TAM Aceite virgen extra'!C18</f>
        <v>5.4</v>
      </c>
      <c r="C270" s="9"/>
      <c r="D270" s="4">
        <f>SUMIFS('Aceite virgen extra'!D$6:D$257,'Aceite virgen extra'!$A$6:$A$257,"&gt;="&amp;$A270,'Aceite virgen extra'!$B$6:$B$257,"&lt;="&amp;$B270)</f>
        <v>3.49</v>
      </c>
      <c r="E270" s="4">
        <f>SUMIFS('Aceite virgen extra'!E$6:E$257,'Aceite virgen extra'!$A$6:$A$257,"&gt;="&amp;$A270,'Aceite virgen extra'!$B$6:$B$257,"&lt;="&amp;$B270)</f>
        <v>4.8900000000000006</v>
      </c>
      <c r="F270" s="4">
        <f>SUMIFS('Aceite virgen extra'!F$6:F$257,'Aceite virgen extra'!$A$6:$A$257,"&gt;="&amp;$A270,'Aceite virgen extra'!$B$6:$B$257,"&lt;="&amp;$B270)</f>
        <v>3.74</v>
      </c>
      <c r="G270" s="4">
        <f>SUMIFS('Aceite virgen extra'!G$6:G$257,'Aceite virgen extra'!$A$6:$A$257,"&gt;="&amp;$A270,'Aceite virgen extra'!$B$6:$B$257,"&lt;="&amp;$B270)</f>
        <v>1.7200000000000002</v>
      </c>
      <c r="H270" s="9"/>
      <c r="I270" s="9"/>
      <c r="J270" s="9"/>
      <c r="K270" s="4">
        <f>SUMIFS('Aceite virgen extra'!K$6:K$257,'Aceite virgen extra'!$A$6:$A$257,"&gt;="&amp;$A270,'Aceite virgen extra'!$B$6:$B$257,"&lt;="&amp;$B270)</f>
        <v>3.52</v>
      </c>
      <c r="L270" s="4">
        <f>SUMIFS('Aceite virgen extra'!L$6:L$257,'Aceite virgen extra'!$A$6:$A$257,"&gt;="&amp;$A270,'Aceite virgen extra'!$B$6:$B$257,"&lt;="&amp;$B270)</f>
        <v>6.0400000000000009</v>
      </c>
      <c r="M270" s="4">
        <f>SUMIFS('Aceite virgen extra'!M$6:M$257,'Aceite virgen extra'!$A$6:$A$257,"&gt;="&amp;$A270,'Aceite virgen extra'!$B$6:$B$257,"&lt;="&amp;$B270)</f>
        <v>3.26</v>
      </c>
      <c r="N270" s="4">
        <f>SUMIFS('Aceite virgen extra'!N$6:N$257,'Aceite virgen extra'!$A$6:$A$257,"&gt;="&amp;$A270,'Aceite virgen extra'!$B$6:$B$257,"&lt;="&amp;$B270)</f>
        <v>1.83</v>
      </c>
      <c r="O270" s="9"/>
      <c r="P270" s="9"/>
      <c r="Q270" s="9"/>
      <c r="R270" s="4">
        <f>SUMIFS('Aceite virgen extra'!R$6:R$257,'Aceite virgen extra'!$A$6:$A$257,"&gt;="&amp;$A270,'Aceite virgen extra'!$B$6:$B$257,"&lt;="&amp;$B270)</f>
        <v>2.48</v>
      </c>
      <c r="S270" s="4">
        <f>SUMIFS('Aceite virgen extra'!S$6:S$257,'Aceite virgen extra'!$A$6:$A$257,"&gt;="&amp;$A270,'Aceite virgen extra'!$B$6:$B$257,"&lt;="&amp;$B270)</f>
        <v>2.68</v>
      </c>
      <c r="T270" s="4">
        <f>SUMIFS('Aceite virgen extra'!T$6:T$257,'Aceite virgen extra'!$A$6:$A$257,"&gt;="&amp;$A270,'Aceite virgen extra'!$B$6:$B$257,"&lt;="&amp;$B270)</f>
        <v>2.73</v>
      </c>
      <c r="U270" s="4">
        <f>SUMIFS('Aceite virgen extra'!U$6:U$257,'Aceite virgen extra'!$A$6:$A$257,"&gt;="&amp;$A270,'Aceite virgen extra'!$B$6:$B$257,"&lt;="&amp;$B270)</f>
        <v>1.41</v>
      </c>
      <c r="V270" s="9"/>
      <c r="W270" s="9"/>
      <c r="X270" s="9"/>
      <c r="Y270" s="4">
        <f>SUMIFS('Aceite virgen extra'!Y$6:Y$257,'Aceite virgen extra'!$A$6:$A$257,"&gt;="&amp;$A270,'Aceite virgen extra'!$B$6:$B$257,"&lt;="&amp;$B270)</f>
        <v>2.63</v>
      </c>
      <c r="Z270" s="4">
        <f>SUMIFS('Aceite virgen extra'!Z$6:Z$257,'Aceite virgen extra'!$A$6:$A$257,"&gt;="&amp;$A270,'Aceite virgen extra'!$B$6:$B$257,"&lt;="&amp;$B270)</f>
        <v>3.52</v>
      </c>
      <c r="AA270" s="4">
        <f>SUMIFS('Aceite virgen extra'!AA$6:AA$257,'Aceite virgen extra'!$A$6:$A$257,"&gt;="&amp;$A270,'Aceite virgen extra'!$B$6:$B$257,"&lt;="&amp;$B270)</f>
        <v>2.39</v>
      </c>
      <c r="AB270" s="4">
        <f>SUMIFS('Aceite virgen extra'!AB$6:AB$257,'Aceite virgen extra'!$A$6:$A$257,"&gt;="&amp;$A270,'Aceite virgen extra'!$B$6:$B$257,"&lt;="&amp;$B270)</f>
        <v>1.74</v>
      </c>
      <c r="AC270" s="9"/>
      <c r="AD270" s="9"/>
      <c r="AE270" s="9"/>
      <c r="AF270" s="4">
        <f>SUMIFS('Aceite virgen extra'!AF$6:AF$257,'Aceite virgen extra'!$A$6:$A$257,"&gt;="&amp;$A270,'Aceite virgen extra'!$B$6:$B$257,"&lt;="&amp;$B270)</f>
        <v>3.43</v>
      </c>
      <c r="AG270" s="4">
        <f>SUMIFS('Aceite virgen extra'!AG$6:AG$257,'Aceite virgen extra'!$A$6:$A$257,"&gt;="&amp;$A270,'Aceite virgen extra'!$B$6:$B$257,"&lt;="&amp;$B270)</f>
        <v>4.0699999999999994</v>
      </c>
      <c r="AH270" s="4">
        <f>SUMIFS('Aceite virgen extra'!AH$6:AH$257,'Aceite virgen extra'!$A$6:$A$257,"&gt;="&amp;$A270,'Aceite virgen extra'!$B$6:$B$257,"&lt;="&amp;$B270)</f>
        <v>3.83</v>
      </c>
      <c r="AI270" s="4">
        <f>SUMIFS('Aceite virgen extra'!AI$6:AI$257,'Aceite virgen extra'!$A$6:$A$257,"&gt;="&amp;$A270,'Aceite virgen extra'!$B$6:$B$257,"&lt;="&amp;$B270)</f>
        <v>2.3199999999999998</v>
      </c>
      <c r="AJ270" s="9"/>
      <c r="AK270" s="9"/>
      <c r="AL270" s="9"/>
      <c r="AM270" s="4">
        <f>SUMIFS('Aceite virgen extra'!AM$6:AM$257,'Aceite virgen extra'!$A$6:$A$257,"&gt;="&amp;$A270,'Aceite virgen extra'!$B$6:$B$257,"&lt;="&amp;$B270)</f>
        <v>2.2400000000000002</v>
      </c>
      <c r="AN270" s="4">
        <f>SUMIFS('Aceite virgen extra'!AN$6:AN$257,'Aceite virgen extra'!$A$6:$A$257,"&gt;="&amp;$A270,'Aceite virgen extra'!$B$6:$B$257,"&lt;="&amp;$B270)</f>
        <v>2.5099999999999998</v>
      </c>
      <c r="AO270" s="4">
        <f>SUMIFS('Aceite virgen extra'!AO$6:AO$257,'Aceite virgen extra'!$A$6:$A$257,"&gt;="&amp;$A270,'Aceite virgen extra'!$B$6:$B$257,"&lt;="&amp;$B270)</f>
        <v>1.58</v>
      </c>
      <c r="AP270" s="4">
        <f>SUMIFS('Aceite virgen extra'!AP$6:AP$257,'Aceite virgen extra'!$A$6:$A$257,"&gt;="&amp;$A270,'Aceite virgen extra'!$B$6:$B$257,"&lt;="&amp;$B270)</f>
        <v>3.5300000000000002</v>
      </c>
      <c r="AQ270" s="9"/>
      <c r="AR270" s="9"/>
      <c r="AT270" s="4">
        <f>SUMIFS('Aceite virgen extra'!AT$6:AT$257,'Aceite virgen extra'!$A$6:$A$257,"&gt;="&amp;$A270,'Aceite virgen extra'!$B$6:$B$257,"&lt;="&amp;$B270)</f>
        <v>2.2400000000000002</v>
      </c>
      <c r="AU270" s="4">
        <f>SUMIFS('Aceite virgen extra'!AU$6:AU$257,'Aceite virgen extra'!$A$6:$A$257,"&gt;="&amp;$A270,'Aceite virgen extra'!$B$6:$B$257,"&lt;="&amp;$B270)</f>
        <v>1.65</v>
      </c>
      <c r="AV270" s="4">
        <f>SUMIFS('Aceite virgen extra'!AV$6:AV$257,'Aceite virgen extra'!$A$6:$A$257,"&gt;="&amp;$A270,'Aceite virgen extra'!$B$6:$B$257,"&lt;="&amp;$B270)</f>
        <v>3.04</v>
      </c>
      <c r="AW270" s="4">
        <f>SUMIFS('Aceite virgen extra'!AW$6:AW$257,'Aceite virgen extra'!$A$6:$A$257,"&gt;="&amp;$A270,'Aceite virgen extra'!$B$6:$B$257,"&lt;="&amp;$B270)</f>
        <v>0</v>
      </c>
      <c r="BA270" s="4">
        <f>SUMIFS('Aceite virgen extra'!BA$6:BA$257,'Aceite virgen extra'!$A$6:$A$257,"&gt;="&amp;A270,'Aceite virgen extra'!$B$6:$B$257,"&lt;="&amp;B270)</f>
        <v>2.73</v>
      </c>
      <c r="BB270" s="4">
        <f>SUMIFS('Aceite virgen extra'!BB$6:BB$257,'Aceite virgen extra'!$A$6:$A$257,"&gt;="&amp;$A270,'Aceite virgen extra'!$B$6:$B$257,"&lt;="&amp;$B270)</f>
        <v>3.63</v>
      </c>
      <c r="BC270" s="4">
        <f>SUMIFS('Aceite virgen extra'!BC$6:BC$257,'Aceite virgen extra'!$A$6:$A$257,"&gt;="&amp;$A270,'Aceite virgen extra'!$B$6:$B$257,"&lt;="&amp;$B270)</f>
        <v>2.31</v>
      </c>
      <c r="BD270" s="4">
        <f>SUMIFS('Aceite virgen extra'!BD$6:BD$257,'Aceite virgen extra'!$A$6:$A$257,"&gt;="&amp;$A270,'Aceite virgen extra'!$B$6:$B$257,"&lt;="&amp;$B270)</f>
        <v>2.5099999999999998</v>
      </c>
      <c r="BH270" s="4">
        <f>SUMIFS('Aceite virgen extra'!BH$6:BH$257,'Aceite virgen extra'!$A$6:$A$257,"&gt;="&amp;$A270,'Aceite virgen extra'!$B$6:$B$257,"&lt;="&amp;$B270)</f>
        <v>4.1500000000000004</v>
      </c>
      <c r="BI270" s="4">
        <f>SUMIFS('Aceite virgen extra'!BI$6:BI$257,'Aceite virgen extra'!$A$6:$A$257,"&gt;="&amp;$A270,'Aceite virgen extra'!$B$6:$B$257,"&lt;="&amp;$B270)</f>
        <v>6.5600000000000005</v>
      </c>
      <c r="BJ270" s="4">
        <f>SUMIFS('Aceite virgen extra'!BJ$6:BJ$257,'Aceite virgen extra'!$A$6:$A$257,"&gt;="&amp;$A270,'Aceite virgen extra'!$B$6:$B$257,"&lt;="&amp;$B270)</f>
        <v>3.59</v>
      </c>
      <c r="BK270" s="4">
        <f>SUMIFS('Aceite virgen extra'!BK$6:BK$257,'Aceite virgen extra'!$A$6:$A$257,"&gt;="&amp;$A270,'Aceite virgen extra'!$B$6:$B$257,"&lt;="&amp;$B270)</f>
        <v>2.0499999999999998</v>
      </c>
      <c r="BO270" s="4">
        <f>SUMIFS('Aceite virgen extra'!BO$6:BO$257,'Aceite virgen extra'!$A$6:$A$257,"&gt;="&amp;$A270,'Aceite virgen extra'!$B$6:$B$257,"&lt;="&amp;$B270)</f>
        <v>3.02</v>
      </c>
      <c r="BP270" s="4">
        <f>SUMIFS('Aceite virgen extra'!BP$6:BP$257,'Aceite virgen extra'!$A$6:$A$257,"&gt;="&amp;$A270,'Aceite virgen extra'!$B$6:$B$257,"&lt;="&amp;$B270)</f>
        <v>7</v>
      </c>
      <c r="BQ270" s="4">
        <f>SUMIFS('Aceite virgen extra'!BQ$6:BQ$257,'Aceite virgen extra'!$A$6:$A$257,"&gt;="&amp;$A270,'Aceite virgen extra'!$B$6:$B$257,"&lt;="&amp;$B270)</f>
        <v>1.2000000000000002</v>
      </c>
      <c r="BR270" s="4">
        <f>SUMIFS('Aceite virgen extra'!BR$6:BR$257,'Aceite virgen extra'!$A$6:$A$257,"&gt;="&amp;$A270,'Aceite virgen extra'!$B$6:$B$257,"&lt;="&amp;$B270)</f>
        <v>0.86</v>
      </c>
      <c r="BV270" s="4">
        <f>SUMIFS('Aceite virgen extra'!BV$6:BV$257,'Aceite virgen extra'!$A$6:$A$257,"&gt;="&amp;$A270,'Aceite virgen extra'!$B$6:$B$257,"&lt;="&amp;$B270)</f>
        <v>2.76</v>
      </c>
      <c r="BW270" s="4">
        <f>SUMIFS('Aceite virgen extra'!BW$6:BW$257,'Aceite virgen extra'!$A$6:$A$257,"&gt;="&amp;$A270,'Aceite virgen extra'!$B$6:$B$257,"&lt;="&amp;$B270)</f>
        <v>4.74</v>
      </c>
      <c r="BX270" s="4">
        <f>SUMIFS('Aceite virgen extra'!BX$6:BX$257,'Aceite virgen extra'!$A$6:$A$257,"&gt;="&amp;$A270,'Aceite virgen extra'!$B$6:$B$257,"&lt;="&amp;$B270)</f>
        <v>2.5499999999999998</v>
      </c>
      <c r="BY270" s="4">
        <f>SUMIFS('Aceite virgen extra'!BY$6:BY$257,'Aceite virgen extra'!$A$6:$A$257,"&gt;="&amp;$A270,'Aceite virgen extra'!$B$6:$B$257,"&lt;="&amp;$B270)</f>
        <v>1</v>
      </c>
      <c r="CC270" s="4">
        <f>SUMIFS('Aceite virgen extra'!CC$6:CC$257,'Aceite virgen extra'!$A$6:$A$257,"&gt;="&amp;$A270,'Aceite virgen extra'!$B$6:$B$257,"&lt;="&amp;$B270)</f>
        <v>4.08</v>
      </c>
      <c r="CD270" s="4">
        <f>SUMIFS('Aceite virgen extra'!CD$6:CD$257,'Aceite virgen extra'!$A$6:$A$257,"&gt;="&amp;$A270,'Aceite virgen extra'!$B$6:$B$257,"&lt;="&amp;$B270)</f>
        <v>7.6</v>
      </c>
      <c r="CE270" s="4">
        <f>SUMIFS('Aceite virgen extra'!CE$6:CE$257,'Aceite virgen extra'!$A$6:$A$257,"&gt;="&amp;$A270,'Aceite virgen extra'!$B$6:$B$257,"&lt;="&amp;$B270)</f>
        <v>2.14</v>
      </c>
      <c r="CF270" s="4">
        <f>SUMIFS('Aceite virgen extra'!CF$6:CF$257,'Aceite virgen extra'!$A$6:$A$257,"&gt;="&amp;$A270,'Aceite virgen extra'!$B$6:$B$257,"&lt;="&amp;$B270)</f>
        <v>5.78</v>
      </c>
      <c r="CJ270" s="4">
        <f>SUMIFS('Aceite virgen extra'!CJ$6:CJ$257,'Aceite virgen extra'!$A$6:$A$257,"&gt;="&amp;$A270,'Aceite virgen extra'!$B$6:$B$257,"&lt;="&amp;$B270)</f>
        <v>3.81</v>
      </c>
      <c r="CK270" s="4">
        <f>SUMIFS('Aceite virgen extra'!CK$6:CK$257,'Aceite virgen extra'!$A$6:$A$257,"&gt;="&amp;$A270,'Aceite virgen extra'!$B$6:$B$257,"&lt;="&amp;$B270)</f>
        <v>8.1</v>
      </c>
      <c r="CL270" s="4">
        <f>SUMIFS('Aceite virgen extra'!CL$6:CL$257,'Aceite virgen extra'!$A$6:$A$257,"&gt;="&amp;$A270,'Aceite virgen extra'!$B$6:$B$257,"&lt;="&amp;$B270)</f>
        <v>2.36</v>
      </c>
      <c r="CM270" s="4">
        <f>SUMIFS('Aceite virgen extra'!CM$6:CM$257,'Aceite virgen extra'!$A$6:$A$257,"&gt;="&amp;$A270,'Aceite virgen extra'!$B$6:$B$257,"&lt;="&amp;$B270)</f>
        <v>1.23</v>
      </c>
      <c r="CQ270" s="4">
        <f>SUMIFS('Aceite virgen extra'!CQ$6:CQ$257,'Aceite virgen extra'!$A$6:$A$257,"&gt;="&amp;$A270,'Aceite virgen extra'!$B$6:$B$257,"&lt;="&amp;$B270)</f>
        <v>4.3</v>
      </c>
      <c r="CR270" s="4">
        <f>SUMIFS('Aceite virgen extra'!CR$6:CR$257,'Aceite virgen extra'!$A$6:$A$257,"&gt;="&amp;$A270,'Aceite virgen extra'!$B$6:$B$257,"&lt;="&amp;$B270)</f>
        <v>10.649999999999999</v>
      </c>
      <c r="CS270" s="4">
        <f>SUMIFS('Aceite virgen extra'!CS$6:CS$257,'Aceite virgen extra'!$A$6:$A$257,"&gt;="&amp;$A270,'Aceite virgen extra'!$B$6:$B$257,"&lt;="&amp;$B270)</f>
        <v>2.2400000000000002</v>
      </c>
      <c r="CT270" s="4">
        <f>SUMIFS('Aceite virgen extra'!CT$6:CT$257,'Aceite virgen extra'!$A$6:$A$257,"&gt;="&amp;$A270,'Aceite virgen extra'!$B$6:$B$257,"&lt;="&amp;$B270)</f>
        <v>0.83</v>
      </c>
      <c r="CX270" s="4">
        <f>SUMIFS('Aceite virgen extra'!CX$6:CX$257,'Aceite virgen extra'!$A$6:$A$257,"&gt;="&amp;$A270,'Aceite virgen extra'!$B$6:$B$257,"&lt;="&amp;$B270)</f>
        <v>4.16</v>
      </c>
      <c r="CY270" s="4">
        <f>SUMIFS('Aceite virgen extra'!CY$6:CY$257,'Aceite virgen extra'!$A$6:$A$257,"&gt;="&amp;$A270,'Aceite virgen extra'!$B$6:$B$257,"&lt;="&amp;$B270)</f>
        <v>9.1199999999999992</v>
      </c>
      <c r="CZ270" s="4">
        <f>SUMIFS('Aceite virgen extra'!CZ$6:CZ$257,'Aceite virgen extra'!$A$6:$A$257,"&gt;="&amp;$A270,'Aceite virgen extra'!$B$6:$B$257,"&lt;="&amp;$B270)</f>
        <v>2.94</v>
      </c>
      <c r="DA270" s="4">
        <f>SUMIFS('Aceite virgen extra'!DA$6:DA$257,'Aceite virgen extra'!$A$6:$A$257,"&gt;="&amp;$A270,'Aceite virgen extra'!$B$6:$B$257,"&lt;="&amp;$B270)</f>
        <v>1.85</v>
      </c>
      <c r="DE270" s="4">
        <f>SUMIFS('Aceite virgen extra'!DE$6:DE$257,'Aceite virgen extra'!$A$6:$A$257,"&gt;="&amp;$A270,'Aceite virgen extra'!$B$6:$B$257,"&lt;="&amp;$B270)</f>
        <v>1.9100000000000001</v>
      </c>
      <c r="DF270" s="4">
        <f>SUMIFS('Aceite virgen extra'!DF$6:DF$257,'Aceite virgen extra'!$A$6:$A$257,"&gt;="&amp;$A270,'Aceite virgen extra'!$B$6:$B$257,"&lt;="&amp;$B270)</f>
        <v>2.2399999999999998</v>
      </c>
      <c r="DG270" s="4">
        <f>SUMIFS('Aceite virgen extra'!DG$6:DG$257,'Aceite virgen extra'!$A$6:$A$257,"&gt;="&amp;$A270,'Aceite virgen extra'!$B$6:$B$257,"&lt;="&amp;$B270)</f>
        <v>2.09</v>
      </c>
      <c r="DH270" s="4">
        <f>SUMIFS('Aceite virgen extra'!DH$6:DH$257,'Aceite virgen extra'!$A$6:$A$257,"&gt;="&amp;$A270,'Aceite virgen extra'!$B$6:$B$257,"&lt;="&amp;$B270)</f>
        <v>0.8</v>
      </c>
      <c r="DL270" s="4">
        <f>SUMIFS('Aceite virgen extra'!DL$6:DL$257,'Aceite virgen extra'!$A$6:$A$257,"&gt;="&amp;$A270,'Aceite virgen extra'!$B$6:$B$257,"&lt;="&amp;$B270)</f>
        <v>0.6</v>
      </c>
      <c r="DM270" s="4">
        <f>SUMIFS('Aceite virgen extra'!DM$6:DM$257,'Aceite virgen extra'!$A$6:$A$257,"&gt;="&amp;$A270,'Aceite virgen extra'!$B$6:$B$257,"&lt;="&amp;$B270)</f>
        <v>0.35</v>
      </c>
      <c r="DN270" s="4">
        <f>SUMIFS('Aceite virgen extra'!DN$6:DN$257,'Aceite virgen extra'!$A$6:$A$257,"&gt;="&amp;$A270,'Aceite virgen extra'!$B$6:$B$257,"&lt;="&amp;$B270)</f>
        <v>0.68</v>
      </c>
      <c r="DO270" s="4">
        <f>SUMIFS('Aceite virgen extra'!DO$6:DO$257,'Aceite virgen extra'!$A$6:$A$257,"&gt;="&amp;$A270,'Aceite virgen extra'!$B$6:$B$257,"&lt;="&amp;$B270)</f>
        <v>0.69</v>
      </c>
      <c r="DS270" s="4">
        <f>SUMIFS('Aceite virgen extra'!DS$6:DS$257,'Aceite virgen extra'!$A$6:$A$257,"&gt;="&amp;$A270,'Aceite virgen extra'!$B$6:$B$257,"&lt;="&amp;$B270)</f>
        <v>4.99</v>
      </c>
      <c r="DT270" s="4">
        <f>SUMIFS('Aceite virgen extra'!DT$6:DT$257,'Aceite virgen extra'!$A$6:$A$257,"&gt;="&amp;$A270,'Aceite virgen extra'!$B$6:$B$257,"&lt;="&amp;$B270)</f>
        <v>7.6</v>
      </c>
      <c r="DU270" s="4">
        <f>SUMIFS('Aceite virgen extra'!DU$6:DU$257,'Aceite virgen extra'!$A$6:$A$257,"&gt;="&amp;$A270,'Aceite virgen extra'!$B$6:$B$257,"&lt;="&amp;$B270)</f>
        <v>1.54</v>
      </c>
      <c r="DV270" s="4">
        <f>SUMIFS('Aceite virgen extra'!DV$6:DV$257,'Aceite virgen extra'!$A$6:$A$257,"&gt;="&amp;$A270,'Aceite virgen extra'!$B$6:$B$257,"&lt;="&amp;$B270)</f>
        <v>12.69</v>
      </c>
      <c r="DZ270" s="4">
        <f>SUMIFS('Aceite virgen extra'!DZ$6:DZ$257,'Aceite virgen extra'!$A$6:$A$257,"&gt;="&amp;$A270,'Aceite virgen extra'!$B$6:$B$257,"&lt;="&amp;$B270)</f>
        <v>12.68</v>
      </c>
      <c r="EA270" s="4">
        <f>SUMIFS('Aceite virgen extra'!EA$6:EA$257,'Aceite virgen extra'!$A$6:$A$257,"&gt;="&amp;$A270,'Aceite virgen extra'!$B$6:$B$257,"&lt;="&amp;$B270)</f>
        <v>25.71</v>
      </c>
      <c r="EB270" s="4">
        <f>SUMIFS('Aceite virgen extra'!EB$6:EB$257,'Aceite virgen extra'!$A$6:$A$257,"&gt;="&amp;$A270,'Aceite virgen extra'!$B$6:$B$257,"&lt;="&amp;$B270)</f>
        <v>5.5799999999999992</v>
      </c>
      <c r="EC270" s="4">
        <f>SUMIFS('Aceite virgen extra'!EC$6:EC$257,'Aceite virgen extra'!$A$6:$A$257,"&gt;="&amp;$A270,'Aceite virgen extra'!$B$6:$B$257,"&lt;="&amp;$B270)</f>
        <v>14.98</v>
      </c>
      <c r="EG270" s="4">
        <f>SUMIFS('Aceite virgen extra'!EG$6:EG$257,'Aceite virgen extra'!$A$6:$A$257,"&gt;="&amp;$A270,'Aceite virgen extra'!$B$6:$B$257,"&lt;="&amp;$B270)</f>
        <v>12.01</v>
      </c>
      <c r="EH270" s="4">
        <f>SUMIFS('Aceite virgen extra'!EH$6:EH$257,'Aceite virgen extra'!$A$6:$A$257,"&gt;="&amp;$A270,'Aceite virgen extra'!$B$6:$B$257,"&lt;="&amp;$B270)</f>
        <v>27.62</v>
      </c>
      <c r="EI270" s="4">
        <f>SUMIFS('Aceite virgen extra'!EI$6:EI$257,'Aceite virgen extra'!$A$6:$A$257,"&gt;="&amp;$A270,'Aceite virgen extra'!$B$6:$B$257,"&lt;="&amp;$B270)</f>
        <v>4.8000000000000007</v>
      </c>
      <c r="EJ270" s="4">
        <f>SUMIFS('Aceite virgen extra'!EJ$6:EJ$257,'Aceite virgen extra'!$A$6:$A$257,"&gt;="&amp;$A270,'Aceite virgen extra'!$B$6:$B$257,"&lt;="&amp;$B270)</f>
        <v>2.3199999999999998</v>
      </c>
      <c r="EN270" s="4">
        <f>SUMIFS('Aceite virgen extra'!EN$6:EN$257,'Aceite virgen extra'!$A$6:$A$257,"&gt;="&amp;$A270,'Aceite virgen extra'!$B$6:$B$257,"&lt;="&amp;$B270)</f>
        <v>15.18</v>
      </c>
      <c r="EO270" s="4">
        <f>SUMIFS('Aceite virgen extra'!EO$6:EO$257,'Aceite virgen extra'!$A$6:$A$257,"&gt;="&amp;$A270,'Aceite virgen extra'!$B$6:$B$257,"&lt;="&amp;$B270)</f>
        <v>39.22</v>
      </c>
      <c r="EP270" s="4">
        <f>SUMIFS('Aceite virgen extra'!EP$6:EP$257,'Aceite virgen extra'!$A$6:$A$257,"&gt;="&amp;$A270,'Aceite virgen extra'!$B$6:$B$257,"&lt;="&amp;$B270)</f>
        <v>5.39</v>
      </c>
      <c r="EQ270" s="4">
        <f>SUMIFS('Aceite virgen extra'!EQ$6:EQ$257,'Aceite virgen extra'!$A$6:$A$257,"&gt;="&amp;$A270,'Aceite virgen extra'!$B$6:$B$257,"&lt;="&amp;$B270)</f>
        <v>1.33</v>
      </c>
      <c r="EU270" s="4">
        <f>SUMIFS('Aceite virgen extra'!EU$6:EU$257,'Aceite virgen extra'!$A$6:$A$257,"&gt;="&amp;$A270,'Aceite virgen extra'!$B$6:$B$257,"&lt;="&amp;$B270)</f>
        <v>8.9499999999999993</v>
      </c>
      <c r="EV270" s="4">
        <f>SUMIFS('Aceite virgen extra'!EV$6:EV$257,'Aceite virgen extra'!$A$6:$A$257,"&gt;="&amp;$A270,'Aceite virgen extra'!$B$6:$B$257,"&lt;="&amp;$B270)</f>
        <v>22.119999999999997</v>
      </c>
      <c r="EW270" s="4">
        <f>SUMIFS('Aceite virgen extra'!EW$6:EW$257,'Aceite virgen extra'!$A$6:$A$257,"&gt;="&amp;$A270,'Aceite virgen extra'!$B$6:$B$257,"&lt;="&amp;$B270)</f>
        <v>4.7700000000000005</v>
      </c>
      <c r="EX270" s="4">
        <f>SUMIFS('Aceite virgen extra'!EX$6:EX$257,'Aceite virgen extra'!$A$6:$A$257,"&gt;="&amp;$A270,'Aceite virgen extra'!$B$6:$B$257,"&lt;="&amp;$B270)</f>
        <v>0</v>
      </c>
      <c r="FB270" s="4">
        <f>SUMIFS('Aceite virgen extra'!FB$6:FB$257,'Aceite virgen extra'!$A$6:$A$257,"&gt;="&amp;$A270,'Aceite virgen extra'!$B$6:$B$257,"&lt;="&amp;$B270)</f>
        <v>11.14</v>
      </c>
      <c r="FC270" s="4">
        <f>SUMIFS('Aceite virgen extra'!FC$6:FC$257,'Aceite virgen extra'!$A$6:$A$257,"&gt;="&amp;$A270,'Aceite virgen extra'!$B$6:$B$257,"&lt;="&amp;$B270)</f>
        <v>21.66</v>
      </c>
      <c r="FD270" s="4">
        <f>SUMIFS('Aceite virgen extra'!FD$6:FD$257,'Aceite virgen extra'!$A$6:$A$257,"&gt;="&amp;$A270,'Aceite virgen extra'!$B$6:$B$257,"&lt;="&amp;$B270)</f>
        <v>6.5400000000000009</v>
      </c>
      <c r="FE270" s="4">
        <f>SUMIFS('Aceite virgen extra'!FE$6:FE$257,'Aceite virgen extra'!$A$6:$A$257,"&gt;="&amp;$A270,'Aceite virgen extra'!$B$6:$B$257,"&lt;="&amp;$B270)</f>
        <v>4.7700000000000005</v>
      </c>
      <c r="FI270" s="4">
        <f>SUMIFS('Aceite virgen extra'!FI$6:FI$257,'Aceite virgen extra'!$A$6:$A$257,"&gt;="&amp;$A270,'Aceite virgen extra'!$B$6:$B$257,"&lt;="&amp;$B270)</f>
        <v>9.84</v>
      </c>
      <c r="FJ270" s="4">
        <f>SUMIFS('Aceite virgen extra'!FJ$6:FJ$257,'Aceite virgen extra'!$A$6:$A$257,"&gt;="&amp;$A270,'Aceite virgen extra'!$B$6:$B$257,"&lt;="&amp;$B270)</f>
        <v>24.079999999999995</v>
      </c>
      <c r="FK270" s="4">
        <f>SUMIFS('Aceite virgen extra'!FK$6:FK$257,'Aceite virgen extra'!$A$6:$A$257,"&gt;="&amp;$A270,'Aceite virgen extra'!$B$6:$B$257,"&lt;="&amp;$B270)</f>
        <v>3.49</v>
      </c>
      <c r="FL270" s="4">
        <f>SUMIFS('Aceite virgen extra'!FL$6:FL$257,'Aceite virgen extra'!$A$6:$A$257,"&gt;="&amp;$A270,'Aceite virgen extra'!$B$6:$B$257,"&lt;="&amp;$B270)</f>
        <v>8.2000000000000011</v>
      </c>
      <c r="FP270" s="4">
        <f>SUMIFS('Aceite virgen extra'!FP$6:FP$257,'Aceite virgen extra'!$A$6:$A$257,"&gt;="&amp;$A270,'Aceite virgen extra'!$B$6:$B$257,"&lt;="&amp;$B270)</f>
        <v>7.86</v>
      </c>
      <c r="FQ270" s="4">
        <f>SUMIFS('Aceite virgen extra'!FQ$6:FQ$257,'Aceite virgen extra'!$A$6:$A$257,"&gt;="&amp;$A270,'Aceite virgen extra'!$B$6:$B$257,"&lt;="&amp;$B270)</f>
        <v>17.45</v>
      </c>
      <c r="FR270" s="4">
        <f>SUMIFS('Aceite virgen extra'!FR$6:FR$257,'Aceite virgen extra'!$A$6:$A$257,"&gt;="&amp;$A270,'Aceite virgen extra'!$B$6:$B$257,"&lt;="&amp;$B270)</f>
        <v>2.8499999999999996</v>
      </c>
      <c r="FS270" s="4">
        <f>SUMIFS('Aceite virgen extra'!FS$6:FS$257,'Aceite virgen extra'!$A$6:$A$257,"&gt;="&amp;$A270,'Aceite virgen extra'!$B$6:$B$257,"&lt;="&amp;$B270)</f>
        <v>13.42</v>
      </c>
      <c r="FW270" s="4">
        <f>SUMIFS('Aceite virgen extra'!FW$6:FW$257,'Aceite virgen extra'!$A$6:$A$257,"&gt;="&amp;$A270,'Aceite virgen extra'!$B$6:$B$257,"&lt;="&amp;$B270)</f>
        <v>2.52</v>
      </c>
      <c r="FX270" s="4">
        <f>SUMIFS('Aceite virgen extra'!FX$6:FX$257,'Aceite virgen extra'!$A$6:$A$257,"&gt;="&amp;$A270,'Aceite virgen extra'!$B$6:$B$257,"&lt;="&amp;$B270)</f>
        <v>6.580000000000001</v>
      </c>
      <c r="FY270" s="4">
        <f>SUMIFS('Aceite virgen extra'!FY$6:FY$257,'Aceite virgen extra'!$A$6:$A$257,"&gt;="&amp;$A270,'Aceite virgen extra'!$B$6:$B$257,"&lt;="&amp;$B270)</f>
        <v>1.0699999999999998</v>
      </c>
      <c r="FZ270" s="4">
        <f>SUMIFS('Aceite virgen extra'!FZ$6:FZ$257,'Aceite virgen extra'!$A$6:$A$257,"&gt;="&amp;$A270,'Aceite virgen extra'!$B$6:$B$257,"&lt;="&amp;$B270)</f>
        <v>0.8</v>
      </c>
      <c r="GD270" s="4">
        <f>SUMIFS('Aceite virgen extra'!GD$6:GD$257,'Aceite virgen extra'!$A$6:$A$257,"&gt;="&amp;$A270,'Aceite virgen extra'!$B$6:$B$257,"&lt;="&amp;$B270)</f>
        <v>4.4400000000000004</v>
      </c>
      <c r="GE270" s="4">
        <f>SUMIFS('Aceite virgen extra'!GE$6:GE$257,'Aceite virgen extra'!$A$6:$A$257,"&gt;="&amp;$A270,'Aceite virgen extra'!$B$6:$B$257,"&lt;="&amp;$B270)</f>
        <v>13.43</v>
      </c>
      <c r="GF270" s="4">
        <f>SUMIFS('Aceite virgen extra'!GF$6:GF$257,'Aceite virgen extra'!$A$6:$A$257,"&gt;="&amp;$A270,'Aceite virgen extra'!$B$6:$B$257,"&lt;="&amp;$B270)</f>
        <v>1.25</v>
      </c>
      <c r="GG270" s="4">
        <f>SUMIFS('Aceite virgen extra'!GG$6:GG$257,'Aceite virgen extra'!$A$6:$A$257,"&gt;="&amp;$A270,'Aceite virgen extra'!$B$6:$B$257,"&lt;="&amp;$B270)</f>
        <v>1.91</v>
      </c>
      <c r="GK270" s="4">
        <f>SUMIFS('Aceite virgen extra'!GK$6:GK$257,'Aceite virgen extra'!$A$6:$A$257,"&gt;="&amp;$A270,'Aceite virgen extra'!$B$6:$B$257,"&lt;="&amp;$B270)</f>
        <v>3.7800000000000002</v>
      </c>
      <c r="GL270" s="4">
        <f>SUMIFS('Aceite virgen extra'!GL$6:GL$257,'Aceite virgen extra'!$A$6:$A$257,"&gt;="&amp;$A270,'Aceite virgen extra'!$B$6:$B$257,"&lt;="&amp;$B270)</f>
        <v>8.0200000000000014</v>
      </c>
      <c r="GM270" s="4">
        <f>SUMIFS('Aceite virgen extra'!GM$6:GM$257,'Aceite virgen extra'!$A$6:$A$257,"&gt;="&amp;$A270,'Aceite virgen extra'!$B$6:$B$257,"&lt;="&amp;$B270)</f>
        <v>2.33</v>
      </c>
      <c r="GN270" s="4">
        <f>SUMIFS('Aceite virgen extra'!GN$6:GN$257,'Aceite virgen extra'!$A$6:$A$257,"&gt;="&amp;$A270,'Aceite virgen extra'!$B$6:$B$257,"&lt;="&amp;$B270)</f>
        <v>0.79</v>
      </c>
      <c r="GR270" s="4">
        <f>SUMIFS('Aceite virgen extra'!GR$6:GR$257,'Aceite virgen extra'!$A$6:$A$257,"&gt;="&amp;$A270,'Aceite virgen extra'!$B$6:$B$257,"&lt;="&amp;$B270)</f>
        <v>1.9000000000000001</v>
      </c>
      <c r="GS270" s="4">
        <f>SUMIFS('Aceite virgen extra'!GS$6:GS$257,'Aceite virgen extra'!$A$6:$A$257,"&gt;="&amp;$A270,'Aceite virgen extra'!$B$6:$B$257,"&lt;="&amp;$B270)</f>
        <v>2.39</v>
      </c>
      <c r="GT270" s="4">
        <f>SUMIFS('Aceite virgen extra'!GT$6:GT$257,'Aceite virgen extra'!$A$6:$A$257,"&gt;="&amp;$A270,'Aceite virgen extra'!$B$6:$B$257,"&lt;="&amp;$B270)</f>
        <v>1.85</v>
      </c>
      <c r="GU270" s="4">
        <f>SUMIFS('Aceite virgen extra'!GU$6:GU$257,'Aceite virgen extra'!$A$6:$A$257,"&gt;="&amp;$A270,'Aceite virgen extra'!$B$6:$B$257,"&lt;="&amp;$B270)</f>
        <v>0</v>
      </c>
      <c r="GY270" s="4">
        <f>SUMIFS('Aceite virgen extra'!GY$6:GY$257,'Aceite virgen extra'!$A$6:$A$257,"&gt;="&amp;$A270,'Aceite virgen extra'!$B$6:$B$257,"&lt;="&amp;$B270)</f>
        <v>3.28</v>
      </c>
      <c r="GZ270" s="4">
        <f>SUMIFS('Aceite virgen extra'!GZ$6:GZ$257,'Aceite virgen extra'!$A$6:$A$257,"&gt;="&amp;$A270,'Aceite virgen extra'!$B$6:$B$257,"&lt;="&amp;$B270)</f>
        <v>4.5299999999999994</v>
      </c>
      <c r="HA270" s="4">
        <f>SUMIFS('Aceite virgen extra'!HA$6:HA$257,'Aceite virgen extra'!$A$6:$A$257,"&gt;="&amp;$A270,'Aceite virgen extra'!$B$6:$B$257,"&lt;="&amp;$B270)</f>
        <v>3.21</v>
      </c>
      <c r="HB270" s="4">
        <f>SUMIFS('Aceite virgen extra'!HB$6:HB$257,'Aceite virgen extra'!$A$6:$A$257,"&gt;="&amp;$A270,'Aceite virgen extra'!$B$6:$B$257,"&lt;="&amp;$B270)</f>
        <v>1.72</v>
      </c>
      <c r="HF270" s="4">
        <f>SUMIFS('Aceite virgen extra'!HF$6:HF$257,'Aceite virgen extra'!$A$6:$A$257,"&gt;="&amp;$A270,'Aceite virgen extra'!$B$6:$B$257,"&lt;="&amp;$B270)</f>
        <v>2.59</v>
      </c>
      <c r="HG270" s="4">
        <f>SUMIFS('Aceite virgen extra'!HG$6:HG$257,'Aceite virgen extra'!$A$6:$A$257,"&gt;="&amp;$A270,'Aceite virgen extra'!$B$6:$B$257,"&lt;="&amp;$B270)</f>
        <v>4.03</v>
      </c>
      <c r="HH270" s="4">
        <f>SUMIFS('Aceite virgen extra'!HH$6:HH$257,'Aceite virgen extra'!$A$6:$A$257,"&gt;="&amp;$A270,'Aceite virgen extra'!$B$6:$B$257,"&lt;="&amp;$B270)</f>
        <v>2.25</v>
      </c>
      <c r="HI270" s="4">
        <f>SUMIFS('Aceite virgen extra'!HI$6:HI$257,'Aceite virgen extra'!$A$6:$A$257,"&gt;="&amp;$A270,'Aceite virgen extra'!$B$6:$B$257,"&lt;="&amp;$B270)</f>
        <v>0.28999999999999998</v>
      </c>
      <c r="HM270" s="4">
        <f>SUMIFS('Aceite virgen extra'!HM$6:HM$257,'Aceite virgen extra'!$A$6:$A$257,"&gt;="&amp;$A270,'Aceite virgen extra'!$B$6:$B$257,"&lt;="&amp;$B270)</f>
        <v>1.72</v>
      </c>
      <c r="HN270" s="4">
        <f>SUMIFS('Aceite virgen extra'!HN$6:HN$257,'Aceite virgen extra'!$A$6:$A$257,"&gt;="&amp;$A270,'Aceite virgen extra'!$B$6:$B$257,"&lt;="&amp;$B270)</f>
        <v>1.55</v>
      </c>
      <c r="HO270" s="4">
        <f>SUMIFS('Aceite virgen extra'!HO$6:HO$257,'Aceite virgen extra'!$A$6:$A$257,"&gt;="&amp;$A270,'Aceite virgen extra'!$B$6:$B$257,"&lt;="&amp;$B270)</f>
        <v>2.2199999999999998</v>
      </c>
      <c r="HP270" s="4">
        <f>SUMIFS('Aceite virgen extra'!HP$6:HP$257,'Aceite virgen extra'!$A$6:$A$257,"&gt;="&amp;$A270,'Aceite virgen extra'!$B$6:$B$257,"&lt;="&amp;$B270)</f>
        <v>0</v>
      </c>
      <c r="HT270" s="4">
        <f>SUMIFS('Aceite virgen extra'!HT$6:HT$257,'Aceite virgen extra'!$A$6:$A$257,"&gt;="&amp;$A270,'Aceite virgen extra'!$B$6:$B$257,"&lt;="&amp;$B270)</f>
        <v>1.9100000000000001</v>
      </c>
      <c r="HU270" s="4">
        <f>SUMIFS('Aceite virgen extra'!HU$6:HU$257,'Aceite virgen extra'!$A$6:$A$257,"&gt;="&amp;$A270,'Aceite virgen extra'!$B$6:$B$257,"&lt;="&amp;$B270)</f>
        <v>1.2000000000000002</v>
      </c>
      <c r="HV270" s="4">
        <f>SUMIFS('Aceite virgen extra'!HV$6:HV$257,'Aceite virgen extra'!$A$6:$A$257,"&gt;="&amp;$A270,'Aceite virgen extra'!$B$6:$B$257,"&lt;="&amp;$B270)</f>
        <v>2.54</v>
      </c>
      <c r="HW270" s="4">
        <f>SUMIFS('Aceite virgen extra'!HW$6:HW$257,'Aceite virgen extra'!$A$6:$A$257,"&gt;="&amp;$A270,'Aceite virgen extra'!$B$6:$B$257,"&lt;="&amp;$B270)</f>
        <v>1.8</v>
      </c>
      <c r="HZ270"/>
      <c r="IA270" s="4">
        <f>SUMIFS('Aceite virgen extra'!IA$6:IA$257,'Aceite virgen extra'!$A$6:$A$257,"&gt;="&amp;$A270,'Aceite virgen extra'!$B$6:$B$257,"&lt;="&amp;$B270)</f>
        <v>1.83</v>
      </c>
      <c r="IB270" s="4">
        <f>SUMIFS('Aceite virgen extra'!IB$6:IB$257,'Aceite virgen extra'!$A$6:$A$257,"&gt;="&amp;$A270,'Aceite virgen extra'!$B$6:$B$257,"&lt;="&amp;$B270)</f>
        <v>1.9500000000000002</v>
      </c>
      <c r="IC270" s="4">
        <f>SUMIFS('Aceite virgen extra'!IC$6:IC$257,'Aceite virgen extra'!$A$6:$A$257,"&gt;="&amp;$A270,'Aceite virgen extra'!$B$6:$B$257,"&lt;="&amp;$B270)</f>
        <v>1.84</v>
      </c>
      <c r="ID270" s="4">
        <f>SUMIFS('Aceite virgen extra'!ID$6:ID$257,'Aceite virgen extra'!$A$6:$A$257,"&gt;="&amp;$A270,'Aceite virgen extra'!$B$6:$B$257,"&lt;="&amp;$B270)</f>
        <v>2.67</v>
      </c>
      <c r="IH270" s="4">
        <f>SUMIFS('Aceite virgen extra'!IH$6:IH$257,'Aceite virgen extra'!$A$6:$A$257,"&gt;="&amp;$A270,'Aceite virgen extra'!$B$6:$B$257,"&lt;="&amp;$B270)</f>
        <v>1.4200000000000002</v>
      </c>
      <c r="II270" s="4">
        <f>SUMIFS('Aceite virgen extra'!II$6:II$257,'Aceite virgen extra'!$A$6:$A$257,"&gt;="&amp;$A270,'Aceite virgen extra'!$B$6:$B$257,"&lt;="&amp;$B270)</f>
        <v>3.44</v>
      </c>
      <c r="IJ270" s="4">
        <f>SUMIFS('Aceite virgen extra'!IJ$6:IJ$257,'Aceite virgen extra'!$A$6:$A$257,"&gt;="&amp;$A270,'Aceite virgen extra'!$B$6:$B$257,"&lt;="&amp;$B270)</f>
        <v>0.92</v>
      </c>
      <c r="IK270" s="4">
        <f>SUMIFS('Aceite virgen extra'!IK$6:IK$257,'Aceite virgen extra'!$A$6:$A$257,"&gt;="&amp;$A270,'Aceite virgen extra'!$B$6:$B$257,"&lt;="&amp;$B270)</f>
        <v>0.28000000000000003</v>
      </c>
      <c r="IO270" s="4">
        <f>SUMIFS('Aceite virgen extra'!IO$6:IO$257,'Aceite virgen extra'!$A$6:$A$257,"&gt;="&amp;$A270,'Aceite virgen extra'!$B$6:$B$257,"&lt;="&amp;$B270)</f>
        <v>1.6700000000000002</v>
      </c>
      <c r="IP270" s="4">
        <f>SUMIFS('Aceite virgen extra'!IP$6:IP$257,'Aceite virgen extra'!$A$6:$A$257,"&gt;="&amp;$A270,'Aceite virgen extra'!$B$6:$B$257,"&lt;="&amp;$B270)</f>
        <v>0.84</v>
      </c>
      <c r="IQ270" s="4">
        <f>SUMIFS('Aceite virgen extra'!IQ$6:IQ$257,'Aceite virgen extra'!$A$6:$A$257,"&gt;="&amp;$A270,'Aceite virgen extra'!$B$6:$B$257,"&lt;="&amp;$B270)</f>
        <v>2.0299999999999998</v>
      </c>
      <c r="IR270" s="4">
        <f>SUMIFS('Aceite virgen extra'!IR$6:IR$257,'Aceite virgen extra'!$A$6:$A$257,"&gt;="&amp;$A270,'Aceite virgen extra'!$B$6:$B$257,"&lt;="&amp;$B270)</f>
        <v>1.41</v>
      </c>
      <c r="IV270" s="4">
        <f>SUMIFS('Aceite virgen extra'!IV$6:IV$257,'Aceite virgen extra'!$A$6:$A$257,"&gt;="&amp;$A270,'Aceite virgen extra'!$B$6:$B$257,"&lt;="&amp;$B270)</f>
        <v>1.1599999999999999</v>
      </c>
      <c r="IW270" s="4">
        <f>SUMIFS('Aceite virgen extra'!IW$6:IW$257,'Aceite virgen extra'!$A$6:$A$257,"&gt;="&amp;$A270,'Aceite virgen extra'!$B$6:$B$257,"&lt;="&amp;$B270)</f>
        <v>0.42000000000000004</v>
      </c>
      <c r="IX270" s="4">
        <f>SUMIFS('Aceite virgen extra'!IX$6:IX$257,'Aceite virgen extra'!$A$6:$A$257,"&gt;="&amp;$A270,'Aceite virgen extra'!$B$6:$B$257,"&lt;="&amp;$B270)</f>
        <v>1.52</v>
      </c>
      <c r="IY270" s="4">
        <f>SUMIFS('Aceite virgen extra'!IY$6:IY$257,'Aceite virgen extra'!$A$6:$A$257,"&gt;="&amp;$A270,'Aceite virgen extra'!$B$6:$B$257,"&lt;="&amp;$B270)</f>
        <v>0.89</v>
      </c>
      <c r="JB270"/>
      <c r="JC270" s="4">
        <f>SUMIFS('Aceite virgen extra'!JC$6:JC$257,'Aceite virgen extra'!$A$6:$A$257,"&gt;="&amp;$A270,'Aceite virgen extra'!$B$6:$B$257,"&lt;="&amp;$B270)</f>
        <v>1.52</v>
      </c>
      <c r="JD270" s="4">
        <f>SUMIFS('Aceite virgen extra'!JD$6:JD$257,'Aceite virgen extra'!$A$6:$A$257,"&gt;="&amp;$A270,'Aceite virgen extra'!$B$6:$B$257,"&lt;="&amp;$B270)</f>
        <v>0.92</v>
      </c>
      <c r="JE270" s="4">
        <f>SUMIFS('Aceite virgen extra'!JE$6:JE$257,'Aceite virgen extra'!$A$6:$A$257,"&gt;="&amp;$A270,'Aceite virgen extra'!$B$6:$B$257,"&lt;="&amp;$B270)</f>
        <v>1.78</v>
      </c>
      <c r="JF270" s="4">
        <f>SUMIFS('Aceite virgen extra'!JF$6:JF$257,'Aceite virgen extra'!$A$6:$A$257,"&gt;="&amp;$A270,'Aceite virgen extra'!$B$6:$B$257,"&lt;="&amp;$B270)</f>
        <v>1.61</v>
      </c>
      <c r="JJ270" s="4">
        <f>SUMIFS('Aceite virgen extra'!JJ$6:JJ$257,'Aceite virgen extra'!$A$6:$A$257,"&gt;="&amp;$A270,'Aceite virgen extra'!$B$6:$B$257,"&lt;="&amp;$B270)</f>
        <v>1.1300000000000001</v>
      </c>
      <c r="JK270" s="4">
        <f>SUMIFS('Aceite virgen extra'!JK$6:JK$257,'Aceite virgen extra'!$A$6:$A$257,"&gt;="&amp;$A270,'Aceite virgen extra'!$B$6:$B$257,"&lt;="&amp;$B270)</f>
        <v>0.8600000000000001</v>
      </c>
      <c r="JL270" s="4">
        <f>SUMIFS('Aceite virgen extra'!JL$6:JL$257,'Aceite virgen extra'!$A$6:$A$257,"&gt;="&amp;$A270,'Aceite virgen extra'!$B$6:$B$257,"&lt;="&amp;$B270)</f>
        <v>0.90000000000000013</v>
      </c>
      <c r="JM270" s="4">
        <f>SUMIFS('Aceite virgen extra'!JM$6:JM$257,'Aceite virgen extra'!$A$6:$A$257,"&gt;="&amp;$A270,'Aceite virgen extra'!$B$6:$B$257,"&lt;="&amp;$B270)</f>
        <v>2.7199999999999998</v>
      </c>
      <c r="JQ270" s="4">
        <f>SUMIFS('Aceite virgen extra'!JQ$6:JQ$257,'Aceite virgen extra'!$A$6:$A$257,"&gt;="&amp;$A270,'Aceite virgen extra'!$B$6:$B$257,"&lt;="&amp;$B270)</f>
        <v>1.62</v>
      </c>
      <c r="JR270" s="4">
        <f>SUMIFS('Aceite virgen extra'!JR$6:JR$257,'Aceite virgen extra'!$A$6:$A$257,"&gt;="&amp;$A270,'Aceite virgen extra'!$B$6:$B$257,"&lt;="&amp;$B270)</f>
        <v>1.8299999999999998</v>
      </c>
      <c r="JS270" s="4">
        <f>SUMIFS('Aceite virgen extra'!JS$6:JS$257,'Aceite virgen extra'!$A$6:$A$257,"&gt;="&amp;$A270,'Aceite virgen extra'!$B$6:$B$257,"&lt;="&amp;$B270)</f>
        <v>1.54</v>
      </c>
      <c r="JT270" s="4">
        <f>SUMIFS('Aceite virgen extra'!JT$6:JT$257,'Aceite virgen extra'!$A$6:$A$257,"&gt;="&amp;$A270,'Aceite virgen extra'!$B$6:$B$257,"&lt;="&amp;$B270)</f>
        <v>0.92</v>
      </c>
      <c r="JX270" s="4">
        <f>SUMIFS('Aceite virgen extra'!JX$6:JX$257,'Aceite virgen extra'!$A$6:$A$257,"&gt;="&amp;$A270,'Aceite virgen extra'!$B$6:$B$257,"&lt;="&amp;$B270)</f>
        <v>1.7700000000000002</v>
      </c>
      <c r="JY270" s="4">
        <f>SUMIFS('Aceite virgen extra'!JY$6:JY$257,'Aceite virgen extra'!$A$6:$A$257,"&gt;="&amp;$A270,'Aceite virgen extra'!$B$6:$B$257,"&lt;="&amp;$B270)</f>
        <v>1.2999999999999998</v>
      </c>
      <c r="JZ270" s="4">
        <f>SUMIFS('Aceite virgen extra'!JZ$6:JZ$257,'Aceite virgen extra'!$A$6:$A$257,"&gt;="&amp;$A270,'Aceite virgen extra'!$B$6:$B$257,"&lt;="&amp;$B270)</f>
        <v>1.77</v>
      </c>
      <c r="KA270" s="4">
        <f>SUMIFS('Aceite virgen extra'!KA$6:KA$257,'Aceite virgen extra'!$A$6:$A$257,"&gt;="&amp;$A270,'Aceite virgen extra'!$B$6:$B$257,"&lt;="&amp;$B270)</f>
        <v>2.9699999999999998</v>
      </c>
      <c r="KE270" s="4">
        <f>SUMIFS('Aceite virgen extra'!KE$6:KE$257,'Aceite virgen extra'!$A$6:$A$257,"&gt;="&amp;$A270,'Aceite virgen extra'!$B$6:$B$257,"&lt;="&amp;$B270)</f>
        <v>1.9100000000000001</v>
      </c>
      <c r="KF270" s="4">
        <f>SUMIFS('Aceite virgen extra'!KF$6:KF$257,'Aceite virgen extra'!$A$6:$A$257,"&gt;="&amp;$A270,'Aceite virgen extra'!$B$6:$B$257,"&lt;="&amp;$B270)</f>
        <v>1.27</v>
      </c>
      <c r="KG270" s="4">
        <f>SUMIFS('Aceite virgen extra'!KG$6:KG$257,'Aceite virgen extra'!$A$6:$A$257,"&gt;="&amp;$A270,'Aceite virgen extra'!$B$6:$B$257,"&lt;="&amp;$B270)</f>
        <v>2.4099999999999997</v>
      </c>
      <c r="KH270" s="4">
        <f>SUMIFS('Aceite virgen extra'!KH$6:KH$257,'Aceite virgen extra'!$A$6:$A$257,"&gt;="&amp;$A270,'Aceite virgen extra'!$B$6:$B$257,"&lt;="&amp;$B270)</f>
        <v>2.7800000000000002</v>
      </c>
      <c r="KL270" s="4">
        <f>SUMIFS('Aceite virgen extra'!KL$6:KL$257,'Aceite virgen extra'!$A$6:$A$257,"&gt;="&amp;$A270,'Aceite virgen extra'!$B$6:$B$257,"&lt;="&amp;$B270)</f>
        <v>1.59</v>
      </c>
      <c r="KM270" s="4">
        <f>SUMIFS('Aceite virgen extra'!KM$6:KM$257,'Aceite virgen extra'!$A$6:$A$257,"&gt;="&amp;$A270,'Aceite virgen extra'!$B$6:$B$257,"&lt;="&amp;$B270)</f>
        <v>1.35</v>
      </c>
      <c r="KN270" s="4">
        <f>SUMIFS('Aceite virgen extra'!KN$6:KN$257,'Aceite virgen extra'!$A$6:$A$257,"&gt;="&amp;$A270,'Aceite virgen extra'!$B$6:$B$257,"&lt;="&amp;$B270)</f>
        <v>1.85</v>
      </c>
      <c r="KO270" s="4">
        <f>SUMIFS('Aceite virgen extra'!KO$6:KO$257,'Aceite virgen extra'!$A$6:$A$257,"&gt;="&amp;$A270,'Aceite virgen extra'!$B$6:$B$257,"&lt;="&amp;$B270)</f>
        <v>0.22</v>
      </c>
      <c r="KS270" s="4">
        <f>SUMIFS('Aceite virgen extra'!KS$6:KS$257,'Aceite virgen extra'!$A$6:$A$257,"&gt;="&amp;$A270,'Aceite virgen extra'!$B$6:$B$257,"&lt;="&amp;$B270)</f>
        <v>2.25</v>
      </c>
      <c r="KT270" s="4">
        <f>SUMIFS('Aceite virgen extra'!KT$6:KT$257,'Aceite virgen extra'!$A$6:$A$257,"&gt;="&amp;$A270,'Aceite virgen extra'!$B$6:$B$257,"&lt;="&amp;$B270)</f>
        <v>2.16</v>
      </c>
      <c r="KU270" s="4">
        <f>SUMIFS('Aceite virgen extra'!KU$6:KU$257,'Aceite virgen extra'!$A$6:$A$257,"&gt;="&amp;$A270,'Aceite virgen extra'!$B$6:$B$257,"&lt;="&amp;$B270)</f>
        <v>2.59</v>
      </c>
      <c r="KV270" s="4">
        <f>SUMIFS('Aceite virgen extra'!KV$6:KV$257,'Aceite virgen extra'!$A$6:$A$257,"&gt;="&amp;$A270,'Aceite virgen extra'!$B$6:$B$257,"&lt;="&amp;$B270)</f>
        <v>1.36</v>
      </c>
      <c r="KZ270" s="4">
        <f>SUMIFS('Aceite virgen extra'!KZ$6:KZ$257,'Aceite virgen extra'!$A$6:$A$257,"&gt;="&amp;$A270,'Aceite virgen extra'!$B$6:$B$257,"&lt;="&amp;$B270)</f>
        <v>1.58</v>
      </c>
      <c r="LA270" s="4">
        <f>SUMIFS('Aceite virgen extra'!LA$6:LA$257,'Aceite virgen extra'!$A$6:$A$257,"&gt;="&amp;$A270,'Aceite virgen extra'!$B$6:$B$257,"&lt;="&amp;$B270)</f>
        <v>1.7</v>
      </c>
      <c r="LB270" s="4">
        <f>SUMIFS('Aceite virgen extra'!LB$6:LB$257,'Aceite virgen extra'!$A$6:$A$257,"&gt;="&amp;$A270,'Aceite virgen extra'!$B$6:$B$257,"&lt;="&amp;$B270)</f>
        <v>2.19</v>
      </c>
      <c r="LC270" s="4">
        <f>SUMIFS('Aceite virgen extra'!LC$6:LC$257,'Aceite virgen extra'!$A$6:$A$257,"&gt;="&amp;$A270,'Aceite virgen extra'!$B$6:$B$257,"&lt;="&amp;$B270)</f>
        <v>0</v>
      </c>
      <c r="LG270" s="4">
        <f>SUMIFS('Aceite virgen extra'!LG$6:LG$257,'Aceite virgen extra'!$A$6:$A$257,"&gt;="&amp;$A270,'Aceite virgen extra'!$B$6:$B$257,"&lt;="&amp;$B270)</f>
        <v>2.23</v>
      </c>
      <c r="LH270" s="4">
        <f>SUMIFS('Aceite virgen extra'!LH$6:LH$257,'Aceite virgen extra'!$A$6:$A$257,"&gt;="&amp;$A270,'Aceite virgen extra'!$B$6:$B$257,"&lt;="&amp;$B270)</f>
        <v>2.63</v>
      </c>
      <c r="LI270" s="4">
        <f>SUMIFS('Aceite virgen extra'!LI$6:LI$257,'Aceite virgen extra'!$A$6:$A$257,"&gt;="&amp;$A270,'Aceite virgen extra'!$B$6:$B$257,"&lt;="&amp;$B270)</f>
        <v>1.96</v>
      </c>
      <c r="LJ270" s="4">
        <f>SUMIFS('Aceite virgen extra'!LJ$6:LJ$257,'Aceite virgen extra'!$A$6:$A$257,"&gt;="&amp;$A270,'Aceite virgen extra'!$B$6:$B$257,"&lt;="&amp;$B270)</f>
        <v>0</v>
      </c>
      <c r="LN270" s="4">
        <f>SUMIFS('Aceite virgen extra'!LN$6:LN$257,'Aceite virgen extra'!$A$6:$A$257,"&gt;="&amp;$A270,'Aceite virgen extra'!$B$6:$B$257,"&lt;="&amp;$B270)</f>
        <v>6.65</v>
      </c>
      <c r="LO270" s="4">
        <f>SUMIFS('Aceite virgen extra'!LO$6:LO$257,'Aceite virgen extra'!$A$6:$A$257,"&gt;="&amp;$A270,'Aceite virgen extra'!$B$6:$B$257,"&lt;="&amp;$B270)</f>
        <v>13.98</v>
      </c>
      <c r="LP270" s="4">
        <f>SUMIFS('Aceite virgen extra'!LP$6:LP$257,'Aceite virgen extra'!$A$6:$A$257,"&gt;="&amp;$A270,'Aceite virgen extra'!$B$6:$B$257,"&lt;="&amp;$B270)</f>
        <v>3.9299999999999997</v>
      </c>
      <c r="LQ270" s="4">
        <f>SUMIFS('Aceite virgen extra'!LQ$6:LQ$257,'Aceite virgen extra'!$A$6:$A$257,"&gt;="&amp;$A270,'Aceite virgen extra'!$B$6:$B$257,"&lt;="&amp;$B270)</f>
        <v>0</v>
      </c>
      <c r="LU270" s="4">
        <f>SUMIFS('Aceite virgen extra'!LU$6:LU$257,'Aceite virgen extra'!$A$6:$A$257,"&gt;="&amp;$A270,'Aceite virgen extra'!$B$6:$B$257,"&lt;="&amp;$B270)</f>
        <v>4.7299999999999995</v>
      </c>
      <c r="LV270" s="4">
        <f>SUMIFS('Aceite virgen extra'!LV$6:LV$257,'Aceite virgen extra'!$A$6:$A$257,"&gt;="&amp;$A270,'Aceite virgen extra'!$B$6:$B$257,"&lt;="&amp;$B270)</f>
        <v>8.58</v>
      </c>
      <c r="LW270" s="4">
        <f>SUMIFS('Aceite virgen extra'!LW$6:LW$257,'Aceite virgen extra'!$A$6:$A$257,"&gt;="&amp;$A270,'Aceite virgen extra'!$B$6:$B$257,"&lt;="&amp;$B270)</f>
        <v>3.51</v>
      </c>
      <c r="LX270" s="4">
        <f>SUMIFS('Aceite virgen extra'!LX$6:LX$257,'Aceite virgen extra'!$A$6:$A$257,"&gt;="&amp;$A270,'Aceite virgen extra'!$B$6:$B$257,"&lt;="&amp;$B270)</f>
        <v>2.23</v>
      </c>
      <c r="MB270" s="4">
        <f>SUMIFS('Aceite virgen extra'!MB$6:MB$257,'Aceite virgen extra'!$A$6:$A$257,"&gt;="&amp;$A270,'Aceite virgen extra'!$B$6:$B$257,"&lt;="&amp;$B270)</f>
        <v>2.96</v>
      </c>
      <c r="MC270" s="4">
        <f>SUMIFS('Aceite virgen extra'!MC$6:MC$257,'Aceite virgen extra'!$A$6:$A$257,"&gt;="&amp;$A270,'Aceite virgen extra'!$B$6:$B$257,"&lt;="&amp;$B270)</f>
        <v>2.87</v>
      </c>
      <c r="MD270" s="4">
        <f>SUMIFS('Aceite virgen extra'!MD$6:MD$257,'Aceite virgen extra'!$A$6:$A$257,"&gt;="&amp;$A270,'Aceite virgen extra'!$B$6:$B$257,"&lt;="&amp;$B270)</f>
        <v>3.1</v>
      </c>
      <c r="ME270" s="4">
        <f>SUMIFS('Aceite virgen extra'!ME$6:ME$257,'Aceite virgen extra'!$A$6:$A$257,"&gt;="&amp;$A270,'Aceite virgen extra'!$B$6:$B$257,"&lt;="&amp;$B270)</f>
        <v>3.6999999999999997</v>
      </c>
      <c r="MI270" s="4">
        <f>SUMIFS('Aceite virgen extra'!MI$6:MI$257,'Aceite virgen extra'!$A$6:$A$257,"&gt;="&amp;$A270,'Aceite virgen extra'!$B$6:$B$257,"&lt;="&amp;$B270)</f>
        <v>2.4</v>
      </c>
      <c r="MJ270" s="4">
        <f>SUMIFS('Aceite virgen extra'!MJ$6:MJ$257,'Aceite virgen extra'!$A$6:$A$257,"&gt;="&amp;$A270,'Aceite virgen extra'!$B$6:$B$257,"&lt;="&amp;$B270)</f>
        <v>1.9300000000000002</v>
      </c>
      <c r="MK270" s="4">
        <f>SUMIFS('Aceite virgen extra'!MK$6:MK$257,'Aceite virgen extra'!$A$6:$A$257,"&gt;="&amp;$A270,'Aceite virgen extra'!$B$6:$B$257,"&lt;="&amp;$B270)</f>
        <v>2.12</v>
      </c>
      <c r="ML270" s="4">
        <f>SUMIFS('Aceite virgen extra'!ML$6:ML$257,'Aceite virgen extra'!$A$6:$A$257,"&gt;="&amp;$A270,'Aceite virgen extra'!$B$6:$B$257,"&lt;="&amp;$B270)</f>
        <v>4.67</v>
      </c>
      <c r="MP270" s="4">
        <f>SUMIFS('Aceite virgen extra'!MP$6:MP$257,'Aceite virgen extra'!$A$6:$A$257,"&gt;="&amp;$A270,'Aceite virgen extra'!$B$6:$B$257,"&lt;="&amp;$B270)</f>
        <v>2.6700000000000004</v>
      </c>
      <c r="MQ270" s="4">
        <f>SUMIFS('Aceite virgen extra'!MQ$6:MQ$257,'Aceite virgen extra'!$A$6:$A$257,"&gt;="&amp;$A270,'Aceite virgen extra'!$B$6:$B$257,"&lt;="&amp;$B270)</f>
        <v>3.62</v>
      </c>
      <c r="MR270" s="4">
        <f>SUMIFS('Aceite virgen extra'!MR$6:MR$257,'Aceite virgen extra'!$A$6:$A$257,"&gt;="&amp;$A270,'Aceite virgen extra'!$B$6:$B$257,"&lt;="&amp;$B270)</f>
        <v>2.5299999999999998</v>
      </c>
      <c r="MS270" s="4">
        <f>SUMIFS('Aceite virgen extra'!MS$6:MS$257,'Aceite virgen extra'!$A$6:$A$257,"&gt;="&amp;$A270,'Aceite virgen extra'!$B$6:$B$257,"&lt;="&amp;$B270)</f>
        <v>0.39</v>
      </c>
      <c r="MW270" s="4">
        <f>SUMIFS('Aceite virgen extra'!MW$6:MW$257,'Aceite virgen extra'!$A$6:$A$257,"&gt;="&amp;$A270,'Aceite virgen extra'!$B$6:$B$257,"&lt;="&amp;$B270)</f>
        <v>1.8100000000000003</v>
      </c>
      <c r="MX270" s="4">
        <f>SUMIFS('Aceite virgen extra'!MX$6:MX$257,'Aceite virgen extra'!$A$6:$A$257,"&gt;="&amp;$A270,'Aceite virgen extra'!$B$6:$B$257,"&lt;="&amp;$B270)</f>
        <v>3.4899999999999998</v>
      </c>
      <c r="MY270" s="4">
        <f>SUMIFS('Aceite virgen extra'!MY$6:MY$257,'Aceite virgen extra'!$A$6:$A$257,"&gt;="&amp;$A270,'Aceite virgen extra'!$B$6:$B$257,"&lt;="&amp;$B270)</f>
        <v>1.1299999999999999</v>
      </c>
      <c r="MZ270" s="4">
        <f>SUMIFS('Aceite virgen extra'!MZ$6:MZ$257,'Aceite virgen extra'!$A$6:$A$257,"&gt;="&amp;$A270,'Aceite virgen extra'!$B$6:$B$257,"&lt;="&amp;$B270)</f>
        <v>0.44</v>
      </c>
      <c r="ND270" s="4">
        <f>SUMIFS('Aceite virgen extra'!ND$6:ND$257,'Aceite virgen extra'!$A$6:$A$257,"&gt;="&amp;$A270,'Aceite virgen extra'!$B$6:$B$257,"&lt;="&amp;$B270)</f>
        <v>1.7899999999999998</v>
      </c>
      <c r="NE270" s="4">
        <f>SUMIFS('Aceite virgen extra'!NE$6:NE$257,'Aceite virgen extra'!$A$6:$A$257,"&gt;="&amp;$A270,'Aceite virgen extra'!$B$6:$B$257,"&lt;="&amp;$B270)</f>
        <v>3.75</v>
      </c>
      <c r="NF270" s="4">
        <f>SUMIFS('Aceite virgen extra'!NF$6:NF$257,'Aceite virgen extra'!$A$6:$A$257,"&gt;="&amp;$A270,'Aceite virgen extra'!$B$6:$B$257,"&lt;="&amp;$B270)</f>
        <v>1.02</v>
      </c>
      <c r="NG270" s="4">
        <f>SUMIFS('Aceite virgen extra'!NG$6:NG$257,'Aceite virgen extra'!$A$6:$A$257,"&gt;="&amp;$A270,'Aceite virgen extra'!$B$6:$B$257,"&lt;="&amp;$B270)</f>
        <v>0</v>
      </c>
      <c r="NK270" s="4">
        <f>SUMIFS('Aceite virgen extra'!NK$6:NK$257,'Aceite virgen extra'!$A$6:$A$257,"&gt;="&amp;$A270,'Aceite virgen extra'!$B$6:$B$257,"&lt;="&amp;$B270)</f>
        <v>2.4500000000000002</v>
      </c>
      <c r="NL270" s="4">
        <f>SUMIFS('Aceite virgen extra'!NL$6:NL$257,'Aceite virgen extra'!$A$6:$A$257,"&gt;="&amp;$A270,'Aceite virgen extra'!$B$6:$B$257,"&lt;="&amp;$B270)</f>
        <v>5.2200000000000006</v>
      </c>
      <c r="NM270" s="4">
        <f>SUMIFS('Aceite virgen extra'!NM$6:NM$257,'Aceite virgen extra'!$A$6:$A$257,"&gt;="&amp;$A270,'Aceite virgen extra'!$B$6:$B$257,"&lt;="&amp;$B270)</f>
        <v>1.72</v>
      </c>
      <c r="NN270" s="4">
        <f>SUMIFS('Aceite virgen extra'!NN$6:NN$257,'Aceite virgen extra'!$A$6:$A$257,"&gt;="&amp;$A270,'Aceite virgen extra'!$B$6:$B$257,"&lt;="&amp;$B270)</f>
        <v>0.54</v>
      </c>
      <c r="NR270" s="4">
        <f>SUMIFS('Aceite virgen extra'!NR$6:NR$257,'Aceite virgen extra'!$A$6:$A$257,"&gt;="&amp;$A270,'Aceite virgen extra'!$B$6:$B$257,"&lt;="&amp;$B270)</f>
        <v>3.08</v>
      </c>
      <c r="NS270" s="4">
        <f>SUMIFS('Aceite virgen extra'!NS$6:NS$257,'Aceite virgen extra'!$A$6:$A$257,"&gt;="&amp;$A270,'Aceite virgen extra'!$B$6:$B$257,"&lt;="&amp;$B270)</f>
        <v>6.15</v>
      </c>
      <c r="NT270" s="4">
        <f>SUMIFS('Aceite virgen extra'!NT$6:NT$257,'Aceite virgen extra'!$A$6:$A$257,"&gt;="&amp;$A270,'Aceite virgen extra'!$B$6:$B$257,"&lt;="&amp;$B270)</f>
        <v>2.0699999999999998</v>
      </c>
      <c r="NU270" s="4">
        <f>SUMIFS('Aceite virgen extra'!NU$6:NU$257,'Aceite virgen extra'!$A$6:$A$257,"&gt;="&amp;$A270,'Aceite virgen extra'!$B$6:$B$257,"&lt;="&amp;$B270)</f>
        <v>1.19</v>
      </c>
      <c r="NY270" s="4">
        <f>SUMIFS('Aceite virgen extra'!NY$6:NY$257,'Aceite virgen extra'!$A$6:$A$257,"&gt;="&amp;$A270,'Aceite virgen extra'!$B$6:$B$257,"&lt;="&amp;$B270)</f>
        <v>2.1799999999999997</v>
      </c>
      <c r="NZ270" s="4">
        <f>SUMIFS('Aceite virgen extra'!NZ$6:NZ$257,'Aceite virgen extra'!$A$6:$A$257,"&gt;="&amp;$A270,'Aceite virgen extra'!$B$6:$B$257,"&lt;="&amp;$B270)</f>
        <v>2.31</v>
      </c>
      <c r="OA270" s="4">
        <f>SUMIFS('Aceite virgen extra'!OA$6:OA$257,'Aceite virgen extra'!$A$6:$A$257,"&gt;="&amp;$A270,'Aceite virgen extra'!$B$6:$B$257,"&lt;="&amp;$B270)</f>
        <v>2.4500000000000002</v>
      </c>
      <c r="OB270" s="4">
        <f>SUMIFS('Aceite virgen extra'!OB$6:OB$257,'Aceite virgen extra'!$A$6:$A$257,"&gt;="&amp;$A270,'Aceite virgen extra'!$B$6:$B$257,"&lt;="&amp;$B270)</f>
        <v>0</v>
      </c>
      <c r="OF270" s="4">
        <f>SUMIFS('Aceite virgen extra'!OF$6:OF$257,'Aceite virgen extra'!$A$6:$A$257,"&gt;="&amp;$A270,'Aceite virgen extra'!$B$6:$B$257,"&lt;="&amp;$B270)</f>
        <v>1.1200000000000001</v>
      </c>
      <c r="OG270" s="4">
        <f>SUMIFS('Aceite virgen extra'!OG$6:OG$257,'Aceite virgen extra'!$A$6:$A$257,"&gt;="&amp;$A270,'Aceite virgen extra'!$B$6:$B$257,"&lt;="&amp;$B270)</f>
        <v>0.64</v>
      </c>
      <c r="OH270" s="4">
        <f>SUMIFS('Aceite virgen extra'!OH$6:OH$257,'Aceite virgen extra'!$A$6:$A$257,"&gt;="&amp;$A270,'Aceite virgen extra'!$B$6:$B$257,"&lt;="&amp;$B270)</f>
        <v>1.37</v>
      </c>
      <c r="OI270" s="4">
        <f>SUMIFS('Aceite virgen extra'!OI$6:OI$257,'Aceite virgen extra'!$A$6:$A$257,"&gt;="&amp;$A270,'Aceite virgen extra'!$B$6:$B$257,"&lt;="&amp;$B270)</f>
        <v>0</v>
      </c>
      <c r="OM270" s="4">
        <f>SUMIFS('Aceite virgen extra'!OM$6:OM$257,'Aceite virgen extra'!$A$6:$A$257,"&gt;="&amp;$A270,'Aceite virgen extra'!$B$6:$B$257,"&lt;="&amp;$B270)</f>
        <v>2.9000000000000004</v>
      </c>
      <c r="ON270" s="4">
        <f>SUMIFS('Aceite virgen extra'!ON$6:ON$257,'Aceite virgen extra'!$A$6:$A$257,"&gt;="&amp;$A270,'Aceite virgen extra'!$B$6:$B$257,"&lt;="&amp;$B270)</f>
        <v>4.05</v>
      </c>
      <c r="OO270" s="4">
        <f>SUMIFS('Aceite virgen extra'!OO$6:OO$257,'Aceite virgen extra'!$A$6:$A$257,"&gt;="&amp;$A270,'Aceite virgen extra'!$B$6:$B$257,"&lt;="&amp;$B270)</f>
        <v>2.4900000000000002</v>
      </c>
      <c r="OP270" s="4">
        <f>SUMIFS('Aceite virgen extra'!OP$6:OP$257,'Aceite virgen extra'!$A$6:$A$257,"&gt;="&amp;$A270,'Aceite virgen extra'!$B$6:$B$257,"&lt;="&amp;$B270)</f>
        <v>2.73</v>
      </c>
      <c r="OT270" s="4">
        <f>SUMIFS('Aceite virgen extra'!OT$6:OT$257,'Aceite virgen extra'!$A$6:$A$257,"&gt;="&amp;$A270,'Aceite virgen extra'!$B$6:$B$257,"&lt;="&amp;$B270)</f>
        <v>4.0599999999999996</v>
      </c>
      <c r="OU270" s="4">
        <f>SUMIFS('Aceite virgen extra'!OU$6:OU$257,'Aceite virgen extra'!$A$6:$A$257,"&gt;="&amp;$A270,'Aceite virgen extra'!$B$6:$B$257,"&lt;="&amp;$B270)</f>
        <v>3.7</v>
      </c>
      <c r="OV270" s="4">
        <f>SUMIFS('Aceite virgen extra'!OV$6:OV$257,'Aceite virgen extra'!$A$6:$A$257,"&gt;="&amp;$A270,'Aceite virgen extra'!$B$6:$B$257,"&lt;="&amp;$B270)</f>
        <v>2.2799999999999998</v>
      </c>
      <c r="OW270" s="4">
        <f>SUMIFS('Aceite virgen extra'!OW$6:OW$257,'Aceite virgen extra'!$A$6:$A$257,"&gt;="&amp;$A270,'Aceite virgen extra'!$B$6:$B$257,"&lt;="&amp;$B270)</f>
        <v>13.33</v>
      </c>
      <c r="PA270" s="4">
        <f>SUMIFS('Aceite virgen extra'!PA$6:PA$257,'Aceite virgen extra'!$A$6:$A$257,"&gt;="&amp;$A270,'Aceite virgen extra'!$B$6:$B$257,"&lt;="&amp;$B270)</f>
        <v>2.8000000000000003</v>
      </c>
      <c r="PB270" s="4">
        <f>SUMIFS('Aceite virgen extra'!PB$6:PB$257,'Aceite virgen extra'!$A$6:$A$257,"&gt;="&amp;$A270,'Aceite virgen extra'!$B$6:$B$257,"&lt;="&amp;$B270)</f>
        <v>3.71</v>
      </c>
      <c r="PC270" s="4">
        <f>SUMIFS('Aceite virgen extra'!PC$6:PC$257,'Aceite virgen extra'!$A$6:$A$257,"&gt;="&amp;$A270,'Aceite virgen extra'!$B$6:$B$257,"&lt;="&amp;$B270)</f>
        <v>2.06</v>
      </c>
      <c r="PD270" s="4">
        <f>SUMIFS('Aceite virgen extra'!PD$6:PD$257,'Aceite virgen extra'!$A$6:$A$257,"&gt;="&amp;$A270,'Aceite virgen extra'!$B$6:$B$257,"&lt;="&amp;$B270)</f>
        <v>3.78</v>
      </c>
      <c r="PH270" s="4">
        <f>SUMIFS('Aceite virgen extra'!PH$6:PH$257,'Aceite virgen extra'!$A$6:$A$257,"&gt;="&amp;$A270,'Aceite virgen extra'!$B$6:$B$257,"&lt;="&amp;$B270)</f>
        <v>1.1800000000000002</v>
      </c>
      <c r="PI270" s="4">
        <f>SUMIFS('Aceite virgen extra'!PI$6:PI$257,'Aceite virgen extra'!$A$6:$A$257,"&gt;="&amp;$A270,'Aceite virgen extra'!$B$6:$B$257,"&lt;="&amp;$B270)</f>
        <v>2.2599999999999998</v>
      </c>
      <c r="PJ270" s="4">
        <f>SUMIFS('Aceite virgen extra'!PJ$6:PJ$257,'Aceite virgen extra'!$A$6:$A$257,"&gt;="&amp;$A270,'Aceite virgen extra'!$B$6:$B$257,"&lt;="&amp;$B270)</f>
        <v>1.0299999999999998</v>
      </c>
      <c r="PK270" s="4">
        <f>SUMIFS('Aceite virgen extra'!PK$6:PK$257,'Aceite virgen extra'!$A$6:$A$257,"&gt;="&amp;$A270,'Aceite virgen extra'!$B$6:$B$257,"&lt;="&amp;$B270)</f>
        <v>0</v>
      </c>
      <c r="PO270" s="4">
        <f>SUMIFS('Aceite virgen extra'!PO$6:PO$257,'Aceite virgen extra'!$A$6:$A$257,"&gt;="&amp;$A270,'Aceite virgen extra'!$B$6:$B$257,"&lt;="&amp;$B270)</f>
        <v>1.49</v>
      </c>
      <c r="PP270" s="4">
        <f>SUMIFS('Aceite virgen extra'!PP$6:PP$257,'Aceite virgen extra'!$A$6:$A$257,"&gt;="&amp;$A270,'Aceite virgen extra'!$B$6:$B$257,"&lt;="&amp;$B270)</f>
        <v>3.11</v>
      </c>
      <c r="PQ270" s="4">
        <f>SUMIFS('Aceite virgen extra'!PQ$6:PQ$257,'Aceite virgen extra'!$A$6:$A$257,"&gt;="&amp;$A270,'Aceite virgen extra'!$B$6:$B$257,"&lt;="&amp;$B270)</f>
        <v>1.1900000000000002</v>
      </c>
      <c r="PR270" s="4">
        <f>SUMIFS('Aceite virgen extra'!PR$6:PR$257,'Aceite virgen extra'!$A$6:$A$257,"&gt;="&amp;$A270,'Aceite virgen extra'!$B$6:$B$257,"&lt;="&amp;$B270)</f>
        <v>0</v>
      </c>
      <c r="PV270" s="4">
        <f>SUMIFS('Aceite virgen extra'!PV$6:PV$257,'Aceite virgen extra'!$A$6:$A$257,"&gt;="&amp;$A270,'Aceite virgen extra'!$B$6:$B$257,"&lt;="&amp;$B270)</f>
        <v>1.6899999999999997</v>
      </c>
      <c r="PW270" s="4">
        <f>SUMIFS('Aceite virgen extra'!PW$6:PW$257,'Aceite virgen extra'!$A$6:$A$257,"&gt;="&amp;$A270,'Aceite virgen extra'!$B$6:$B$257,"&lt;="&amp;$B270)</f>
        <v>1.3599999999999999</v>
      </c>
      <c r="PX270" s="4">
        <f>SUMIFS('Aceite virgen extra'!PX$6:PX$257,'Aceite virgen extra'!$A$6:$A$257,"&gt;="&amp;$A270,'Aceite virgen extra'!$B$6:$B$257,"&lt;="&amp;$B270)</f>
        <v>2.14</v>
      </c>
      <c r="PY270" s="4">
        <f>SUMIFS('Aceite virgen extra'!PY$6:PY$257,'Aceite virgen extra'!$A$6:$A$257,"&gt;="&amp;$A270,'Aceite virgen extra'!$B$6:$B$257,"&lt;="&amp;$B270)</f>
        <v>1.3699999999999999</v>
      </c>
      <c r="QC270" s="4">
        <f>SUMIFS('Aceite virgen extra'!QC$6:QC$257,'Aceite virgen extra'!$A$6:$A$257,"&gt;="&amp;$A270,'Aceite virgen extra'!$B$6:$B$257,"&lt;="&amp;$B270)</f>
        <v>1.77</v>
      </c>
      <c r="QD270" s="4">
        <f>SUMIFS('Aceite virgen extra'!QD$6:QD$257,'Aceite virgen extra'!$A$6:$A$257,"&gt;="&amp;$A270,'Aceite virgen extra'!$B$6:$B$257,"&lt;="&amp;$B270)</f>
        <v>2.2200000000000002</v>
      </c>
      <c r="QE270" s="4">
        <f>SUMIFS('Aceite virgen extra'!QE$6:QE$257,'Aceite virgen extra'!$A$6:$A$257,"&gt;="&amp;$A270,'Aceite virgen extra'!$B$6:$B$257,"&lt;="&amp;$B270)</f>
        <v>1.75</v>
      </c>
      <c r="QF270" s="4">
        <f>SUMIFS('Aceite virgen extra'!QF$6:QF$257,'Aceite virgen extra'!$A$6:$A$257,"&gt;="&amp;$A270,'Aceite virgen extra'!$B$6:$B$257,"&lt;="&amp;$B270)</f>
        <v>0.69</v>
      </c>
      <c r="QJ270" s="4">
        <f>SUMIFS('Aceite virgen extra'!QJ$6:QJ$257,'Aceite virgen extra'!$A$6:$A$257,"&gt;="&amp;$A270,'Aceite virgen extra'!$B$6:$B$257,"&lt;="&amp;$B270)</f>
        <v>2.2799999999999998</v>
      </c>
      <c r="QK270" s="4">
        <f>SUMIFS('Aceite virgen extra'!QK$6:QK$257,'Aceite virgen extra'!$A$6:$A$257,"&gt;="&amp;$A270,'Aceite virgen extra'!$B$6:$B$257,"&lt;="&amp;$B270)</f>
        <v>4.01</v>
      </c>
      <c r="QL270" s="4">
        <f>SUMIFS('Aceite virgen extra'!QL$6:QL$257,'Aceite virgen extra'!$A$6:$A$257,"&gt;="&amp;$A270,'Aceite virgen extra'!$B$6:$B$257,"&lt;="&amp;$B270)</f>
        <v>1</v>
      </c>
      <c r="QM270" s="4">
        <f>SUMIFS('Aceite virgen extra'!QM$6:QM$257,'Aceite virgen extra'!$A$6:$A$257,"&gt;="&amp;$A270,'Aceite virgen extra'!$B$6:$B$257,"&lt;="&amp;$B270)</f>
        <v>0.8</v>
      </c>
      <c r="QQ270" s="4">
        <f>SUMIFS('Aceite virgen extra'!QQ$6:QQ$257,'Aceite virgen extra'!$A$6:$A$257,"&gt;="&amp;$A270,'Aceite virgen extra'!$B$6:$B$257,"&lt;="&amp;$B270)</f>
        <v>6.99</v>
      </c>
      <c r="QR270" s="4">
        <f>SUMIFS('Aceite virgen extra'!QR$6:QR$257,'Aceite virgen extra'!$A$6:$A$257,"&gt;="&amp;$A270,'Aceite virgen extra'!$B$6:$B$257,"&lt;="&amp;$B270)</f>
        <v>6.34</v>
      </c>
      <c r="QS270" s="4">
        <f>SUMIFS('Aceite virgen extra'!QS$6:QS$257,'Aceite virgen extra'!$A$6:$A$257,"&gt;="&amp;$A270,'Aceite virgen extra'!$B$6:$B$257,"&lt;="&amp;$B270)</f>
        <v>6.33</v>
      </c>
      <c r="QT270" s="4">
        <f>SUMIFS('Aceite virgen extra'!QT$6:QT$257,'Aceite virgen extra'!$A$6:$A$257,"&gt;="&amp;$A270,'Aceite virgen extra'!$B$6:$B$257,"&lt;="&amp;$B270)</f>
        <v>12.49</v>
      </c>
      <c r="QX270" s="4">
        <f>SUMIFS('Aceite virgen extra'!QX$6:QX$257,'Aceite virgen extra'!$A$6:$A$257,"&gt;="&amp;$A270,'Aceite virgen extra'!$B$6:$B$257,"&lt;="&amp;$B270)</f>
        <v>6.9500000000000011</v>
      </c>
      <c r="QY270" s="4">
        <f>SUMIFS('Aceite virgen extra'!QY$6:QY$257,'Aceite virgen extra'!$A$6:$A$257,"&gt;="&amp;$A270,'Aceite virgen extra'!$B$6:$B$257,"&lt;="&amp;$B270)</f>
        <v>12.64</v>
      </c>
      <c r="QZ270" s="4">
        <f>SUMIFS('Aceite virgen extra'!QZ$6:QZ$257,'Aceite virgen extra'!$A$6:$A$257,"&gt;="&amp;$A270,'Aceite virgen extra'!$B$6:$B$257,"&lt;="&amp;$B270)</f>
        <v>4.09</v>
      </c>
      <c r="RA270" s="4">
        <f>SUMIFS('Aceite virgen extra'!RA$6:RA$257,'Aceite virgen extra'!$A$6:$A$257,"&gt;="&amp;$A270,'Aceite virgen extra'!$B$6:$B$257,"&lt;="&amp;$B270)</f>
        <v>10.91</v>
      </c>
      <c r="RE270" s="4">
        <f>SUMIFS('Aceite virgen extra'!RE$6:RE$257,'Aceite virgen extra'!$A$6:$A$257,"&gt;="&amp;$A270,'Aceite virgen extra'!$B$6:$B$257,"&lt;="&amp;$B270)</f>
        <v>14.3</v>
      </c>
      <c r="RF270" s="4">
        <f>SUMIFS('Aceite virgen extra'!RF$6:RF$257,'Aceite virgen extra'!$A$6:$A$257,"&gt;="&amp;$A270,'Aceite virgen extra'!$B$6:$B$257,"&lt;="&amp;$B270)</f>
        <v>6.29</v>
      </c>
      <c r="RG270" s="4">
        <f>SUMIFS('Aceite virgen extra'!RG$6:RG$257,'Aceite virgen extra'!$A$6:$A$257,"&gt;="&amp;$A270,'Aceite virgen extra'!$B$6:$B$257,"&lt;="&amp;$B270)</f>
        <v>6.78</v>
      </c>
      <c r="RH270" s="4">
        <f>SUMIFS('Aceite virgen extra'!RH$6:RH$257,'Aceite virgen extra'!$A$6:$A$257,"&gt;="&amp;$A270,'Aceite virgen extra'!$B$6:$B$257,"&lt;="&amp;$B270)</f>
        <v>65.67</v>
      </c>
      <c r="RL270" s="4">
        <f>SUMIFS('Aceite virgen extra'!RL$6:RL$257,'Aceite virgen extra'!$A$6:$A$257,"&gt;="&amp;$A270,'Aceite virgen extra'!$B$6:$B$257,"&lt;="&amp;$B270)</f>
        <v>8.43</v>
      </c>
      <c r="RM270" s="4">
        <f>SUMIFS('Aceite virgen extra'!RM$6:RM$257,'Aceite virgen extra'!$A$6:$A$257,"&gt;="&amp;$A270,'Aceite virgen extra'!$B$6:$B$257,"&lt;="&amp;$B270)</f>
        <v>6.68</v>
      </c>
      <c r="RN270" s="4">
        <f>SUMIFS('Aceite virgen extra'!RN$6:RN$257,'Aceite virgen extra'!$A$6:$A$257,"&gt;="&amp;$A270,'Aceite virgen extra'!$B$6:$B$257,"&lt;="&amp;$B270)</f>
        <v>7.4899999999999993</v>
      </c>
      <c r="RO270" s="4">
        <f>SUMIFS('Aceite virgen extra'!RO$6:RO$257,'Aceite virgen extra'!$A$6:$A$257,"&gt;="&amp;$A270,'Aceite virgen extra'!$B$6:$B$257,"&lt;="&amp;$B270)</f>
        <v>18.720000000000002</v>
      </c>
      <c r="RS270" s="68">
        <f>SUMIFS('Aceite virgen extra'!RS$6:RS$257,'Aceite virgen extra'!$A$6:$A$257,"&gt;="&amp;$A270,'Aceite virgen extra'!$B$6:$B$257,"&lt;="&amp;$B270)</f>
        <v>5.41</v>
      </c>
      <c r="RT270" s="4">
        <f>SUMIFS('Aceite virgen extra'!RT$6:RT$257,'Aceite virgen extra'!$A$6:$A$257,"&gt;="&amp;$A270,'Aceite virgen extra'!$B$6:$B$257,"&lt;="&amp;$B270)</f>
        <v>5.45</v>
      </c>
      <c r="RU270" s="4">
        <f>SUMIFS('Aceite virgen extra'!RU$6:RU$257,'Aceite virgen extra'!$A$6:$A$257,"&gt;="&amp;$A270,'Aceite virgen extra'!$B$6:$B$257,"&lt;="&amp;$B270)</f>
        <v>4.0600000000000005</v>
      </c>
      <c r="RV270" s="4">
        <f>SUMIFS('Aceite virgen extra'!RV$6:RV$257,'Aceite virgen extra'!$A$6:$A$257,"&gt;="&amp;$A270,'Aceite virgen extra'!$B$6:$B$257,"&lt;="&amp;$B270)</f>
        <v>11.51</v>
      </c>
      <c r="RZ270" s="68">
        <f>SUMIFS('Aceite virgen extra'!RZ$6:RZ$257,'Aceite virgen extra'!$A$6:$A$257,"&gt;="&amp;$A270,'Aceite virgen extra'!$B$6:$B$257,"&lt;="&amp;$B270)</f>
        <v>4.92</v>
      </c>
      <c r="SA270" s="4">
        <f>SUMIFS('Aceite virgen extra'!SA$6:SA$257,'Aceite virgen extra'!$A$6:$A$257,"&gt;="&amp;$A270,'Aceite virgen extra'!$B$6:$B$257,"&lt;="&amp;$B270)</f>
        <v>9.91</v>
      </c>
      <c r="SB270" s="4">
        <f>SUMIFS('Aceite virgen extra'!SB$6:SB$257,'Aceite virgen extra'!$A$6:$A$257,"&gt;="&amp;$A270,'Aceite virgen extra'!$B$6:$B$257,"&lt;="&amp;$B270)</f>
        <v>2.73</v>
      </c>
      <c r="SC270" s="4">
        <f>SUMIFS('Aceite virgen extra'!SC$6:SC$257,'Aceite virgen extra'!$A$6:$A$257,"&gt;="&amp;$A270,'Aceite virgen extra'!$B$6:$B$257,"&lt;="&amp;$B270)</f>
        <v>1.49</v>
      </c>
      <c r="SG270" s="68">
        <f>SUMIFS('Aceite virgen extra'!SG$6:SG$257,'Aceite virgen extra'!$A$6:$A$257,"&gt;="&amp;$A270,'Aceite virgen extra'!$B$6:$B$257,"&lt;="&amp;$B270)</f>
        <v>3.06</v>
      </c>
      <c r="SH270" s="4">
        <f>SUMIFS('Aceite virgen extra'!SH$6:SH$257,'Aceite virgen extra'!$A$6:$A$257,"&gt;="&amp;$A270,'Aceite virgen extra'!$B$6:$B$257,"&lt;="&amp;$B270)</f>
        <v>3.72</v>
      </c>
      <c r="SI270" s="4">
        <f>SUMIFS('Aceite virgen extra'!SI$6:SI$257,'Aceite virgen extra'!$A$6:$A$257,"&gt;="&amp;$A270,'Aceite virgen extra'!$B$6:$B$257,"&lt;="&amp;$B270)</f>
        <v>2.88</v>
      </c>
      <c r="SJ270" s="4">
        <f>SUMIFS('Aceite virgen extra'!SJ$6:SJ$257,'Aceite virgen extra'!$A$6:$A$257,"&gt;="&amp;$A270,'Aceite virgen extra'!$B$6:$B$257,"&lt;="&amp;$B270)</f>
        <v>3.63</v>
      </c>
      <c r="SN270" s="68">
        <f>SUMIFS('Aceite virgen extra'!SN$6:SN$257,'Aceite virgen extra'!$A$6:$A$257,"&gt;="&amp;$A270,'Aceite virgen extra'!$B$6:$B$257,"&lt;="&amp;$B270)</f>
        <v>2.31</v>
      </c>
      <c r="SO270" s="4">
        <f>SUMIFS('Aceite virgen extra'!SO$6:SO$257,'Aceite virgen extra'!$A$6:$A$257,"&gt;="&amp;$A270,'Aceite virgen extra'!$B$6:$B$257,"&lt;="&amp;$B270)</f>
        <v>2.42</v>
      </c>
      <c r="SP270" s="4">
        <f>SUMIFS('Aceite virgen extra'!SP$6:SP$257,'Aceite virgen extra'!$A$6:$A$257,"&gt;="&amp;$A270,'Aceite virgen extra'!$B$6:$B$257,"&lt;="&amp;$B270)</f>
        <v>2.2700000000000005</v>
      </c>
      <c r="SQ270" s="4">
        <f>SUMIFS('Aceite virgen extra'!SQ$6:SQ$257,'Aceite virgen extra'!$A$6:$A$257,"&gt;="&amp;$A270,'Aceite virgen extra'!$B$6:$B$257,"&lt;="&amp;$B270)</f>
        <v>1.08</v>
      </c>
      <c r="SU270" s="68">
        <f>SUMIFS('Aceite virgen extra'!SU$6:SU$257,'Aceite virgen extra'!$A$6:$A$257,"&gt;="&amp;$A270,'Aceite virgen extra'!$B$6:$B$257,"&lt;="&amp;$B270)</f>
        <v>3.28</v>
      </c>
      <c r="SV270" s="4">
        <f>SUMIFS('Aceite virgen extra'!SV$6:SV$257,'Aceite virgen extra'!$A$6:$A$257,"&gt;="&amp;$A270,'Aceite virgen extra'!$B$6:$B$257,"&lt;="&amp;$B270)</f>
        <v>8.2799999999999994</v>
      </c>
      <c r="SW270" s="4">
        <f>SUMIFS('Aceite virgen extra'!SW$6:SW$257,'Aceite virgen extra'!$A$6:$A$257,"&gt;="&amp;$A270,'Aceite virgen extra'!$B$6:$B$257,"&lt;="&amp;$B270)</f>
        <v>1.29</v>
      </c>
      <c r="SX270" s="4">
        <f>SUMIFS('Aceite virgen extra'!SX$6:SX$257,'Aceite virgen extra'!$A$6:$A$257,"&gt;="&amp;$A270,'Aceite virgen extra'!$B$6:$B$257,"&lt;="&amp;$B270)</f>
        <v>3.24</v>
      </c>
      <c r="TB270" s="68">
        <f>SUMIFS('Aceite virgen extra'!TB$6:TB$257,'Aceite virgen extra'!$A$6:$A$257,"&gt;="&amp;$A270,'Aceite virgen extra'!$B$6:$B$257,"&lt;="&amp;$B270)</f>
        <v>1.83</v>
      </c>
      <c r="TC270" s="4">
        <f>SUMIFS('Aceite virgen extra'!TC$6:TC$257,'Aceite virgen extra'!$A$6:$A$257,"&gt;="&amp;$A270,'Aceite virgen extra'!$B$6:$B$257,"&lt;="&amp;$B270)</f>
        <v>2.0499999999999998</v>
      </c>
      <c r="TD270" s="4">
        <f>SUMIFS('Aceite virgen extra'!TD$6:TD$257,'Aceite virgen extra'!$A$6:$A$257,"&gt;="&amp;$A270,'Aceite virgen extra'!$B$6:$B$257,"&lt;="&amp;$B270)</f>
        <v>1.06</v>
      </c>
      <c r="TE270" s="4">
        <f>SUMIFS('Aceite virgen extra'!TE$6:TE$257,'Aceite virgen extra'!$A$6:$A$257,"&gt;="&amp;$A270,'Aceite virgen extra'!$B$6:$B$257,"&lt;="&amp;$B270)</f>
        <v>4.57</v>
      </c>
      <c r="TI270" s="68">
        <f>SUMIFS('Aceite virgen extra'!TI$6:TI$257,'Aceite virgen extra'!$A$6:$A$257,"&gt;="&amp;$A270,'Aceite virgen extra'!$B$6:$B$257,"&lt;="&amp;$B270)</f>
        <v>0.88</v>
      </c>
      <c r="TJ270" s="4">
        <f>SUMIFS('Aceite virgen extra'!TJ$6:TJ$257,'Aceite virgen extra'!$A$6:$A$257,"&gt;="&amp;$A270,'Aceite virgen extra'!$B$6:$B$257,"&lt;="&amp;$B270)</f>
        <v>0.83</v>
      </c>
      <c r="TK270" s="4">
        <f>SUMIFS('Aceite virgen extra'!TK$6:TK$257,'Aceite virgen extra'!$A$6:$A$257,"&gt;="&amp;$A270,'Aceite virgen extra'!$B$6:$B$257,"&lt;="&amp;$B270)</f>
        <v>0.55000000000000004</v>
      </c>
      <c r="TL270" s="4">
        <f>SUMIFS('Aceite virgen extra'!TL$6:TL$257,'Aceite virgen extra'!$A$6:$A$257,"&gt;="&amp;$A270,'Aceite virgen extra'!$B$6:$B$257,"&lt;="&amp;$B270)</f>
        <v>1.42</v>
      </c>
      <c r="TP270" s="68">
        <f>SUMIFS('Aceite virgen extra'!TP$6:TP$257,'Aceite virgen extra'!$A$6:$A$257,"&gt;="&amp;$A270,'Aceite virgen extra'!$B$6:$B$257,"&lt;="&amp;$B270)</f>
        <v>1.1099999999999999</v>
      </c>
      <c r="TQ270" s="4">
        <f>SUMIFS('Aceite virgen extra'!TQ$6:TQ$257,'Aceite virgen extra'!$A$6:$A$257,"&gt;="&amp;$A270,'Aceite virgen extra'!$B$6:$B$257,"&lt;="&amp;$B270)</f>
        <v>0.2</v>
      </c>
      <c r="TR270" s="4">
        <f>SUMIFS('Aceite virgen extra'!TR$6:TR$257,'Aceite virgen extra'!$A$6:$A$257,"&gt;="&amp;$A270,'Aceite virgen extra'!$B$6:$B$257,"&lt;="&amp;$B270)</f>
        <v>0.79</v>
      </c>
      <c r="TS270" s="4">
        <f>SUMIFS('Aceite virgen extra'!TS$6:TS$257,'Aceite virgen extra'!$A$6:$A$257,"&gt;="&amp;$A270,'Aceite virgen extra'!$B$6:$B$257,"&lt;="&amp;$B270)</f>
        <v>2.62</v>
      </c>
      <c r="TW270" s="68">
        <f>SUMIFS('Aceite virgen extra'!TW$6:TW$257,'Aceite virgen extra'!$A$6:$A$257,"&gt;="&amp;$A270,'Aceite virgen extra'!$B$6:$B$257,"&lt;="&amp;$B270)</f>
        <v>0.9</v>
      </c>
      <c r="TX270" s="4">
        <f>SUMIFS('Aceite virgen extra'!TX$6:TX$257,'Aceite virgen extra'!$A$6:$A$257,"&gt;="&amp;$A270,'Aceite virgen extra'!$B$6:$B$257,"&lt;="&amp;$B270)</f>
        <v>0.7</v>
      </c>
      <c r="TY270" s="4">
        <f>SUMIFS('Aceite virgen extra'!TY$6:TY$257,'Aceite virgen extra'!$A$6:$A$257,"&gt;="&amp;$A270,'Aceite virgen extra'!$B$6:$B$257,"&lt;="&amp;$B270)</f>
        <v>0.72</v>
      </c>
      <c r="TZ270" s="4">
        <f>SUMIFS('Aceite virgen extra'!TZ$6:TZ$257,'Aceite virgen extra'!$A$6:$A$257,"&gt;="&amp;$A270,'Aceite virgen extra'!$B$6:$B$257,"&lt;="&amp;$B270)</f>
        <v>0</v>
      </c>
      <c r="UD270" s="68">
        <f>SUMIFS('Aceite virgen extra'!UD$6:UD$257,'Aceite virgen extra'!$A$6:$A$257,"&gt;="&amp;$A270,'Aceite virgen extra'!$B$6:$B$257,"&lt;="&amp;$B270)</f>
        <v>0.85</v>
      </c>
      <c r="UE270" s="4">
        <f>SUMIFS('Aceite virgen extra'!UE$6:UE$257,'Aceite virgen extra'!$A$6:$A$257,"&gt;="&amp;$A270,'Aceite virgen extra'!$B$6:$B$257,"&lt;="&amp;$B270)</f>
        <v>0.47000000000000003</v>
      </c>
      <c r="UF270" s="4">
        <f>SUMIFS('Aceite virgen extra'!UF$6:UF$257,'Aceite virgen extra'!$A$6:$A$257,"&gt;="&amp;$A270,'Aceite virgen extra'!$B$6:$B$257,"&lt;="&amp;$B270)</f>
        <v>0.82000000000000006</v>
      </c>
      <c r="UG270" s="4">
        <f>SUMIFS('Aceite virgen extra'!UG$6:UG$257,'Aceite virgen extra'!$A$6:$A$257,"&gt;="&amp;$A270,'Aceite virgen extra'!$B$6:$B$257,"&lt;="&amp;$B270)</f>
        <v>0</v>
      </c>
      <c r="UK270" s="68">
        <f>SUMIFS('Aceite virgen extra'!UK$6:UK$257,'Aceite virgen extra'!$A$6:$A$257,"&gt;="&amp;$A270,'Aceite virgen extra'!$B$6:$B$257,"&lt;="&amp;$B270)</f>
        <v>0.61</v>
      </c>
      <c r="UL270" s="4">
        <f>SUMIFS('Aceite virgen extra'!UL$6:UL$257,'Aceite virgen extra'!$A$6:$A$257,"&gt;="&amp;$A270,'Aceite virgen extra'!$B$6:$B$257,"&lt;="&amp;$B270)</f>
        <v>0.47</v>
      </c>
      <c r="UM270" s="4">
        <f>SUMIFS('Aceite virgen extra'!UM$6:UM$257,'Aceite virgen extra'!$A$6:$A$257,"&gt;="&amp;$A270,'Aceite virgen extra'!$B$6:$B$257,"&lt;="&amp;$B270)</f>
        <v>0.71</v>
      </c>
      <c r="UN270" s="4">
        <f>SUMIFS('Aceite virgen extra'!UN$6:UN$257,'Aceite virgen extra'!$A$6:$A$257,"&gt;="&amp;$A270,'Aceite virgen extra'!$B$6:$B$257,"&lt;="&amp;$B270)</f>
        <v>1.1000000000000001</v>
      </c>
      <c r="UR270" s="68">
        <f>SUMIFS('Aceite virgen extra'!UR$6:UR$257,'Aceite virgen extra'!$A$6:$A$257,"&gt;="&amp;$A270,'Aceite virgen extra'!$B$6:$B$257,"&lt;="&amp;$B270)</f>
        <v>1</v>
      </c>
      <c r="US270" s="4">
        <f>SUMIFS('Aceite virgen extra'!US$6:US$257,'Aceite virgen extra'!$A$6:$A$257,"&gt;="&amp;$A270,'Aceite virgen extra'!$B$6:$B$257,"&lt;="&amp;$B270)</f>
        <v>1.72</v>
      </c>
      <c r="UT270" s="4">
        <f>SUMIFS('Aceite virgen extra'!UT$6:UT$257,'Aceite virgen extra'!$A$6:$A$257,"&gt;="&amp;$A270,'Aceite virgen extra'!$B$6:$B$257,"&lt;="&amp;$B270)</f>
        <v>0.83</v>
      </c>
      <c r="UU270" s="4">
        <f>SUMIFS('Aceite virgen extra'!UU$6:UU$257,'Aceite virgen extra'!$A$6:$A$257,"&gt;="&amp;$A270,'Aceite virgen extra'!$B$6:$B$257,"&lt;="&amp;$B270)</f>
        <v>0.56000000000000005</v>
      </c>
      <c r="UY270" s="68">
        <f>SUMIFS('Aceite virgen extra'!UY$6:UY$257,'Aceite virgen extra'!$A$6:$A$257,"&gt;="&amp;$A270,'Aceite virgen extra'!$B$6:$B$257,"&lt;="&amp;$B270)</f>
        <v>0.6100000000000001</v>
      </c>
      <c r="UZ270" s="4">
        <f>SUMIFS('Aceite virgen extra'!UZ$6:UZ$257,'Aceite virgen extra'!$A$6:$A$257,"&gt;="&amp;$A270,'Aceite virgen extra'!$B$6:$B$257,"&lt;="&amp;$B270)</f>
        <v>1.1499999999999999</v>
      </c>
      <c r="VA270" s="4">
        <f>SUMIFS('Aceite virgen extra'!VA$6:VA$257,'Aceite virgen extra'!$A$6:$A$257,"&gt;="&amp;$A270,'Aceite virgen extra'!$B$6:$B$257,"&lt;="&amp;$B270)</f>
        <v>0.54</v>
      </c>
      <c r="VB270" s="4">
        <f>SUMIFS('Aceite virgen extra'!VB$6:VB$257,'Aceite virgen extra'!$A$6:$A$257,"&gt;="&amp;$A270,'Aceite virgen extra'!$B$6:$B$257,"&lt;="&amp;$B270)</f>
        <v>0</v>
      </c>
      <c r="VF270" s="68">
        <f>SUMIFS('Aceite virgen extra'!VF$6:VF$257,'Aceite virgen extra'!$A$6:$A$257,"&gt;="&amp;$A270,'Aceite virgen extra'!$B$6:$B$257,"&lt;="&amp;$B270)</f>
        <v>0.67999999999999994</v>
      </c>
      <c r="VG270" s="4">
        <f>SUMIFS('Aceite virgen extra'!VG$6:VG$257,'Aceite virgen extra'!$A$6:$A$257,"&gt;="&amp;$A270,'Aceite virgen extra'!$B$6:$B$257,"&lt;="&amp;$B270)</f>
        <v>0</v>
      </c>
      <c r="VH270" s="4">
        <f>SUMIFS('Aceite virgen extra'!VH$6:VH$257,'Aceite virgen extra'!$A$6:$A$257,"&gt;="&amp;$A270,'Aceite virgen extra'!$B$6:$B$257,"&lt;="&amp;$B270)</f>
        <v>1.02</v>
      </c>
      <c r="VI270" s="4">
        <f>SUMIFS('Aceite virgen extra'!VI$6:VI$257,'Aceite virgen extra'!$A$6:$A$257,"&gt;="&amp;$A270,'Aceite virgen extra'!$B$6:$B$257,"&lt;="&amp;$B270)</f>
        <v>0</v>
      </c>
      <c r="VM270" s="68">
        <f>SUMIFS('Aceite virgen extra'!VM$6:VM$257,'Aceite virgen extra'!$A$6:$A$257,"&gt;="&amp;$A270,'Aceite virgen extra'!$B$6:$B$257,"&lt;="&amp;$B270)</f>
        <v>0.32</v>
      </c>
      <c r="VN270" s="4">
        <f>SUMIFS('Aceite virgen extra'!VN$6:VN$257,'Aceite virgen extra'!$A$6:$A$257,"&gt;="&amp;$A270,'Aceite virgen extra'!$B$6:$B$257,"&lt;="&amp;$B270)</f>
        <v>0.26</v>
      </c>
      <c r="VO270" s="4">
        <f>SUMIFS('Aceite virgen extra'!VO$6:VO$257,'Aceite virgen extra'!$A$6:$A$257,"&gt;="&amp;$A270,'Aceite virgen extra'!$B$6:$B$257,"&lt;="&amp;$B270)</f>
        <v>0.45</v>
      </c>
      <c r="VP270" s="4">
        <f>SUMIFS('Aceite virgen extra'!VP$6:VP$257,'Aceite virgen extra'!$A$6:$A$257,"&gt;="&amp;$A270,'Aceite virgen extra'!$B$6:$B$257,"&lt;="&amp;$B270)</f>
        <v>0</v>
      </c>
      <c r="VT270" s="68">
        <f>SUMIFS('Aceite virgen extra'!VT$6:VT$257,'Aceite virgen extra'!$A$6:$A$257,"&gt;="&amp;$A270,'Aceite virgen extra'!$B$6:$B$257,"&lt;="&amp;$B270)</f>
        <v>0.54</v>
      </c>
      <c r="VU270" s="4">
        <f>SUMIFS('Aceite virgen extra'!VU$6:VU$257,'Aceite virgen extra'!$A$6:$A$257,"&gt;="&amp;$A270,'Aceite virgen extra'!$B$6:$B$257,"&lt;="&amp;$B270)</f>
        <v>0.19</v>
      </c>
      <c r="VV270" s="4">
        <f>SUMIFS('Aceite virgen extra'!VV$6:VV$257,'Aceite virgen extra'!$A$6:$A$257,"&gt;="&amp;$A270,'Aceite virgen extra'!$B$6:$B$257,"&lt;="&amp;$B270)</f>
        <v>0.91999999999999993</v>
      </c>
      <c r="VW270" s="4">
        <f>SUMIFS('Aceite virgen extra'!VW$6:VW$257,'Aceite virgen extra'!$A$6:$A$257,"&gt;="&amp;$A270,'Aceite virgen extra'!$B$6:$B$257,"&lt;="&amp;$B270)</f>
        <v>0</v>
      </c>
      <c r="WA270" s="68">
        <f>SUMIFS('Aceite virgen extra'!WA$6:WA$257,'Aceite virgen extra'!$A$6:$A$257,"&gt;="&amp;$A270,'Aceite virgen extra'!$B$6:$B$257,"&lt;="&amp;$B270)</f>
        <v>0.57000000000000006</v>
      </c>
      <c r="WB270" s="4">
        <f>SUMIFS('Aceite virgen extra'!WB$6:WB$257,'Aceite virgen extra'!$A$6:$A$257,"&gt;="&amp;$A270,'Aceite virgen extra'!$B$6:$B$257,"&lt;="&amp;$B270)</f>
        <v>0.34</v>
      </c>
      <c r="WC270" s="4">
        <f>SUMIFS('Aceite virgen extra'!WC$6:WC$257,'Aceite virgen extra'!$A$6:$A$257,"&gt;="&amp;$A270,'Aceite virgen extra'!$B$6:$B$257,"&lt;="&amp;$B270)</f>
        <v>0.84</v>
      </c>
      <c r="WD270" s="4">
        <f>SUMIFS('Aceite virgen extra'!WD$6:WD$257,'Aceite virgen extra'!$A$6:$A$257,"&gt;="&amp;$A270,'Aceite virgen extra'!$B$6:$B$257,"&lt;="&amp;$B270)</f>
        <v>0</v>
      </c>
      <c r="WH270" s="68">
        <f>SUMIFS('Aceite virgen extra'!WH$6:WH$257,'Aceite virgen extra'!$A$6:$A$257,"&gt;="&amp;$A270,'Aceite virgen extra'!$B$6:$B$257,"&lt;="&amp;$B270)</f>
        <v>0.5</v>
      </c>
      <c r="WI270" s="4">
        <f>SUMIFS('Aceite virgen extra'!WI$6:WI$257,'Aceite virgen extra'!$A$6:$A$257,"&gt;="&amp;$A270,'Aceite virgen extra'!$B$6:$B$257,"&lt;="&amp;$B270)</f>
        <v>0.47</v>
      </c>
      <c r="WJ270" s="4">
        <f>SUMIFS('Aceite virgen extra'!WJ$6:WJ$257,'Aceite virgen extra'!$A$6:$A$257,"&gt;="&amp;$A270,'Aceite virgen extra'!$B$6:$B$257,"&lt;="&amp;$B270)</f>
        <v>0.64999999999999991</v>
      </c>
      <c r="WK270" s="4">
        <f>SUMIFS('Aceite virgen extra'!WK$6:WK$257,'Aceite virgen extra'!$A$6:$A$257,"&gt;="&amp;$A270,'Aceite virgen extra'!$B$6:$B$257,"&lt;="&amp;$B270)</f>
        <v>0</v>
      </c>
      <c r="WO270" s="68">
        <f>SUMIFS('Aceite virgen extra'!WO$6:WO$257,'Aceite virgen extra'!$A$6:$A$257,"&gt;="&amp;$A270,'Aceite virgen extra'!$B$6:$B$257,"&lt;="&amp;$B270)</f>
        <v>0.52</v>
      </c>
      <c r="WP270" s="4">
        <f>SUMIFS('Aceite virgen extra'!WP$6:WP$257,'Aceite virgen extra'!$A$6:$A$257,"&gt;="&amp;$A270,'Aceite virgen extra'!$B$6:$B$257,"&lt;="&amp;$B270)</f>
        <v>0.25</v>
      </c>
      <c r="WQ270" s="4">
        <f>SUMIFS('Aceite virgen extra'!WQ$6:WQ$257,'Aceite virgen extra'!$A$6:$A$257,"&gt;="&amp;$A270,'Aceite virgen extra'!$B$6:$B$257,"&lt;="&amp;$B270)</f>
        <v>0.75</v>
      </c>
      <c r="WR270" s="4">
        <f>SUMIFS('Aceite virgen extra'!WR$6:WR$257,'Aceite virgen extra'!$A$6:$A$257,"&gt;="&amp;$A270,'Aceite virgen extra'!$B$6:$B$257,"&lt;="&amp;$B270)</f>
        <v>0</v>
      </c>
      <c r="WV270" s="68">
        <f>SUMIFS('Aceite virgen extra'!WV$6:WV$257,'Aceite virgen extra'!$A$6:$A$257,"&gt;="&amp;$A270,'Aceite virgen extra'!$B$6:$B$257,"&lt;="&amp;$B270)</f>
        <v>0.36</v>
      </c>
      <c r="WW270" s="4">
        <f>SUMIFS('Aceite virgen extra'!WW$6:WW$257,'Aceite virgen extra'!$A$6:$A$257,"&gt;="&amp;$A270,'Aceite virgen extra'!$B$6:$B$257,"&lt;="&amp;$B270)</f>
        <v>0.14000000000000001</v>
      </c>
      <c r="WX270" s="4">
        <f>SUMIFS('Aceite virgen extra'!WX$6:WX$257,'Aceite virgen extra'!$A$6:$A$257,"&gt;="&amp;$A270,'Aceite virgen extra'!$B$6:$B$257,"&lt;="&amp;$B270)</f>
        <v>0.17</v>
      </c>
      <c r="WY270" s="4">
        <f>SUMIFS('Aceite virgen extra'!WY$6:WY$257,'Aceite virgen extra'!$A$6:$A$257,"&gt;="&amp;$A270,'Aceite virgen extra'!$B$6:$B$257,"&lt;="&amp;$B270)</f>
        <v>0</v>
      </c>
      <c r="XC270" s="68">
        <f>SUMIFS('Aceite virgen extra'!XC$6:XC$257,'Aceite virgen extra'!$A$6:$A$257,"&gt;="&amp;$A270,'Aceite virgen extra'!$B$6:$B$257,"&lt;="&amp;$B270)</f>
        <v>0.7</v>
      </c>
      <c r="XD270" s="4">
        <f>SUMIFS('Aceite virgen extra'!XD$6:XD$257,'Aceite virgen extra'!$A$6:$A$257,"&gt;="&amp;$A270,'Aceite virgen extra'!$B$6:$B$257,"&lt;="&amp;$B270)</f>
        <v>0.95000000000000007</v>
      </c>
      <c r="XE270" s="4">
        <f>SUMIFS('Aceite virgen extra'!XE$6:XE$257,'Aceite virgen extra'!$A$6:$A$257,"&gt;="&amp;$A270,'Aceite virgen extra'!$B$6:$B$257,"&lt;="&amp;$B270)</f>
        <v>0.67999999999999994</v>
      </c>
      <c r="XF270" s="4">
        <f>SUMIFS('Aceite virgen extra'!XF$6:XF$257,'Aceite virgen extra'!$A$6:$A$257,"&gt;="&amp;$A270,'Aceite virgen extra'!$B$6:$B$257,"&lt;="&amp;$B270)</f>
        <v>0</v>
      </c>
      <c r="XJ270" s="68">
        <f>SUMIFS('Aceite virgen extra'!XJ$6:XJ$257,'Aceite virgen extra'!$A$6:$A$257,"&gt;="&amp;$A270,'Aceite virgen extra'!$B$6:$B$257,"&lt;="&amp;$B270)</f>
        <v>0.77</v>
      </c>
      <c r="XK270" s="4">
        <f>SUMIFS('Aceite virgen extra'!XK$6:XK$257,'Aceite virgen extra'!$A$6:$A$257,"&gt;="&amp;$A270,'Aceite virgen extra'!$B$6:$B$257,"&lt;="&amp;$B270)</f>
        <v>0.4</v>
      </c>
      <c r="XL270" s="4">
        <f>SUMIFS('Aceite virgen extra'!XL$6:XL$257,'Aceite virgen extra'!$A$6:$A$257,"&gt;="&amp;$A270,'Aceite virgen extra'!$B$6:$B$257,"&lt;="&amp;$B270)</f>
        <v>0.83000000000000007</v>
      </c>
      <c r="XM270" s="4">
        <f>SUMIFS('Aceite virgen extra'!XM$6:XM$257,'Aceite virgen extra'!$A$6:$A$257,"&gt;="&amp;$A270,'Aceite virgen extra'!$B$6:$B$257,"&lt;="&amp;$B270)</f>
        <v>0</v>
      </c>
      <c r="XQ270" s="68">
        <f>SUMIFS('Aceite virgen extra'!XQ$6:XQ$257,'Aceite virgen extra'!$A$6:$A$257,"&gt;="&amp;$A270,'Aceite virgen extra'!$B$6:$B$257,"&lt;="&amp;$B270)</f>
        <v>5.18</v>
      </c>
      <c r="XR270" s="4">
        <f>SUMIFS('Aceite virgen extra'!XR$6:XR$257,'Aceite virgen extra'!$A$6:$A$257,"&gt;="&amp;$A270,'Aceite virgen extra'!$B$6:$B$257,"&lt;="&amp;$B270)</f>
        <v>8.56</v>
      </c>
      <c r="XS270" s="4">
        <f>SUMIFS('Aceite virgen extra'!XS$6:XS$257,'Aceite virgen extra'!$A$6:$A$257,"&gt;="&amp;$A270,'Aceite virgen extra'!$B$6:$B$257,"&lt;="&amp;$B270)</f>
        <v>4.32</v>
      </c>
      <c r="XT270" s="4">
        <f>SUMIFS('Aceite virgen extra'!XT$6:XT$257,'Aceite virgen extra'!$A$6:$A$257,"&gt;="&amp;$A270,'Aceite virgen extra'!$B$6:$B$257,"&lt;="&amp;$B270)</f>
        <v>0.97</v>
      </c>
      <c r="XX270" s="68">
        <f>SUMIFS('Aceite virgen extra'!XX$6:XX$257,'Aceite virgen extra'!$A$6:$A$257,"&gt;="&amp;$A270,'Aceite virgen extra'!$B$6:$B$257,"&lt;="&amp;$B270)</f>
        <v>5.2200000000000006</v>
      </c>
      <c r="XY270" s="4">
        <f>SUMIFS('Aceite virgen extra'!XY$6:XY$257,'Aceite virgen extra'!$A$6:$A$257,"&gt;="&amp;$A270,'Aceite virgen extra'!$B$6:$B$257,"&lt;="&amp;$B270)</f>
        <v>3.75</v>
      </c>
      <c r="XZ270" s="4">
        <f>SUMIFS('Aceite virgen extra'!XZ$6:XZ$257,'Aceite virgen extra'!$A$6:$A$257,"&gt;="&amp;$A270,'Aceite virgen extra'!$B$6:$B$257,"&lt;="&amp;$B270)</f>
        <v>6.31</v>
      </c>
      <c r="YA270" s="4">
        <f>SUMIFS('Aceite virgen extra'!YA$6:YA$257,'Aceite virgen extra'!$A$6:$A$257,"&gt;="&amp;$A270,'Aceite virgen extra'!$B$6:$B$257,"&lt;="&amp;$B270)</f>
        <v>1.55</v>
      </c>
      <c r="YE270" s="68">
        <f>SUMIFS('Aceite virgen extra'!YE$6:YE$257,'Aceite virgen extra'!$A$6:$A$257,"&gt;="&amp;$A270,'Aceite virgen extra'!$B$6:$B$257,"&lt;="&amp;$B270)</f>
        <v>4.5599999999999996</v>
      </c>
      <c r="YF270" s="4">
        <f>SUMIFS('Aceite virgen extra'!YF$6:YF$257,'Aceite virgen extra'!$A$6:$A$257,"&gt;="&amp;$A270,'Aceite virgen extra'!$B$6:$B$257,"&lt;="&amp;$B270)</f>
        <v>3.6900000000000004</v>
      </c>
      <c r="YG270" s="4">
        <f>SUMIFS('Aceite virgen extra'!YG$6:YG$257,'Aceite virgen extra'!$A$6:$A$257,"&gt;="&amp;$A270,'Aceite virgen extra'!$B$6:$B$257,"&lt;="&amp;$B270)</f>
        <v>5.93</v>
      </c>
      <c r="YH270" s="4">
        <f>SUMIFS('Aceite virgen extra'!YH$6:YH$257,'Aceite virgen extra'!$A$6:$A$257,"&gt;="&amp;$A270,'Aceite virgen extra'!$B$6:$B$257,"&lt;="&amp;$B270)</f>
        <v>0</v>
      </c>
      <c r="YL270" s="68">
        <f>SUMIFS('Aceite virgen extra'!YL$6:YL$257,'Aceite virgen extra'!$A$6:$A$257,"&gt;="&amp;$A270,'Aceite virgen extra'!$B$6:$B$257,"&lt;="&amp;$B270)</f>
        <v>14.740000000000002</v>
      </c>
      <c r="YM270" s="4">
        <f>SUMIFS('Aceite virgen extra'!YM$6:YM$257,'Aceite virgen extra'!$A$6:$A$257,"&gt;="&amp;$A270,'Aceite virgen extra'!$B$6:$B$257,"&lt;="&amp;$B270)</f>
        <v>10.379999999999999</v>
      </c>
      <c r="YN270" s="4">
        <f>SUMIFS('Aceite virgen extra'!YN$6:YN$257,'Aceite virgen extra'!$A$6:$A$257,"&gt;="&amp;$A270,'Aceite virgen extra'!$B$6:$B$257,"&lt;="&amp;$B270)</f>
        <v>16.41</v>
      </c>
      <c r="YO270" s="4">
        <f>SUMIFS('Aceite virgen extra'!YO$6:YO$257,'Aceite virgen extra'!$A$6:$A$257,"&gt;="&amp;$A270,'Aceite virgen extra'!$B$6:$B$257,"&lt;="&amp;$B270)</f>
        <v>17.46</v>
      </c>
      <c r="YP270" s="4">
        <f>SUMIFS('Aceite virgen extra'!YP$6:YP$257,'Aceite virgen extra'!$A$6:$A$257,"&gt;="&amp;$A270,'Aceite virgen extra'!$B$6:$B$257,"&lt;="&amp;$B270)</f>
        <v>12.17</v>
      </c>
      <c r="YS270" s="68">
        <f>SUMIFS('Aceite virgen extra'!YS$6:YS$257,'Aceite virgen extra'!$A$6:$A$257,"&gt;="&amp;$A270,'Aceite virgen extra'!$B$6:$B$257,"&lt;="&amp;$B270)</f>
        <v>17.27</v>
      </c>
      <c r="YT270" s="4">
        <f>SUMIFS('Aceite virgen extra'!YT$6:YT$257,'Aceite virgen extra'!$A$6:$A$257,"&gt;="&amp;$A270,'Aceite virgen extra'!$B$6:$B$257,"&lt;="&amp;$B270)</f>
        <v>14.85</v>
      </c>
      <c r="YU270" s="4">
        <f>SUMIFS('Aceite virgen extra'!YU$6:YU$257,'Aceite virgen extra'!$A$6:$A$257,"&gt;="&amp;$A270,'Aceite virgen extra'!$B$6:$B$257,"&lt;="&amp;$B270)</f>
        <v>18.2</v>
      </c>
      <c r="YV270" s="4">
        <f>SUMIFS('Aceite virgen extra'!YV$6:YV$257,'Aceite virgen extra'!$A$6:$A$257,"&gt;="&amp;$A270,'Aceite virgen extra'!$B$6:$B$257,"&lt;="&amp;$B270)</f>
        <v>16.330000000000002</v>
      </c>
      <c r="YW270" s="4">
        <f>SUMIFS('Aceite virgen extra'!YW$6:YW$257,'Aceite virgen extra'!$A$6:$A$257,"&gt;="&amp;$A270,'Aceite virgen extra'!$B$6:$B$257,"&lt;="&amp;$B270)</f>
        <v>24.9</v>
      </c>
      <c r="YZ270" s="68">
        <f>SUMIFS('Aceite virgen extra'!YZ$6:YZ$257,'Aceite virgen extra'!$A$6:$A$257,"&gt;="&amp;$A270,'Aceite virgen extra'!$B$6:$B$257,"&lt;="&amp;$B270)</f>
        <v>4.8100000000000005</v>
      </c>
      <c r="ZA270" s="4">
        <f>SUMIFS('Aceite virgen extra'!ZA$6:ZA$257,'Aceite virgen extra'!$A$6:$A$257,"&gt;="&amp;$A270,'Aceite virgen extra'!$B$6:$B$257,"&lt;="&amp;$B270)</f>
        <v>3.2600000000000002</v>
      </c>
      <c r="ZB270" s="4">
        <f>SUMIFS('Aceite virgen extra'!ZB$6:ZB$257,'Aceite virgen extra'!$A$6:$A$257,"&gt;="&amp;$A270,'Aceite virgen extra'!$B$6:$B$257,"&lt;="&amp;$B270)</f>
        <v>4.41</v>
      </c>
      <c r="ZC270" s="4">
        <f>SUMIFS('Aceite virgen extra'!ZC$6:ZC$257,'Aceite virgen extra'!$A$6:$A$257,"&gt;="&amp;$A270,'Aceite virgen extra'!$B$6:$B$257,"&lt;="&amp;$B270)</f>
        <v>5.03</v>
      </c>
      <c r="ZD270" s="4">
        <f>SUMIFS('Aceite virgen extra'!ZD$6:ZD$257,'Aceite virgen extra'!$A$6:$A$257,"&gt;="&amp;$A270,'Aceite virgen extra'!$B$6:$B$257,"&lt;="&amp;$B270)</f>
        <v>0.88</v>
      </c>
      <c r="ZG270" s="68">
        <f>SUMIFS('Aceite virgen extra'!ZG$6:ZG$257,'Aceite virgen extra'!$A$6:$A$257,"&gt;="&amp;$A270,'Aceite virgen extra'!$B$6:$B$257,"&lt;="&amp;$B270)</f>
        <v>3.1200000000000006</v>
      </c>
      <c r="ZH270" s="4">
        <f>SUMIFS('Aceite virgen extra'!ZH$6:ZH$257,'Aceite virgen extra'!$A$6:$A$257,"&gt;="&amp;$A270,'Aceite virgen extra'!$B$6:$B$257,"&lt;="&amp;$B270)</f>
        <v>3.58</v>
      </c>
      <c r="ZI270" s="4">
        <f>SUMIFS('Aceite virgen extra'!ZI$6:ZI$257,'Aceite virgen extra'!$A$6:$A$257,"&gt;="&amp;$A270,'Aceite virgen extra'!$B$6:$B$257,"&lt;="&amp;$B270)</f>
        <v>2.93</v>
      </c>
      <c r="ZJ270" s="4">
        <f>SUMIFS('Aceite virgen extra'!ZJ$6:ZJ$257,'Aceite virgen extra'!$A$6:$A$257,"&gt;="&amp;$A270,'Aceite virgen extra'!$B$6:$B$257,"&lt;="&amp;$B270)</f>
        <v>2.7399999999999998</v>
      </c>
      <c r="ZK270" s="4">
        <f>SUMIFS('Aceite virgen extra'!ZK$6:ZK$257,'Aceite virgen extra'!$A$6:$A$257,"&gt;="&amp;$A270,'Aceite virgen extra'!$B$6:$B$257,"&lt;="&amp;$B270)</f>
        <v>3.7699999999999996</v>
      </c>
      <c r="ZN270" s="68">
        <f>SUMIFS('Aceite virgen extra'!ZN$6:ZN$257,'Aceite virgen extra'!$A$6:$A$257,"&gt;="&amp;$A270,'Aceite virgen extra'!$B$6:$B$257,"&lt;="&amp;$B270)</f>
        <v>2.5500000000000003</v>
      </c>
      <c r="ZO270" s="4">
        <f>SUMIFS('Aceite virgen extra'!ZO$6:ZO$257,'Aceite virgen extra'!$A$6:$A$257,"&gt;="&amp;$A270,'Aceite virgen extra'!$B$6:$B$257,"&lt;="&amp;$B270)</f>
        <v>3.0300000000000002</v>
      </c>
      <c r="ZP270" s="4">
        <f>SUMIFS('Aceite virgen extra'!ZP$6:ZP$257,'Aceite virgen extra'!$A$6:$A$257,"&gt;="&amp;$A270,'Aceite virgen extra'!$B$6:$B$257,"&lt;="&amp;$B270)</f>
        <v>1.91</v>
      </c>
      <c r="ZQ270" s="4">
        <f>SUMIFS('Aceite virgen extra'!ZQ$6:ZQ$257,'Aceite virgen extra'!$A$6:$A$257,"&gt;="&amp;$A270,'Aceite virgen extra'!$B$6:$B$257,"&lt;="&amp;$B270)</f>
        <v>2.3200000000000003</v>
      </c>
      <c r="ZR270" s="4">
        <f>SUMIFS('Aceite virgen extra'!ZR$6:ZR$257,'Aceite virgen extra'!$A$6:$A$257,"&gt;="&amp;$A270,'Aceite virgen extra'!$B$6:$B$257,"&lt;="&amp;$B270)</f>
        <v>0</v>
      </c>
      <c r="ZU270" s="68">
        <f>SUMIFS('Aceite virgen extra'!ZU$6:ZU$257,'Aceite virgen extra'!$A$6:$A$257,"&gt;="&amp;$A270,'Aceite virgen extra'!$B$6:$B$257,"&lt;="&amp;$B270)</f>
        <v>3.55</v>
      </c>
      <c r="ZV270" s="4">
        <f>SUMIFS('Aceite virgen extra'!ZV$6:ZV$257,'Aceite virgen extra'!$A$6:$A$257,"&gt;="&amp;$A270,'Aceite virgen extra'!$B$6:$B$257,"&lt;="&amp;$B270)</f>
        <v>4.63</v>
      </c>
      <c r="ZW270" s="4">
        <f>SUMIFS('Aceite virgen extra'!ZW$6:ZW$257,'Aceite virgen extra'!$A$6:$A$257,"&gt;="&amp;$A270,'Aceite virgen extra'!$B$6:$B$257,"&lt;="&amp;$B270)</f>
        <v>2.57</v>
      </c>
      <c r="ZX270" s="4">
        <f>SUMIFS('Aceite virgen extra'!ZX$6:ZX$257,'Aceite virgen extra'!$A$6:$A$257,"&gt;="&amp;$A270,'Aceite virgen extra'!$B$6:$B$257,"&lt;="&amp;$B270)</f>
        <v>2.95</v>
      </c>
      <c r="ZY270" s="4">
        <f>SUMIFS('Aceite virgen extra'!ZY$6:ZY$257,'Aceite virgen extra'!$A$6:$A$257,"&gt;="&amp;$A270,'Aceite virgen extra'!$B$6:$B$257,"&lt;="&amp;$B270)</f>
        <v>1</v>
      </c>
    </row>
    <row r="271" spans="1:701" x14ac:dyDescent="0.25">
      <c r="A271" s="9">
        <f>'TAM Aceite virgen extra'!B19</f>
        <v>5.4</v>
      </c>
      <c r="B271" s="9">
        <f>'TAM Aceite virgen extra'!C19</f>
        <v>5.7</v>
      </c>
      <c r="C271" s="9"/>
      <c r="D271" s="4">
        <f>SUMIFS('Aceite virgen extra'!D$6:D$257,'Aceite virgen extra'!$A$6:$A$257,"&gt;="&amp;$A271,'Aceite virgen extra'!$B$6:$B$257,"&lt;="&amp;$B271)</f>
        <v>1.84</v>
      </c>
      <c r="E271" s="4">
        <f>SUMIFS('Aceite virgen extra'!E$6:E$257,'Aceite virgen extra'!$A$6:$A$257,"&gt;="&amp;$A271,'Aceite virgen extra'!$B$6:$B$257,"&lt;="&amp;$B271)</f>
        <v>1.5899999999999999</v>
      </c>
      <c r="F271" s="4">
        <f>SUMIFS('Aceite virgen extra'!F$6:F$257,'Aceite virgen extra'!$A$6:$A$257,"&gt;="&amp;$A271,'Aceite virgen extra'!$B$6:$B$257,"&lt;="&amp;$B271)</f>
        <v>2.09</v>
      </c>
      <c r="G271" s="4">
        <f>SUMIFS('Aceite virgen extra'!G$6:G$257,'Aceite virgen extra'!$A$6:$A$257,"&gt;="&amp;$A271,'Aceite virgen extra'!$B$6:$B$257,"&lt;="&amp;$B271)</f>
        <v>1.32</v>
      </c>
      <c r="H271" s="9"/>
      <c r="I271" s="9"/>
      <c r="J271" s="9"/>
      <c r="K271" s="4">
        <f>SUMIFS('Aceite virgen extra'!K$6:K$257,'Aceite virgen extra'!$A$6:$A$257,"&gt;="&amp;$A271,'Aceite virgen extra'!$B$6:$B$257,"&lt;="&amp;$B271)</f>
        <v>1.4900000000000002</v>
      </c>
      <c r="L271" s="4">
        <f>SUMIFS('Aceite virgen extra'!L$6:L$257,'Aceite virgen extra'!$A$6:$A$257,"&gt;="&amp;$A271,'Aceite virgen extra'!$B$6:$B$257,"&lt;="&amp;$B271)</f>
        <v>1.1199999999999999</v>
      </c>
      <c r="M271" s="4">
        <f>SUMIFS('Aceite virgen extra'!M$6:M$257,'Aceite virgen extra'!$A$6:$A$257,"&gt;="&amp;$A271,'Aceite virgen extra'!$B$6:$B$257,"&lt;="&amp;$B271)</f>
        <v>1.3499999999999999</v>
      </c>
      <c r="N271" s="4">
        <f>SUMIFS('Aceite virgen extra'!N$6:N$257,'Aceite virgen extra'!$A$6:$A$257,"&gt;="&amp;$A271,'Aceite virgen extra'!$B$6:$B$257,"&lt;="&amp;$B271)</f>
        <v>0.86</v>
      </c>
      <c r="O271" s="9"/>
      <c r="P271" s="9"/>
      <c r="Q271" s="9"/>
      <c r="R271" s="4">
        <f>SUMIFS('Aceite virgen extra'!R$6:R$257,'Aceite virgen extra'!$A$6:$A$257,"&gt;="&amp;$A271,'Aceite virgen extra'!$B$6:$B$257,"&lt;="&amp;$B271)</f>
        <v>1.51</v>
      </c>
      <c r="S271" s="4">
        <f>SUMIFS('Aceite virgen extra'!S$6:S$257,'Aceite virgen extra'!$A$6:$A$257,"&gt;="&amp;$A271,'Aceite virgen extra'!$B$6:$B$257,"&lt;="&amp;$B271)</f>
        <v>2</v>
      </c>
      <c r="T271" s="4">
        <f>SUMIFS('Aceite virgen extra'!T$6:T$257,'Aceite virgen extra'!$A$6:$A$257,"&gt;="&amp;$A271,'Aceite virgen extra'!$B$6:$B$257,"&lt;="&amp;$B271)</f>
        <v>0.47</v>
      </c>
      <c r="U271" s="4">
        <f>SUMIFS('Aceite virgen extra'!U$6:U$257,'Aceite virgen extra'!$A$6:$A$257,"&gt;="&amp;$A271,'Aceite virgen extra'!$B$6:$B$257,"&lt;="&amp;$B271)</f>
        <v>3.4</v>
      </c>
      <c r="V271" s="9"/>
      <c r="W271" s="9"/>
      <c r="X271" s="9"/>
      <c r="Y271" s="4">
        <f>SUMIFS('Aceite virgen extra'!Y$6:Y$257,'Aceite virgen extra'!$A$6:$A$257,"&gt;="&amp;$A271,'Aceite virgen extra'!$B$6:$B$257,"&lt;="&amp;$B271)</f>
        <v>2.0499999999999998</v>
      </c>
      <c r="Z271" s="4">
        <f>SUMIFS('Aceite virgen extra'!Z$6:Z$257,'Aceite virgen extra'!$A$6:$A$257,"&gt;="&amp;$A271,'Aceite virgen extra'!$B$6:$B$257,"&lt;="&amp;$B271)</f>
        <v>0.59000000000000008</v>
      </c>
      <c r="AA271" s="4">
        <f>SUMIFS('Aceite virgen extra'!AA$6:AA$257,'Aceite virgen extra'!$A$6:$A$257,"&gt;="&amp;$A271,'Aceite virgen extra'!$B$6:$B$257,"&lt;="&amp;$B271)</f>
        <v>2.3200000000000003</v>
      </c>
      <c r="AB271" s="4">
        <f>SUMIFS('Aceite virgen extra'!AB$6:AB$257,'Aceite virgen extra'!$A$6:$A$257,"&gt;="&amp;$A271,'Aceite virgen extra'!$B$6:$B$257,"&lt;="&amp;$B271)</f>
        <v>1.83</v>
      </c>
      <c r="AC271" s="9"/>
      <c r="AD271" s="9"/>
      <c r="AE271" s="9"/>
      <c r="AF271" s="4">
        <f>SUMIFS('Aceite virgen extra'!AF$6:AF$257,'Aceite virgen extra'!$A$6:$A$257,"&gt;="&amp;$A271,'Aceite virgen extra'!$B$6:$B$257,"&lt;="&amp;$B271)</f>
        <v>1.24</v>
      </c>
      <c r="AG271" s="4">
        <f>SUMIFS('Aceite virgen extra'!AG$6:AG$257,'Aceite virgen extra'!$A$6:$A$257,"&gt;="&amp;$A271,'Aceite virgen extra'!$B$6:$B$257,"&lt;="&amp;$B271)</f>
        <v>2.2599999999999998</v>
      </c>
      <c r="AH271" s="4">
        <f>SUMIFS('Aceite virgen extra'!AH$6:AH$257,'Aceite virgen extra'!$A$6:$A$257,"&gt;="&amp;$A271,'Aceite virgen extra'!$B$6:$B$257,"&lt;="&amp;$B271)</f>
        <v>0.93</v>
      </c>
      <c r="AI271" s="4">
        <f>SUMIFS('Aceite virgen extra'!AI$6:AI$257,'Aceite virgen extra'!$A$6:$A$257,"&gt;="&amp;$A271,'Aceite virgen extra'!$B$6:$B$257,"&lt;="&amp;$B271)</f>
        <v>1</v>
      </c>
      <c r="AJ271" s="9"/>
      <c r="AK271" s="9"/>
      <c r="AL271" s="9"/>
      <c r="AM271" s="4">
        <f>SUMIFS('Aceite virgen extra'!AM$6:AM$257,'Aceite virgen extra'!$A$6:$A$257,"&gt;="&amp;$A271,'Aceite virgen extra'!$B$6:$B$257,"&lt;="&amp;$B271)</f>
        <v>2.27</v>
      </c>
      <c r="AN271" s="4">
        <f>SUMIFS('Aceite virgen extra'!AN$6:AN$257,'Aceite virgen extra'!$A$6:$A$257,"&gt;="&amp;$A271,'Aceite virgen extra'!$B$6:$B$257,"&lt;="&amp;$B271)</f>
        <v>3.52</v>
      </c>
      <c r="AO271" s="4">
        <f>SUMIFS('Aceite virgen extra'!AO$6:AO$257,'Aceite virgen extra'!$A$6:$A$257,"&gt;="&amp;$A271,'Aceite virgen extra'!$B$6:$B$257,"&lt;="&amp;$B271)</f>
        <v>1.97</v>
      </c>
      <c r="AP271" s="4">
        <f>SUMIFS('Aceite virgen extra'!AP$6:AP$257,'Aceite virgen extra'!$A$6:$A$257,"&gt;="&amp;$A271,'Aceite virgen extra'!$B$6:$B$257,"&lt;="&amp;$B271)</f>
        <v>1.8399999999999999</v>
      </c>
      <c r="AQ271" s="9"/>
      <c r="AR271" s="9"/>
      <c r="AT271" s="4">
        <f>SUMIFS('Aceite virgen extra'!AT$6:AT$257,'Aceite virgen extra'!$A$6:$A$257,"&gt;="&amp;$A271,'Aceite virgen extra'!$B$6:$B$257,"&lt;="&amp;$B271)</f>
        <v>2.0099999999999998</v>
      </c>
      <c r="AU271" s="4">
        <f>SUMIFS('Aceite virgen extra'!AU$6:AU$257,'Aceite virgen extra'!$A$6:$A$257,"&gt;="&amp;$A271,'Aceite virgen extra'!$B$6:$B$257,"&lt;="&amp;$B271)</f>
        <v>1.52</v>
      </c>
      <c r="AV271" s="4">
        <f>SUMIFS('Aceite virgen extra'!AV$6:AV$257,'Aceite virgen extra'!$A$6:$A$257,"&gt;="&amp;$A271,'Aceite virgen extra'!$B$6:$B$257,"&lt;="&amp;$B271)</f>
        <v>2.5099999999999998</v>
      </c>
      <c r="AW271" s="4">
        <f>SUMIFS('Aceite virgen extra'!AW$6:AW$257,'Aceite virgen extra'!$A$6:$A$257,"&gt;="&amp;$A271,'Aceite virgen extra'!$B$6:$B$257,"&lt;="&amp;$B271)</f>
        <v>1.48</v>
      </c>
      <c r="BA271" s="4">
        <f>SUMIFS('Aceite virgen extra'!BA$6:BA$257,'Aceite virgen extra'!$A$6:$A$257,"&gt;="&amp;A271,'Aceite virgen extra'!$B$6:$B$257,"&lt;="&amp;B271)</f>
        <v>5.6</v>
      </c>
      <c r="BB271" s="4">
        <f>SUMIFS('Aceite virgen extra'!BB$6:BB$257,'Aceite virgen extra'!$A$6:$A$257,"&gt;="&amp;$A271,'Aceite virgen extra'!$B$6:$B$257,"&lt;="&amp;$B271)</f>
        <v>14.16</v>
      </c>
      <c r="BC271" s="4">
        <f>SUMIFS('Aceite virgen extra'!BC$6:BC$257,'Aceite virgen extra'!$A$6:$A$257,"&gt;="&amp;$A271,'Aceite virgen extra'!$B$6:$B$257,"&lt;="&amp;$B271)</f>
        <v>2.2000000000000002</v>
      </c>
      <c r="BD271" s="4">
        <f>SUMIFS('Aceite virgen extra'!BD$6:BD$257,'Aceite virgen extra'!$A$6:$A$257,"&gt;="&amp;$A271,'Aceite virgen extra'!$B$6:$B$257,"&lt;="&amp;$B271)</f>
        <v>1.89</v>
      </c>
      <c r="BH271" s="4">
        <f>SUMIFS('Aceite virgen extra'!BH$6:BH$257,'Aceite virgen extra'!$A$6:$A$257,"&gt;="&amp;$A271,'Aceite virgen extra'!$B$6:$B$257,"&lt;="&amp;$B271)</f>
        <v>5.23</v>
      </c>
      <c r="BI271" s="4">
        <f>SUMIFS('Aceite virgen extra'!BI$6:BI$257,'Aceite virgen extra'!$A$6:$A$257,"&gt;="&amp;$A271,'Aceite virgen extra'!$B$6:$B$257,"&lt;="&amp;$B271)</f>
        <v>6.3500000000000005</v>
      </c>
      <c r="BJ271" s="4">
        <f>SUMIFS('Aceite virgen extra'!BJ$6:BJ$257,'Aceite virgen extra'!$A$6:$A$257,"&gt;="&amp;$A271,'Aceite virgen extra'!$B$6:$B$257,"&lt;="&amp;$B271)</f>
        <v>5.5500000000000007</v>
      </c>
      <c r="BK271" s="4">
        <f>SUMIFS('Aceite virgen extra'!BK$6:BK$257,'Aceite virgen extra'!$A$6:$A$257,"&gt;="&amp;$A271,'Aceite virgen extra'!$B$6:$B$257,"&lt;="&amp;$B271)</f>
        <v>2.52</v>
      </c>
      <c r="BO271" s="4">
        <f>SUMIFS('Aceite virgen extra'!BO$6:BO$257,'Aceite virgen extra'!$A$6:$A$257,"&gt;="&amp;$A271,'Aceite virgen extra'!$B$6:$B$257,"&lt;="&amp;$B271)</f>
        <v>4.7</v>
      </c>
      <c r="BP271" s="4">
        <f>SUMIFS('Aceite virgen extra'!BP$6:BP$257,'Aceite virgen extra'!$A$6:$A$257,"&gt;="&amp;$A271,'Aceite virgen extra'!$B$6:$B$257,"&lt;="&amp;$B271)</f>
        <v>9.69</v>
      </c>
      <c r="BQ271" s="4">
        <f>SUMIFS('Aceite virgen extra'!BQ$6:BQ$257,'Aceite virgen extra'!$A$6:$A$257,"&gt;="&amp;$A271,'Aceite virgen extra'!$B$6:$B$257,"&lt;="&amp;$B271)</f>
        <v>2.5499999999999998</v>
      </c>
      <c r="BR271" s="4">
        <f>SUMIFS('Aceite virgen extra'!BR$6:BR$257,'Aceite virgen extra'!$A$6:$A$257,"&gt;="&amp;$A271,'Aceite virgen extra'!$B$6:$B$257,"&lt;="&amp;$B271)</f>
        <v>1.61</v>
      </c>
      <c r="BV271" s="4">
        <f>SUMIFS('Aceite virgen extra'!BV$6:BV$257,'Aceite virgen extra'!$A$6:$A$257,"&gt;="&amp;$A271,'Aceite virgen extra'!$B$6:$B$257,"&lt;="&amp;$B271)</f>
        <v>1.8499999999999999</v>
      </c>
      <c r="BW271" s="4">
        <f>SUMIFS('Aceite virgen extra'!BW$6:BW$257,'Aceite virgen extra'!$A$6:$A$257,"&gt;="&amp;$A271,'Aceite virgen extra'!$B$6:$B$257,"&lt;="&amp;$B271)</f>
        <v>1.63</v>
      </c>
      <c r="BX271" s="4">
        <f>SUMIFS('Aceite virgen extra'!BX$6:BX$257,'Aceite virgen extra'!$A$6:$A$257,"&gt;="&amp;$A271,'Aceite virgen extra'!$B$6:$B$257,"&lt;="&amp;$B271)</f>
        <v>1.93</v>
      </c>
      <c r="BY271" s="4">
        <f>SUMIFS('Aceite virgen extra'!BY$6:BY$257,'Aceite virgen extra'!$A$6:$A$257,"&gt;="&amp;$A271,'Aceite virgen extra'!$B$6:$B$257,"&lt;="&amp;$B271)</f>
        <v>1.25</v>
      </c>
      <c r="CC271" s="4">
        <f>SUMIFS('Aceite virgen extra'!CC$6:CC$257,'Aceite virgen extra'!$A$6:$A$257,"&gt;="&amp;$A271,'Aceite virgen extra'!$B$6:$B$257,"&lt;="&amp;$B271)</f>
        <v>1.8199999999999998</v>
      </c>
      <c r="CD271" s="4">
        <f>SUMIFS('Aceite virgen extra'!CD$6:CD$257,'Aceite virgen extra'!$A$6:$A$257,"&gt;="&amp;$A271,'Aceite virgen extra'!$B$6:$B$257,"&lt;="&amp;$B271)</f>
        <v>0.13</v>
      </c>
      <c r="CE271" s="4">
        <f>SUMIFS('Aceite virgen extra'!CE$6:CE$257,'Aceite virgen extra'!$A$6:$A$257,"&gt;="&amp;$A271,'Aceite virgen extra'!$B$6:$B$257,"&lt;="&amp;$B271)</f>
        <v>3.24</v>
      </c>
      <c r="CF271" s="4">
        <f>SUMIFS('Aceite virgen extra'!CF$6:CF$257,'Aceite virgen extra'!$A$6:$A$257,"&gt;="&amp;$A271,'Aceite virgen extra'!$B$6:$B$257,"&lt;="&amp;$B271)</f>
        <v>0</v>
      </c>
      <c r="CJ271" s="4">
        <f>SUMIFS('Aceite virgen extra'!CJ$6:CJ$257,'Aceite virgen extra'!$A$6:$A$257,"&gt;="&amp;$A271,'Aceite virgen extra'!$B$6:$B$257,"&lt;="&amp;$B271)</f>
        <v>1.38</v>
      </c>
      <c r="CK271" s="4">
        <f>SUMIFS('Aceite virgen extra'!CK$6:CK$257,'Aceite virgen extra'!$A$6:$A$257,"&gt;="&amp;$A271,'Aceite virgen extra'!$B$6:$B$257,"&lt;="&amp;$B271)</f>
        <v>2.82</v>
      </c>
      <c r="CL271" s="4">
        <f>SUMIFS('Aceite virgen extra'!CL$6:CL$257,'Aceite virgen extra'!$A$6:$A$257,"&gt;="&amp;$A271,'Aceite virgen extra'!$B$6:$B$257,"&lt;="&amp;$B271)</f>
        <v>0.91999999999999993</v>
      </c>
      <c r="CM271" s="4">
        <f>SUMIFS('Aceite virgen extra'!CM$6:CM$257,'Aceite virgen extra'!$A$6:$A$257,"&gt;="&amp;$A271,'Aceite virgen extra'!$B$6:$B$257,"&lt;="&amp;$B271)</f>
        <v>0</v>
      </c>
      <c r="CQ271" s="4">
        <f>SUMIFS('Aceite virgen extra'!CQ$6:CQ$257,'Aceite virgen extra'!$A$6:$A$257,"&gt;="&amp;$A271,'Aceite virgen extra'!$B$6:$B$257,"&lt;="&amp;$B271)</f>
        <v>0.69000000000000006</v>
      </c>
      <c r="CR271" s="4">
        <f>SUMIFS('Aceite virgen extra'!CR$6:CR$257,'Aceite virgen extra'!$A$6:$A$257,"&gt;="&amp;$A271,'Aceite virgen extra'!$B$6:$B$257,"&lt;="&amp;$B271)</f>
        <v>0.1</v>
      </c>
      <c r="CS271" s="4">
        <f>SUMIFS('Aceite virgen extra'!CS$6:CS$257,'Aceite virgen extra'!$A$6:$A$257,"&gt;="&amp;$A271,'Aceite virgen extra'!$B$6:$B$257,"&lt;="&amp;$B271)</f>
        <v>0.86</v>
      </c>
      <c r="CT271" s="4">
        <f>SUMIFS('Aceite virgen extra'!CT$6:CT$257,'Aceite virgen extra'!$A$6:$A$257,"&gt;="&amp;$A271,'Aceite virgen extra'!$B$6:$B$257,"&lt;="&amp;$B271)</f>
        <v>0.67999999999999994</v>
      </c>
      <c r="CX271" s="4">
        <f>SUMIFS('Aceite virgen extra'!CX$6:CX$257,'Aceite virgen extra'!$A$6:$A$257,"&gt;="&amp;$A271,'Aceite virgen extra'!$B$6:$B$257,"&lt;="&amp;$B271)</f>
        <v>1.27</v>
      </c>
      <c r="CY271" s="4">
        <f>SUMIFS('Aceite virgen extra'!CY$6:CY$257,'Aceite virgen extra'!$A$6:$A$257,"&gt;="&amp;$A271,'Aceite virgen extra'!$B$6:$B$257,"&lt;="&amp;$B271)</f>
        <v>3.56</v>
      </c>
      <c r="CZ271" s="4">
        <f>SUMIFS('Aceite virgen extra'!CZ$6:CZ$257,'Aceite virgen extra'!$A$6:$A$257,"&gt;="&amp;$A271,'Aceite virgen extra'!$B$6:$B$257,"&lt;="&amp;$B271)</f>
        <v>0.53</v>
      </c>
      <c r="DA271" s="4">
        <f>SUMIFS('Aceite virgen extra'!DA$6:DA$257,'Aceite virgen extra'!$A$6:$A$257,"&gt;="&amp;$A271,'Aceite virgen extra'!$B$6:$B$257,"&lt;="&amp;$B271)</f>
        <v>0</v>
      </c>
      <c r="DE271" s="4">
        <f>SUMIFS('Aceite virgen extra'!DE$6:DE$257,'Aceite virgen extra'!$A$6:$A$257,"&gt;="&amp;$A271,'Aceite virgen extra'!$B$6:$B$257,"&lt;="&amp;$B271)</f>
        <v>1.48</v>
      </c>
      <c r="DF271" s="4">
        <f>SUMIFS('Aceite virgen extra'!DF$6:DF$257,'Aceite virgen extra'!$A$6:$A$257,"&gt;="&amp;$A271,'Aceite virgen extra'!$B$6:$B$257,"&lt;="&amp;$B271)</f>
        <v>1.65</v>
      </c>
      <c r="DG271" s="4">
        <f>SUMIFS('Aceite virgen extra'!DG$6:DG$257,'Aceite virgen extra'!$A$6:$A$257,"&gt;="&amp;$A271,'Aceite virgen extra'!$B$6:$B$257,"&lt;="&amp;$B271)</f>
        <v>1.83</v>
      </c>
      <c r="DH271" s="4">
        <f>SUMIFS('Aceite virgen extra'!DH$6:DH$257,'Aceite virgen extra'!$A$6:$A$257,"&gt;="&amp;$A271,'Aceite virgen extra'!$B$6:$B$257,"&lt;="&amp;$B271)</f>
        <v>0.37</v>
      </c>
      <c r="DL271" s="4">
        <f>SUMIFS('Aceite virgen extra'!DL$6:DL$257,'Aceite virgen extra'!$A$6:$A$257,"&gt;="&amp;$A271,'Aceite virgen extra'!$B$6:$B$257,"&lt;="&amp;$B271)</f>
        <v>0.91</v>
      </c>
      <c r="DM271" s="4">
        <f>SUMIFS('Aceite virgen extra'!DM$6:DM$257,'Aceite virgen extra'!$A$6:$A$257,"&gt;="&amp;$A271,'Aceite virgen extra'!$B$6:$B$257,"&lt;="&amp;$B271)</f>
        <v>1.23</v>
      </c>
      <c r="DN271" s="4">
        <f>SUMIFS('Aceite virgen extra'!DN$6:DN$257,'Aceite virgen extra'!$A$6:$A$257,"&gt;="&amp;$A271,'Aceite virgen extra'!$B$6:$B$257,"&lt;="&amp;$B271)</f>
        <v>0.22</v>
      </c>
      <c r="DO271" s="4">
        <f>SUMIFS('Aceite virgen extra'!DO$6:DO$257,'Aceite virgen extra'!$A$6:$A$257,"&gt;="&amp;$A271,'Aceite virgen extra'!$B$6:$B$257,"&lt;="&amp;$B271)</f>
        <v>1.5</v>
      </c>
      <c r="DS271" s="4">
        <f>SUMIFS('Aceite virgen extra'!DS$6:DS$257,'Aceite virgen extra'!$A$6:$A$257,"&gt;="&amp;$A271,'Aceite virgen extra'!$B$6:$B$257,"&lt;="&amp;$B271)</f>
        <v>1.29</v>
      </c>
      <c r="DT271" s="4">
        <f>SUMIFS('Aceite virgen extra'!DT$6:DT$257,'Aceite virgen extra'!$A$6:$A$257,"&gt;="&amp;$A271,'Aceite virgen extra'!$B$6:$B$257,"&lt;="&amp;$B271)</f>
        <v>1.1599999999999999</v>
      </c>
      <c r="DU271" s="4">
        <f>SUMIFS('Aceite virgen extra'!DU$6:DU$257,'Aceite virgen extra'!$A$6:$A$257,"&gt;="&amp;$A271,'Aceite virgen extra'!$B$6:$B$257,"&lt;="&amp;$B271)</f>
        <v>1.8700000000000003</v>
      </c>
      <c r="DV271" s="4">
        <f>SUMIFS('Aceite virgen extra'!DV$6:DV$257,'Aceite virgen extra'!$A$6:$A$257,"&gt;="&amp;$A271,'Aceite virgen extra'!$B$6:$B$257,"&lt;="&amp;$B271)</f>
        <v>0</v>
      </c>
      <c r="DZ271" s="4">
        <f>SUMIFS('Aceite virgen extra'!DZ$6:DZ$257,'Aceite virgen extra'!$A$6:$A$257,"&gt;="&amp;$A271,'Aceite virgen extra'!$B$6:$B$257,"&lt;="&amp;$B271)</f>
        <v>0.71</v>
      </c>
      <c r="EA271" s="4">
        <f>SUMIFS('Aceite virgen extra'!EA$6:EA$257,'Aceite virgen extra'!$A$6:$A$257,"&gt;="&amp;$A271,'Aceite virgen extra'!$B$6:$B$257,"&lt;="&amp;$B271)</f>
        <v>1.52</v>
      </c>
      <c r="EB271" s="4">
        <f>SUMIFS('Aceite virgen extra'!EB$6:EB$257,'Aceite virgen extra'!$A$6:$A$257,"&gt;="&amp;$A271,'Aceite virgen extra'!$B$6:$B$257,"&lt;="&amp;$B271)</f>
        <v>0.05</v>
      </c>
      <c r="EC271" s="4">
        <f>SUMIFS('Aceite virgen extra'!EC$6:EC$257,'Aceite virgen extra'!$A$6:$A$257,"&gt;="&amp;$A271,'Aceite virgen extra'!$B$6:$B$257,"&lt;="&amp;$B271)</f>
        <v>0.37</v>
      </c>
      <c r="EG271" s="4">
        <f>SUMIFS('Aceite virgen extra'!EG$6:EG$257,'Aceite virgen extra'!$A$6:$A$257,"&gt;="&amp;$A271,'Aceite virgen extra'!$B$6:$B$257,"&lt;="&amp;$B271)</f>
        <v>0.72</v>
      </c>
      <c r="EH271" s="4">
        <f>SUMIFS('Aceite virgen extra'!EH$6:EH$257,'Aceite virgen extra'!$A$6:$A$257,"&gt;="&amp;$A271,'Aceite virgen extra'!$B$6:$B$257,"&lt;="&amp;$B271)</f>
        <v>0.34</v>
      </c>
      <c r="EI271" s="4">
        <f>SUMIFS('Aceite virgen extra'!EI$6:EI$257,'Aceite virgen extra'!$A$6:$A$257,"&gt;="&amp;$A271,'Aceite virgen extra'!$B$6:$B$257,"&lt;="&amp;$B271)</f>
        <v>0.91999999999999993</v>
      </c>
      <c r="EJ271" s="4">
        <f>SUMIFS('Aceite virgen extra'!EJ$6:EJ$257,'Aceite virgen extra'!$A$6:$A$257,"&gt;="&amp;$A271,'Aceite virgen extra'!$B$6:$B$257,"&lt;="&amp;$B271)</f>
        <v>0.31</v>
      </c>
      <c r="EN271" s="4">
        <f>SUMIFS('Aceite virgen extra'!EN$6:EN$257,'Aceite virgen extra'!$A$6:$A$257,"&gt;="&amp;$A271,'Aceite virgen extra'!$B$6:$B$257,"&lt;="&amp;$B271)</f>
        <v>0.32</v>
      </c>
      <c r="EO271" s="4">
        <f>SUMIFS('Aceite virgen extra'!EO$6:EO$257,'Aceite virgen extra'!$A$6:$A$257,"&gt;="&amp;$A271,'Aceite virgen extra'!$B$6:$B$257,"&lt;="&amp;$B271)</f>
        <v>0</v>
      </c>
      <c r="EP271" s="4">
        <f>SUMIFS('Aceite virgen extra'!EP$6:EP$257,'Aceite virgen extra'!$A$6:$A$257,"&gt;="&amp;$A271,'Aceite virgen extra'!$B$6:$B$257,"&lt;="&amp;$B271)</f>
        <v>0.51</v>
      </c>
      <c r="EQ271" s="4">
        <f>SUMIFS('Aceite virgen extra'!EQ$6:EQ$257,'Aceite virgen extra'!$A$6:$A$257,"&gt;="&amp;$A271,'Aceite virgen extra'!$B$6:$B$257,"&lt;="&amp;$B271)</f>
        <v>0</v>
      </c>
      <c r="EU271" s="4">
        <f>SUMIFS('Aceite virgen extra'!EU$6:EU$257,'Aceite virgen extra'!$A$6:$A$257,"&gt;="&amp;$A271,'Aceite virgen extra'!$B$6:$B$257,"&lt;="&amp;$B271)</f>
        <v>2.6899999999999995</v>
      </c>
      <c r="EV271" s="4">
        <f>SUMIFS('Aceite virgen extra'!EV$6:EV$257,'Aceite virgen extra'!$A$6:$A$257,"&gt;="&amp;$A271,'Aceite virgen extra'!$B$6:$B$257,"&lt;="&amp;$B271)</f>
        <v>4.12</v>
      </c>
      <c r="EW271" s="4">
        <f>SUMIFS('Aceite virgen extra'!EW$6:EW$257,'Aceite virgen extra'!$A$6:$A$257,"&gt;="&amp;$A271,'Aceite virgen extra'!$B$6:$B$257,"&lt;="&amp;$B271)</f>
        <v>1.7500000000000002</v>
      </c>
      <c r="EX271" s="4">
        <f>SUMIFS('Aceite virgen extra'!EX$6:EX$257,'Aceite virgen extra'!$A$6:$A$257,"&gt;="&amp;$A271,'Aceite virgen extra'!$B$6:$B$257,"&lt;="&amp;$B271)</f>
        <v>2.34</v>
      </c>
      <c r="FB271" s="4">
        <f>SUMIFS('Aceite virgen extra'!FB$6:FB$257,'Aceite virgen extra'!$A$6:$A$257,"&gt;="&amp;$A271,'Aceite virgen extra'!$B$6:$B$257,"&lt;="&amp;$B271)</f>
        <v>1.83</v>
      </c>
      <c r="FC271" s="4">
        <f>SUMIFS('Aceite virgen extra'!FC$6:FC$257,'Aceite virgen extra'!$A$6:$A$257,"&gt;="&amp;$A271,'Aceite virgen extra'!$B$6:$B$257,"&lt;="&amp;$B271)</f>
        <v>1.21</v>
      </c>
      <c r="FD271" s="4">
        <f>SUMIFS('Aceite virgen extra'!FD$6:FD$257,'Aceite virgen extra'!$A$6:$A$257,"&gt;="&amp;$A271,'Aceite virgen extra'!$B$6:$B$257,"&lt;="&amp;$B271)</f>
        <v>2.42</v>
      </c>
      <c r="FE271" s="4">
        <f>SUMIFS('Aceite virgen extra'!FE$6:FE$257,'Aceite virgen extra'!$A$6:$A$257,"&gt;="&amp;$A271,'Aceite virgen extra'!$B$6:$B$257,"&lt;="&amp;$B271)</f>
        <v>1.8699999999999999</v>
      </c>
      <c r="FI271" s="4">
        <f>SUMIFS('Aceite virgen extra'!FI$6:FI$257,'Aceite virgen extra'!$A$6:$A$257,"&gt;="&amp;$A271,'Aceite virgen extra'!$B$6:$B$257,"&lt;="&amp;$B271)</f>
        <v>1.61</v>
      </c>
      <c r="FJ271" s="4">
        <f>SUMIFS('Aceite virgen extra'!FJ$6:FJ$257,'Aceite virgen extra'!$A$6:$A$257,"&gt;="&amp;$A271,'Aceite virgen extra'!$B$6:$B$257,"&lt;="&amp;$B271)</f>
        <v>1.74</v>
      </c>
      <c r="FK271" s="4">
        <f>SUMIFS('Aceite virgen extra'!FK$6:FK$257,'Aceite virgen extra'!$A$6:$A$257,"&gt;="&amp;$A271,'Aceite virgen extra'!$B$6:$B$257,"&lt;="&amp;$B271)</f>
        <v>1.8099999999999998</v>
      </c>
      <c r="FL271" s="4">
        <f>SUMIFS('Aceite virgen extra'!FL$6:FL$257,'Aceite virgen extra'!$A$6:$A$257,"&gt;="&amp;$A271,'Aceite virgen extra'!$B$6:$B$257,"&lt;="&amp;$B271)</f>
        <v>0.79</v>
      </c>
      <c r="FP271" s="4">
        <f>SUMIFS('Aceite virgen extra'!FP$6:FP$257,'Aceite virgen extra'!$A$6:$A$257,"&gt;="&amp;$A271,'Aceite virgen extra'!$B$6:$B$257,"&lt;="&amp;$B271)</f>
        <v>0.76</v>
      </c>
      <c r="FQ271" s="4">
        <f>SUMIFS('Aceite virgen extra'!FQ$6:FQ$257,'Aceite virgen extra'!$A$6:$A$257,"&gt;="&amp;$A271,'Aceite virgen extra'!$B$6:$B$257,"&lt;="&amp;$B271)</f>
        <v>0.7</v>
      </c>
      <c r="FR271" s="4">
        <f>SUMIFS('Aceite virgen extra'!FR$6:FR$257,'Aceite virgen extra'!$A$6:$A$257,"&gt;="&amp;$A271,'Aceite virgen extra'!$B$6:$B$257,"&lt;="&amp;$B271)</f>
        <v>0.54</v>
      </c>
      <c r="FS271" s="4">
        <f>SUMIFS('Aceite virgen extra'!FS$6:FS$257,'Aceite virgen extra'!$A$6:$A$257,"&gt;="&amp;$A271,'Aceite virgen extra'!$B$6:$B$257,"&lt;="&amp;$B271)</f>
        <v>1.01</v>
      </c>
      <c r="FW271" s="4">
        <f>SUMIFS('Aceite virgen extra'!FW$6:FW$257,'Aceite virgen extra'!$A$6:$A$257,"&gt;="&amp;$A271,'Aceite virgen extra'!$B$6:$B$257,"&lt;="&amp;$B271)</f>
        <v>0.89</v>
      </c>
      <c r="FX271" s="4">
        <f>SUMIFS('Aceite virgen extra'!FX$6:FX$257,'Aceite virgen extra'!$A$6:$A$257,"&gt;="&amp;$A271,'Aceite virgen extra'!$B$6:$B$257,"&lt;="&amp;$B271)</f>
        <v>1.29</v>
      </c>
      <c r="FY271" s="4">
        <f>SUMIFS('Aceite virgen extra'!FY$6:FY$257,'Aceite virgen extra'!$A$6:$A$257,"&gt;="&amp;$A271,'Aceite virgen extra'!$B$6:$B$257,"&lt;="&amp;$B271)</f>
        <v>0.51</v>
      </c>
      <c r="FZ271" s="4">
        <f>SUMIFS('Aceite virgen extra'!FZ$6:FZ$257,'Aceite virgen extra'!$A$6:$A$257,"&gt;="&amp;$A271,'Aceite virgen extra'!$B$6:$B$257,"&lt;="&amp;$B271)</f>
        <v>2.91</v>
      </c>
      <c r="GD271" s="4">
        <f>SUMIFS('Aceite virgen extra'!GD$6:GD$257,'Aceite virgen extra'!$A$6:$A$257,"&gt;="&amp;$A271,'Aceite virgen extra'!$B$6:$B$257,"&lt;="&amp;$B271)</f>
        <v>0.55999999999999994</v>
      </c>
      <c r="GE271" s="4">
        <f>SUMIFS('Aceite virgen extra'!GE$6:GE$257,'Aceite virgen extra'!$A$6:$A$257,"&gt;="&amp;$A271,'Aceite virgen extra'!$B$6:$B$257,"&lt;="&amp;$B271)</f>
        <v>0.26</v>
      </c>
      <c r="GF271" s="4">
        <f>SUMIFS('Aceite virgen extra'!GF$6:GF$257,'Aceite virgen extra'!$A$6:$A$257,"&gt;="&amp;$A271,'Aceite virgen extra'!$B$6:$B$257,"&lt;="&amp;$B271)</f>
        <v>0.72</v>
      </c>
      <c r="GG271" s="4">
        <f>SUMIFS('Aceite virgen extra'!GG$6:GG$257,'Aceite virgen extra'!$A$6:$A$257,"&gt;="&amp;$A271,'Aceite virgen extra'!$B$6:$B$257,"&lt;="&amp;$B271)</f>
        <v>0</v>
      </c>
      <c r="GK271" s="4">
        <f>SUMIFS('Aceite virgen extra'!GK$6:GK$257,'Aceite virgen extra'!$A$6:$A$257,"&gt;="&amp;$A271,'Aceite virgen extra'!$B$6:$B$257,"&lt;="&amp;$B271)</f>
        <v>0.37</v>
      </c>
      <c r="GL271" s="4">
        <f>SUMIFS('Aceite virgen extra'!GL$6:GL$257,'Aceite virgen extra'!$A$6:$A$257,"&gt;="&amp;$A271,'Aceite virgen extra'!$B$6:$B$257,"&lt;="&amp;$B271)</f>
        <v>0.26</v>
      </c>
      <c r="GM271" s="4">
        <f>SUMIFS('Aceite virgen extra'!GM$6:GM$257,'Aceite virgen extra'!$A$6:$A$257,"&gt;="&amp;$A271,'Aceite virgen extra'!$B$6:$B$257,"&lt;="&amp;$B271)</f>
        <v>0.38</v>
      </c>
      <c r="GN271" s="4">
        <f>SUMIFS('Aceite virgen extra'!GN$6:GN$257,'Aceite virgen extra'!$A$6:$A$257,"&gt;="&amp;$A271,'Aceite virgen extra'!$B$6:$B$257,"&lt;="&amp;$B271)</f>
        <v>0.31</v>
      </c>
      <c r="GR271" s="4">
        <f>SUMIFS('Aceite virgen extra'!GR$6:GR$257,'Aceite virgen extra'!$A$6:$A$257,"&gt;="&amp;$A271,'Aceite virgen extra'!$B$6:$B$257,"&lt;="&amp;$B271)</f>
        <v>0.53</v>
      </c>
      <c r="GS271" s="4">
        <f>SUMIFS('Aceite virgen extra'!GS$6:GS$257,'Aceite virgen extra'!$A$6:$A$257,"&gt;="&amp;$A271,'Aceite virgen extra'!$B$6:$B$257,"&lt;="&amp;$B271)</f>
        <v>0.53</v>
      </c>
      <c r="GT271" s="4">
        <f>SUMIFS('Aceite virgen extra'!GT$6:GT$257,'Aceite virgen extra'!$A$6:$A$257,"&gt;="&amp;$A271,'Aceite virgen extra'!$B$6:$B$257,"&lt;="&amp;$B271)</f>
        <v>0.55000000000000004</v>
      </c>
      <c r="GU271" s="4">
        <f>SUMIFS('Aceite virgen extra'!GU$6:GU$257,'Aceite virgen extra'!$A$6:$A$257,"&gt;="&amp;$A271,'Aceite virgen extra'!$B$6:$B$257,"&lt;="&amp;$B271)</f>
        <v>0</v>
      </c>
      <c r="GY271" s="4">
        <f>SUMIFS('Aceite virgen extra'!GY$6:GY$257,'Aceite virgen extra'!$A$6:$A$257,"&gt;="&amp;$A271,'Aceite virgen extra'!$B$6:$B$257,"&lt;="&amp;$B271)</f>
        <v>1.78</v>
      </c>
      <c r="GZ271" s="4">
        <f>SUMIFS('Aceite virgen extra'!GZ$6:GZ$257,'Aceite virgen extra'!$A$6:$A$257,"&gt;="&amp;$A271,'Aceite virgen extra'!$B$6:$B$257,"&lt;="&amp;$B271)</f>
        <v>3.06</v>
      </c>
      <c r="HA271" s="4">
        <f>SUMIFS('Aceite virgen extra'!HA$6:HA$257,'Aceite virgen extra'!$A$6:$A$257,"&gt;="&amp;$A271,'Aceite virgen extra'!$B$6:$B$257,"&lt;="&amp;$B271)</f>
        <v>0.64</v>
      </c>
      <c r="HB271" s="4">
        <f>SUMIFS('Aceite virgen extra'!HB$6:HB$257,'Aceite virgen extra'!$A$6:$A$257,"&gt;="&amp;$A271,'Aceite virgen extra'!$B$6:$B$257,"&lt;="&amp;$B271)</f>
        <v>1.1299999999999999</v>
      </c>
      <c r="HF271" s="4">
        <f>SUMIFS('Aceite virgen extra'!HF$6:HF$257,'Aceite virgen extra'!$A$6:$A$257,"&gt;="&amp;$A271,'Aceite virgen extra'!$B$6:$B$257,"&lt;="&amp;$B271)</f>
        <v>0.71000000000000008</v>
      </c>
      <c r="HG271" s="4">
        <f>SUMIFS('Aceite virgen extra'!HG$6:HG$257,'Aceite virgen extra'!$A$6:$A$257,"&gt;="&amp;$A271,'Aceite virgen extra'!$B$6:$B$257,"&lt;="&amp;$B271)</f>
        <v>0.61</v>
      </c>
      <c r="HH271" s="4">
        <f>SUMIFS('Aceite virgen extra'!HH$6:HH$257,'Aceite virgen extra'!$A$6:$A$257,"&gt;="&amp;$A271,'Aceite virgen extra'!$B$6:$B$257,"&lt;="&amp;$B271)</f>
        <v>0.48</v>
      </c>
      <c r="HI271" s="4">
        <f>SUMIFS('Aceite virgen extra'!HI$6:HI$257,'Aceite virgen extra'!$A$6:$A$257,"&gt;="&amp;$A271,'Aceite virgen extra'!$B$6:$B$257,"&lt;="&amp;$B271)</f>
        <v>0</v>
      </c>
      <c r="HM271" s="4">
        <f>SUMIFS('Aceite virgen extra'!HM$6:HM$257,'Aceite virgen extra'!$A$6:$A$257,"&gt;="&amp;$A271,'Aceite virgen extra'!$B$6:$B$257,"&lt;="&amp;$B271)</f>
        <v>0.67999999999999994</v>
      </c>
      <c r="HN271" s="4">
        <f>SUMIFS('Aceite virgen extra'!HN$6:HN$257,'Aceite virgen extra'!$A$6:$A$257,"&gt;="&amp;$A271,'Aceite virgen extra'!$B$6:$B$257,"&lt;="&amp;$B271)</f>
        <v>0.83</v>
      </c>
      <c r="HO271" s="4">
        <f>SUMIFS('Aceite virgen extra'!HO$6:HO$257,'Aceite virgen extra'!$A$6:$A$257,"&gt;="&amp;$A271,'Aceite virgen extra'!$B$6:$B$257,"&lt;="&amp;$B271)</f>
        <v>0.47</v>
      </c>
      <c r="HP271" s="4">
        <f>SUMIFS('Aceite virgen extra'!HP$6:HP$257,'Aceite virgen extra'!$A$6:$A$257,"&gt;="&amp;$A271,'Aceite virgen extra'!$B$6:$B$257,"&lt;="&amp;$B271)</f>
        <v>0</v>
      </c>
      <c r="HT271" s="4">
        <f>SUMIFS('Aceite virgen extra'!HT$6:HT$257,'Aceite virgen extra'!$A$6:$A$257,"&gt;="&amp;$A271,'Aceite virgen extra'!$B$6:$B$257,"&lt;="&amp;$B271)</f>
        <v>0.27</v>
      </c>
      <c r="HU271" s="4">
        <f>SUMIFS('Aceite virgen extra'!HU$6:HU$257,'Aceite virgen extra'!$A$6:$A$257,"&gt;="&amp;$A271,'Aceite virgen extra'!$B$6:$B$257,"&lt;="&amp;$B271)</f>
        <v>0.12</v>
      </c>
      <c r="HV271" s="4">
        <f>SUMIFS('Aceite virgen extra'!HV$6:HV$257,'Aceite virgen extra'!$A$6:$A$257,"&gt;="&amp;$A271,'Aceite virgen extra'!$B$6:$B$257,"&lt;="&amp;$B271)</f>
        <v>0.25</v>
      </c>
      <c r="HW271" s="4">
        <f>SUMIFS('Aceite virgen extra'!HW$6:HW$257,'Aceite virgen extra'!$A$6:$A$257,"&gt;="&amp;$A271,'Aceite virgen extra'!$B$6:$B$257,"&lt;="&amp;$B271)</f>
        <v>0</v>
      </c>
      <c r="HZ271"/>
      <c r="IA271" s="4">
        <f>SUMIFS('Aceite virgen extra'!IA$6:IA$257,'Aceite virgen extra'!$A$6:$A$257,"&gt;="&amp;$A271,'Aceite virgen extra'!$B$6:$B$257,"&lt;="&amp;$B271)</f>
        <v>0.37</v>
      </c>
      <c r="IB271" s="4">
        <f>SUMIFS('Aceite virgen extra'!IB$6:IB$257,'Aceite virgen extra'!$A$6:$A$257,"&gt;="&amp;$A271,'Aceite virgen extra'!$B$6:$B$257,"&lt;="&amp;$B271)</f>
        <v>0.61</v>
      </c>
      <c r="IC271" s="4">
        <f>SUMIFS('Aceite virgen extra'!IC$6:IC$257,'Aceite virgen extra'!$A$6:$A$257,"&gt;="&amp;$A271,'Aceite virgen extra'!$B$6:$B$257,"&lt;="&amp;$B271)</f>
        <v>0.14000000000000001</v>
      </c>
      <c r="ID271" s="4">
        <f>SUMIFS('Aceite virgen extra'!ID$6:ID$257,'Aceite virgen extra'!$A$6:$A$257,"&gt;="&amp;$A271,'Aceite virgen extra'!$B$6:$B$257,"&lt;="&amp;$B271)</f>
        <v>0</v>
      </c>
      <c r="IH271" s="4">
        <f>SUMIFS('Aceite virgen extra'!IH$6:IH$257,'Aceite virgen extra'!$A$6:$A$257,"&gt;="&amp;$A271,'Aceite virgen extra'!$B$6:$B$257,"&lt;="&amp;$B271)</f>
        <v>1.0900000000000001</v>
      </c>
      <c r="II271" s="4">
        <f>SUMIFS('Aceite virgen extra'!II$6:II$257,'Aceite virgen extra'!$A$6:$A$257,"&gt;="&amp;$A271,'Aceite virgen extra'!$B$6:$B$257,"&lt;="&amp;$B271)</f>
        <v>1.9900000000000002</v>
      </c>
      <c r="IJ271" s="4">
        <f>SUMIFS('Aceite virgen extra'!IJ$6:IJ$257,'Aceite virgen extra'!$A$6:$A$257,"&gt;="&amp;$A271,'Aceite virgen extra'!$B$6:$B$257,"&lt;="&amp;$B271)</f>
        <v>0.70000000000000018</v>
      </c>
      <c r="IK271" s="4">
        <f>SUMIFS('Aceite virgen extra'!IK$6:IK$257,'Aceite virgen extra'!$A$6:$A$257,"&gt;="&amp;$A271,'Aceite virgen extra'!$B$6:$B$257,"&lt;="&amp;$B271)</f>
        <v>1.1100000000000001</v>
      </c>
      <c r="IO271" s="4">
        <f>SUMIFS('Aceite virgen extra'!IO$6:IO$257,'Aceite virgen extra'!$A$6:$A$257,"&gt;="&amp;$A271,'Aceite virgen extra'!$B$6:$B$257,"&lt;="&amp;$B271)</f>
        <v>0.62</v>
      </c>
      <c r="IP271" s="4">
        <f>SUMIFS('Aceite virgen extra'!IP$6:IP$257,'Aceite virgen extra'!$A$6:$A$257,"&gt;="&amp;$A271,'Aceite virgen extra'!$B$6:$B$257,"&lt;="&amp;$B271)</f>
        <v>1.81</v>
      </c>
      <c r="IQ271" s="4">
        <f>SUMIFS('Aceite virgen extra'!IQ$6:IQ$257,'Aceite virgen extra'!$A$6:$A$257,"&gt;="&amp;$A271,'Aceite virgen extra'!$B$6:$B$257,"&lt;="&amp;$B271)</f>
        <v>0.26</v>
      </c>
      <c r="IR271" s="4">
        <f>SUMIFS('Aceite virgen extra'!IR$6:IR$257,'Aceite virgen extra'!$A$6:$A$257,"&gt;="&amp;$A271,'Aceite virgen extra'!$B$6:$B$257,"&lt;="&amp;$B271)</f>
        <v>0</v>
      </c>
      <c r="IV271" s="4">
        <f>SUMIFS('Aceite virgen extra'!IV$6:IV$257,'Aceite virgen extra'!$A$6:$A$257,"&gt;="&amp;$A271,'Aceite virgen extra'!$B$6:$B$257,"&lt;="&amp;$B271)</f>
        <v>0.43</v>
      </c>
      <c r="IW271" s="4">
        <f>SUMIFS('Aceite virgen extra'!IW$6:IW$257,'Aceite virgen extra'!$A$6:$A$257,"&gt;="&amp;$A271,'Aceite virgen extra'!$B$6:$B$257,"&lt;="&amp;$B271)</f>
        <v>0.45</v>
      </c>
      <c r="IX271" s="4">
        <f>SUMIFS('Aceite virgen extra'!IX$6:IX$257,'Aceite virgen extra'!$A$6:$A$257,"&gt;="&amp;$A271,'Aceite virgen extra'!$B$6:$B$257,"&lt;="&amp;$B271)</f>
        <v>0.46</v>
      </c>
      <c r="IY271" s="4">
        <f>SUMIFS('Aceite virgen extra'!IY$6:IY$257,'Aceite virgen extra'!$A$6:$A$257,"&gt;="&amp;$A271,'Aceite virgen extra'!$B$6:$B$257,"&lt;="&amp;$B271)</f>
        <v>0</v>
      </c>
      <c r="JB271"/>
      <c r="JC271" s="4">
        <f>SUMIFS('Aceite virgen extra'!JC$6:JC$257,'Aceite virgen extra'!$A$6:$A$257,"&gt;="&amp;$A271,'Aceite virgen extra'!$B$6:$B$257,"&lt;="&amp;$B271)</f>
        <v>1.5299999999999998</v>
      </c>
      <c r="JD271" s="4">
        <f>SUMIFS('Aceite virgen extra'!JD$6:JD$257,'Aceite virgen extra'!$A$6:$A$257,"&gt;="&amp;$A271,'Aceite virgen extra'!$B$6:$B$257,"&lt;="&amp;$B271)</f>
        <v>3.5199999999999996</v>
      </c>
      <c r="JE271" s="4">
        <f>SUMIFS('Aceite virgen extra'!JE$6:JE$257,'Aceite virgen extra'!$A$6:$A$257,"&gt;="&amp;$A271,'Aceite virgen extra'!$B$6:$B$257,"&lt;="&amp;$B271)</f>
        <v>0.85</v>
      </c>
      <c r="JF271" s="4">
        <f>SUMIFS('Aceite virgen extra'!JF$6:JF$257,'Aceite virgen extra'!$A$6:$A$257,"&gt;="&amp;$A271,'Aceite virgen extra'!$B$6:$B$257,"&lt;="&amp;$B271)</f>
        <v>0</v>
      </c>
      <c r="JJ271" s="4">
        <f>SUMIFS('Aceite virgen extra'!JJ$6:JJ$257,'Aceite virgen extra'!$A$6:$A$257,"&gt;="&amp;$A271,'Aceite virgen extra'!$B$6:$B$257,"&lt;="&amp;$B271)</f>
        <v>0.77</v>
      </c>
      <c r="JK271" s="4">
        <f>SUMIFS('Aceite virgen extra'!JK$6:JK$257,'Aceite virgen extra'!$A$6:$A$257,"&gt;="&amp;$A271,'Aceite virgen extra'!$B$6:$B$257,"&lt;="&amp;$B271)</f>
        <v>1.31</v>
      </c>
      <c r="JL271" s="4">
        <f>SUMIFS('Aceite virgen extra'!JL$6:JL$257,'Aceite virgen extra'!$A$6:$A$257,"&gt;="&amp;$A271,'Aceite virgen extra'!$B$6:$B$257,"&lt;="&amp;$B271)</f>
        <v>0.77</v>
      </c>
      <c r="JM271" s="4">
        <f>SUMIFS('Aceite virgen extra'!JM$6:JM$257,'Aceite virgen extra'!$A$6:$A$257,"&gt;="&amp;$A271,'Aceite virgen extra'!$B$6:$B$257,"&lt;="&amp;$B271)</f>
        <v>0</v>
      </c>
      <c r="JQ271" s="4">
        <f>SUMIFS('Aceite virgen extra'!JQ$6:JQ$257,'Aceite virgen extra'!$A$6:$A$257,"&gt;="&amp;$A271,'Aceite virgen extra'!$B$6:$B$257,"&lt;="&amp;$B271)</f>
        <v>0.72</v>
      </c>
      <c r="JR271" s="4">
        <f>SUMIFS('Aceite virgen extra'!JR$6:JR$257,'Aceite virgen extra'!$A$6:$A$257,"&gt;="&amp;$A271,'Aceite virgen extra'!$B$6:$B$257,"&lt;="&amp;$B271)</f>
        <v>0.21000000000000002</v>
      </c>
      <c r="JS271" s="4">
        <f>SUMIFS('Aceite virgen extra'!JS$6:JS$257,'Aceite virgen extra'!$A$6:$A$257,"&gt;="&amp;$A271,'Aceite virgen extra'!$B$6:$B$257,"&lt;="&amp;$B271)</f>
        <v>1.3000000000000003</v>
      </c>
      <c r="JT271" s="4">
        <f>SUMIFS('Aceite virgen extra'!JT$6:JT$257,'Aceite virgen extra'!$A$6:$A$257,"&gt;="&amp;$A271,'Aceite virgen extra'!$B$6:$B$257,"&lt;="&amp;$B271)</f>
        <v>0</v>
      </c>
      <c r="JX271" s="4">
        <f>SUMIFS('Aceite virgen extra'!JX$6:JX$257,'Aceite virgen extra'!$A$6:$A$257,"&gt;="&amp;$A271,'Aceite virgen extra'!$B$6:$B$257,"&lt;="&amp;$B271)</f>
        <v>0.71</v>
      </c>
      <c r="JY271" s="4">
        <f>SUMIFS('Aceite virgen extra'!JY$6:JY$257,'Aceite virgen extra'!$A$6:$A$257,"&gt;="&amp;$A271,'Aceite virgen extra'!$B$6:$B$257,"&lt;="&amp;$B271)</f>
        <v>0.66999999999999993</v>
      </c>
      <c r="JZ271" s="4">
        <f>SUMIFS('Aceite virgen extra'!JZ$6:JZ$257,'Aceite virgen extra'!$A$6:$A$257,"&gt;="&amp;$A271,'Aceite virgen extra'!$B$6:$B$257,"&lt;="&amp;$B271)</f>
        <v>0.60000000000000009</v>
      </c>
      <c r="KA271" s="4">
        <f>SUMIFS('Aceite virgen extra'!KA$6:KA$257,'Aceite virgen extra'!$A$6:$A$257,"&gt;="&amp;$A271,'Aceite virgen extra'!$B$6:$B$257,"&lt;="&amp;$B271)</f>
        <v>0.5</v>
      </c>
      <c r="KE271" s="4">
        <f>SUMIFS('Aceite virgen extra'!KE$6:KE$257,'Aceite virgen extra'!$A$6:$A$257,"&gt;="&amp;$A271,'Aceite virgen extra'!$B$6:$B$257,"&lt;="&amp;$B271)</f>
        <v>0.39</v>
      </c>
      <c r="KF271" s="4">
        <f>SUMIFS('Aceite virgen extra'!KF$6:KF$257,'Aceite virgen extra'!$A$6:$A$257,"&gt;="&amp;$A271,'Aceite virgen extra'!$B$6:$B$257,"&lt;="&amp;$B271)</f>
        <v>0.13</v>
      </c>
      <c r="KG271" s="4">
        <f>SUMIFS('Aceite virgen extra'!KG$6:KG$257,'Aceite virgen extra'!$A$6:$A$257,"&gt;="&amp;$A271,'Aceite virgen extra'!$B$6:$B$257,"&lt;="&amp;$B271)</f>
        <v>0.5</v>
      </c>
      <c r="KH271" s="4">
        <f>SUMIFS('Aceite virgen extra'!KH$6:KH$257,'Aceite virgen extra'!$A$6:$A$257,"&gt;="&amp;$A271,'Aceite virgen extra'!$B$6:$B$257,"&lt;="&amp;$B271)</f>
        <v>0</v>
      </c>
      <c r="KL271" s="4">
        <f>SUMIFS('Aceite virgen extra'!KL$6:KL$257,'Aceite virgen extra'!$A$6:$A$257,"&gt;="&amp;$A271,'Aceite virgen extra'!$B$6:$B$257,"&lt;="&amp;$B271)</f>
        <v>1.02</v>
      </c>
      <c r="KM271" s="4">
        <f>SUMIFS('Aceite virgen extra'!KM$6:KM$257,'Aceite virgen extra'!$A$6:$A$257,"&gt;="&amp;$A271,'Aceite virgen extra'!$B$6:$B$257,"&lt;="&amp;$B271)</f>
        <v>0.16</v>
      </c>
      <c r="KN271" s="4">
        <f>SUMIFS('Aceite virgen extra'!KN$6:KN$257,'Aceite virgen extra'!$A$6:$A$257,"&gt;="&amp;$A271,'Aceite virgen extra'!$B$6:$B$257,"&lt;="&amp;$B271)</f>
        <v>1.5500000000000003</v>
      </c>
      <c r="KO271" s="4">
        <f>SUMIFS('Aceite virgen extra'!KO$6:KO$257,'Aceite virgen extra'!$A$6:$A$257,"&gt;="&amp;$A271,'Aceite virgen extra'!$B$6:$B$257,"&lt;="&amp;$B271)</f>
        <v>0.44</v>
      </c>
      <c r="KS271" s="4">
        <f>SUMIFS('Aceite virgen extra'!KS$6:KS$257,'Aceite virgen extra'!$A$6:$A$257,"&gt;="&amp;$A271,'Aceite virgen extra'!$B$6:$B$257,"&lt;="&amp;$B271)</f>
        <v>0.91</v>
      </c>
      <c r="KT271" s="4">
        <f>SUMIFS('Aceite virgen extra'!KT$6:KT$257,'Aceite virgen extra'!$A$6:$A$257,"&gt;="&amp;$A271,'Aceite virgen extra'!$B$6:$B$257,"&lt;="&amp;$B271)</f>
        <v>1.19</v>
      </c>
      <c r="KU271" s="4">
        <f>SUMIFS('Aceite virgen extra'!KU$6:KU$257,'Aceite virgen extra'!$A$6:$A$257,"&gt;="&amp;$A271,'Aceite virgen extra'!$B$6:$B$257,"&lt;="&amp;$B271)</f>
        <v>1.03</v>
      </c>
      <c r="KV271" s="4">
        <f>SUMIFS('Aceite virgen extra'!KV$6:KV$257,'Aceite virgen extra'!$A$6:$A$257,"&gt;="&amp;$A271,'Aceite virgen extra'!$B$6:$B$257,"&lt;="&amp;$B271)</f>
        <v>0</v>
      </c>
      <c r="KZ271" s="4">
        <f>SUMIFS('Aceite virgen extra'!KZ$6:KZ$257,'Aceite virgen extra'!$A$6:$A$257,"&gt;="&amp;$A271,'Aceite virgen extra'!$B$6:$B$257,"&lt;="&amp;$B271)</f>
        <v>0.70000000000000007</v>
      </c>
      <c r="LA271" s="4">
        <f>SUMIFS('Aceite virgen extra'!LA$6:LA$257,'Aceite virgen extra'!$A$6:$A$257,"&gt;="&amp;$A271,'Aceite virgen extra'!$B$6:$B$257,"&lt;="&amp;$B271)</f>
        <v>0.33999999999999997</v>
      </c>
      <c r="LB271" s="4">
        <f>SUMIFS('Aceite virgen extra'!LB$6:LB$257,'Aceite virgen extra'!$A$6:$A$257,"&gt;="&amp;$A271,'Aceite virgen extra'!$B$6:$B$257,"&lt;="&amp;$B271)</f>
        <v>1.2100000000000002</v>
      </c>
      <c r="LC271" s="4">
        <f>SUMIFS('Aceite virgen extra'!LC$6:LC$257,'Aceite virgen extra'!$A$6:$A$257,"&gt;="&amp;$A271,'Aceite virgen extra'!$B$6:$B$257,"&lt;="&amp;$B271)</f>
        <v>0</v>
      </c>
      <c r="LG271" s="4">
        <f>SUMIFS('Aceite virgen extra'!LG$6:LG$257,'Aceite virgen extra'!$A$6:$A$257,"&gt;="&amp;$A271,'Aceite virgen extra'!$B$6:$B$257,"&lt;="&amp;$B271)</f>
        <v>0.64000000000000012</v>
      </c>
      <c r="LH271" s="4">
        <f>SUMIFS('Aceite virgen extra'!LH$6:LH$257,'Aceite virgen extra'!$A$6:$A$257,"&gt;="&amp;$A271,'Aceite virgen extra'!$B$6:$B$257,"&lt;="&amp;$B271)</f>
        <v>0.32</v>
      </c>
      <c r="LI271" s="4">
        <f>SUMIFS('Aceite virgen extra'!LI$6:LI$257,'Aceite virgen extra'!$A$6:$A$257,"&gt;="&amp;$A271,'Aceite virgen extra'!$B$6:$B$257,"&lt;="&amp;$B271)</f>
        <v>0.94</v>
      </c>
      <c r="LJ271" s="4">
        <f>SUMIFS('Aceite virgen extra'!LJ$6:LJ$257,'Aceite virgen extra'!$A$6:$A$257,"&gt;="&amp;$A271,'Aceite virgen extra'!$B$6:$B$257,"&lt;="&amp;$B271)</f>
        <v>0</v>
      </c>
      <c r="LN271" s="4">
        <f>SUMIFS('Aceite virgen extra'!LN$6:LN$257,'Aceite virgen extra'!$A$6:$A$257,"&gt;="&amp;$A271,'Aceite virgen extra'!$B$6:$B$257,"&lt;="&amp;$B271)</f>
        <v>0.76</v>
      </c>
      <c r="LO271" s="4">
        <f>SUMIFS('Aceite virgen extra'!LO$6:LO$257,'Aceite virgen extra'!$A$6:$A$257,"&gt;="&amp;$A271,'Aceite virgen extra'!$B$6:$B$257,"&lt;="&amp;$B271)</f>
        <v>1.1499999999999999</v>
      </c>
      <c r="LP271" s="4">
        <f>SUMIFS('Aceite virgen extra'!LP$6:LP$257,'Aceite virgen extra'!$A$6:$A$257,"&gt;="&amp;$A271,'Aceite virgen extra'!$B$6:$B$257,"&lt;="&amp;$B271)</f>
        <v>0.42000000000000004</v>
      </c>
      <c r="LQ271" s="4">
        <f>SUMIFS('Aceite virgen extra'!LQ$6:LQ$257,'Aceite virgen extra'!$A$6:$A$257,"&gt;="&amp;$A271,'Aceite virgen extra'!$B$6:$B$257,"&lt;="&amp;$B271)</f>
        <v>0</v>
      </c>
      <c r="LU271" s="4">
        <f>SUMIFS('Aceite virgen extra'!LU$6:LU$257,'Aceite virgen extra'!$A$6:$A$257,"&gt;="&amp;$A271,'Aceite virgen extra'!$B$6:$B$257,"&lt;="&amp;$B271)</f>
        <v>5.8</v>
      </c>
      <c r="LV271" s="4">
        <f>SUMIFS('Aceite virgen extra'!LV$6:LV$257,'Aceite virgen extra'!$A$6:$A$257,"&gt;="&amp;$A271,'Aceite virgen extra'!$B$6:$B$257,"&lt;="&amp;$B271)</f>
        <v>18.7</v>
      </c>
      <c r="LW271" s="4">
        <f>SUMIFS('Aceite virgen extra'!LW$6:LW$257,'Aceite virgen extra'!$A$6:$A$257,"&gt;="&amp;$A271,'Aceite virgen extra'!$B$6:$B$257,"&lt;="&amp;$B271)</f>
        <v>1.02</v>
      </c>
      <c r="LX271" s="4">
        <f>SUMIFS('Aceite virgen extra'!LX$6:LX$257,'Aceite virgen extra'!$A$6:$A$257,"&gt;="&amp;$A271,'Aceite virgen extra'!$B$6:$B$257,"&lt;="&amp;$B271)</f>
        <v>0.64</v>
      </c>
      <c r="MB271" s="4">
        <f>SUMIFS('Aceite virgen extra'!MB$6:MB$257,'Aceite virgen extra'!$A$6:$A$257,"&gt;="&amp;$A271,'Aceite virgen extra'!$B$6:$B$257,"&lt;="&amp;$B271)</f>
        <v>2.83</v>
      </c>
      <c r="MC271" s="4">
        <f>SUMIFS('Aceite virgen extra'!MC$6:MC$257,'Aceite virgen extra'!$A$6:$A$257,"&gt;="&amp;$A271,'Aceite virgen extra'!$B$6:$B$257,"&lt;="&amp;$B271)</f>
        <v>8.25</v>
      </c>
      <c r="MD271" s="4">
        <f>SUMIFS('Aceite virgen extra'!MD$6:MD$257,'Aceite virgen extra'!$A$6:$A$257,"&gt;="&amp;$A271,'Aceite virgen extra'!$B$6:$B$257,"&lt;="&amp;$B271)</f>
        <v>0.91</v>
      </c>
      <c r="ME271" s="4">
        <f>SUMIFS('Aceite virgen extra'!ME$6:ME$257,'Aceite virgen extra'!$A$6:$A$257,"&gt;="&amp;$A271,'Aceite virgen extra'!$B$6:$B$257,"&lt;="&amp;$B271)</f>
        <v>0.74</v>
      </c>
      <c r="MI271" s="4">
        <f>SUMIFS('Aceite virgen extra'!MI$6:MI$257,'Aceite virgen extra'!$A$6:$A$257,"&gt;="&amp;$A271,'Aceite virgen extra'!$B$6:$B$257,"&lt;="&amp;$B271)</f>
        <v>1.2600000000000002</v>
      </c>
      <c r="MJ271" s="4">
        <f>SUMIFS('Aceite virgen extra'!MJ$6:MJ$257,'Aceite virgen extra'!$A$6:$A$257,"&gt;="&amp;$A271,'Aceite virgen extra'!$B$6:$B$257,"&lt;="&amp;$B271)</f>
        <v>2.2999999999999998</v>
      </c>
      <c r="MK271" s="4">
        <f>SUMIFS('Aceite virgen extra'!MK$6:MK$257,'Aceite virgen extra'!$A$6:$A$257,"&gt;="&amp;$A271,'Aceite virgen extra'!$B$6:$B$257,"&lt;="&amp;$B271)</f>
        <v>0.83</v>
      </c>
      <c r="ML271" s="4">
        <f>SUMIFS('Aceite virgen extra'!ML$6:ML$257,'Aceite virgen extra'!$A$6:$A$257,"&gt;="&amp;$A271,'Aceite virgen extra'!$B$6:$B$257,"&lt;="&amp;$B271)</f>
        <v>1.21</v>
      </c>
      <c r="MP271" s="4">
        <f>SUMIFS('Aceite virgen extra'!MP$6:MP$257,'Aceite virgen extra'!$A$6:$A$257,"&gt;="&amp;$A271,'Aceite virgen extra'!$B$6:$B$257,"&lt;="&amp;$B271)</f>
        <v>1.54</v>
      </c>
      <c r="MQ271" s="4">
        <f>SUMIFS('Aceite virgen extra'!MQ$6:MQ$257,'Aceite virgen extra'!$A$6:$A$257,"&gt;="&amp;$A271,'Aceite virgen extra'!$B$6:$B$257,"&lt;="&amp;$B271)</f>
        <v>2</v>
      </c>
      <c r="MR271" s="4">
        <f>SUMIFS('Aceite virgen extra'!MR$6:MR$257,'Aceite virgen extra'!$A$6:$A$257,"&gt;="&amp;$A271,'Aceite virgen extra'!$B$6:$B$257,"&lt;="&amp;$B271)</f>
        <v>1.5</v>
      </c>
      <c r="MS271" s="4">
        <f>SUMIFS('Aceite virgen extra'!MS$6:MS$257,'Aceite virgen extra'!$A$6:$A$257,"&gt;="&amp;$A271,'Aceite virgen extra'!$B$6:$B$257,"&lt;="&amp;$B271)</f>
        <v>0.99</v>
      </c>
      <c r="MW271" s="4">
        <f>SUMIFS('Aceite virgen extra'!MW$6:MW$257,'Aceite virgen extra'!$A$6:$A$257,"&gt;="&amp;$A271,'Aceite virgen extra'!$B$6:$B$257,"&lt;="&amp;$B271)</f>
        <v>1.2000000000000002</v>
      </c>
      <c r="MX271" s="4">
        <f>SUMIFS('Aceite virgen extra'!MX$6:MX$257,'Aceite virgen extra'!$A$6:$A$257,"&gt;="&amp;$A271,'Aceite virgen extra'!$B$6:$B$257,"&lt;="&amp;$B271)</f>
        <v>2.3000000000000003</v>
      </c>
      <c r="MY271" s="4">
        <f>SUMIFS('Aceite virgen extra'!MY$6:MY$257,'Aceite virgen extra'!$A$6:$A$257,"&gt;="&amp;$A271,'Aceite virgen extra'!$B$6:$B$257,"&lt;="&amp;$B271)</f>
        <v>0.71999999999999986</v>
      </c>
      <c r="MZ271" s="4">
        <f>SUMIFS('Aceite virgen extra'!MZ$6:MZ$257,'Aceite virgen extra'!$A$6:$A$257,"&gt;="&amp;$A271,'Aceite virgen extra'!$B$6:$B$257,"&lt;="&amp;$B271)</f>
        <v>0</v>
      </c>
      <c r="ND271" s="4">
        <f>SUMIFS('Aceite virgen extra'!ND$6:ND$257,'Aceite virgen extra'!$A$6:$A$257,"&gt;="&amp;$A271,'Aceite virgen extra'!$B$6:$B$257,"&lt;="&amp;$B271)</f>
        <v>1.94</v>
      </c>
      <c r="NE271" s="4">
        <f>SUMIFS('Aceite virgen extra'!NE$6:NE$257,'Aceite virgen extra'!$A$6:$A$257,"&gt;="&amp;$A271,'Aceite virgen extra'!$B$6:$B$257,"&lt;="&amp;$B271)</f>
        <v>2.4300000000000002</v>
      </c>
      <c r="NF271" s="4">
        <f>SUMIFS('Aceite virgen extra'!NF$6:NF$257,'Aceite virgen extra'!$A$6:$A$257,"&gt;="&amp;$A271,'Aceite virgen extra'!$B$6:$B$257,"&lt;="&amp;$B271)</f>
        <v>1.62</v>
      </c>
      <c r="NG271" s="4">
        <f>SUMIFS('Aceite virgen extra'!NG$6:NG$257,'Aceite virgen extra'!$A$6:$A$257,"&gt;="&amp;$A271,'Aceite virgen extra'!$B$6:$B$257,"&lt;="&amp;$B271)</f>
        <v>0</v>
      </c>
      <c r="NK271" s="4">
        <f>SUMIFS('Aceite virgen extra'!NK$6:NK$257,'Aceite virgen extra'!$A$6:$A$257,"&gt;="&amp;$A271,'Aceite virgen extra'!$B$6:$B$257,"&lt;="&amp;$B271)</f>
        <v>2.91</v>
      </c>
      <c r="NL271" s="4">
        <f>SUMIFS('Aceite virgen extra'!NL$6:NL$257,'Aceite virgen extra'!$A$6:$A$257,"&gt;="&amp;$A271,'Aceite virgen extra'!$B$6:$B$257,"&lt;="&amp;$B271)</f>
        <v>0.91</v>
      </c>
      <c r="NM271" s="4">
        <f>SUMIFS('Aceite virgen extra'!NM$6:NM$257,'Aceite virgen extra'!$A$6:$A$257,"&gt;="&amp;$A271,'Aceite virgen extra'!$B$6:$B$257,"&lt;="&amp;$B271)</f>
        <v>4.05</v>
      </c>
      <c r="NN271" s="4">
        <f>SUMIFS('Aceite virgen extra'!NN$6:NN$257,'Aceite virgen extra'!$A$6:$A$257,"&gt;="&amp;$A271,'Aceite virgen extra'!$B$6:$B$257,"&lt;="&amp;$B271)</f>
        <v>2.79</v>
      </c>
      <c r="NR271" s="4">
        <f>SUMIFS('Aceite virgen extra'!NR$6:NR$257,'Aceite virgen extra'!$A$6:$A$257,"&gt;="&amp;$A271,'Aceite virgen extra'!$B$6:$B$257,"&lt;="&amp;$B271)</f>
        <v>3.1400000000000006</v>
      </c>
      <c r="NS271" s="4">
        <f>SUMIFS('Aceite virgen extra'!NS$6:NS$257,'Aceite virgen extra'!$A$6:$A$257,"&gt;="&amp;$A271,'Aceite virgen extra'!$B$6:$B$257,"&lt;="&amp;$B271)</f>
        <v>1.8</v>
      </c>
      <c r="NT271" s="4">
        <f>SUMIFS('Aceite virgen extra'!NT$6:NT$257,'Aceite virgen extra'!$A$6:$A$257,"&gt;="&amp;$A271,'Aceite virgen extra'!$B$6:$B$257,"&lt;="&amp;$B271)</f>
        <v>3.98</v>
      </c>
      <c r="NU271" s="4">
        <f>SUMIFS('Aceite virgen extra'!NU$6:NU$257,'Aceite virgen extra'!$A$6:$A$257,"&gt;="&amp;$A271,'Aceite virgen extra'!$B$6:$B$257,"&lt;="&amp;$B271)</f>
        <v>3.82</v>
      </c>
      <c r="NY271" s="4">
        <f>SUMIFS('Aceite virgen extra'!NY$6:NY$257,'Aceite virgen extra'!$A$6:$A$257,"&gt;="&amp;$A271,'Aceite virgen extra'!$B$6:$B$257,"&lt;="&amp;$B271)</f>
        <v>2.42</v>
      </c>
      <c r="NZ271" s="4">
        <f>SUMIFS('Aceite virgen extra'!NZ$6:NZ$257,'Aceite virgen extra'!$A$6:$A$257,"&gt;="&amp;$A271,'Aceite virgen extra'!$B$6:$B$257,"&lt;="&amp;$B271)</f>
        <v>1.34</v>
      </c>
      <c r="OA271" s="4">
        <f>SUMIFS('Aceite virgen extra'!OA$6:OA$257,'Aceite virgen extra'!$A$6:$A$257,"&gt;="&amp;$A271,'Aceite virgen extra'!$B$6:$B$257,"&lt;="&amp;$B271)</f>
        <v>3.58</v>
      </c>
      <c r="OB271" s="4">
        <f>SUMIFS('Aceite virgen extra'!OB$6:OB$257,'Aceite virgen extra'!$A$6:$A$257,"&gt;="&amp;$A271,'Aceite virgen extra'!$B$6:$B$257,"&lt;="&amp;$B271)</f>
        <v>0</v>
      </c>
      <c r="OF271" s="4">
        <f>SUMIFS('Aceite virgen extra'!OF$6:OF$257,'Aceite virgen extra'!$A$6:$A$257,"&gt;="&amp;$A271,'Aceite virgen extra'!$B$6:$B$257,"&lt;="&amp;$B271)</f>
        <v>2.4</v>
      </c>
      <c r="OG271" s="4">
        <f>SUMIFS('Aceite virgen extra'!OG$6:OG$257,'Aceite virgen extra'!$A$6:$A$257,"&gt;="&amp;$A271,'Aceite virgen extra'!$B$6:$B$257,"&lt;="&amp;$B271)</f>
        <v>1.1000000000000001</v>
      </c>
      <c r="OH271" s="4">
        <f>SUMIFS('Aceite virgen extra'!OH$6:OH$257,'Aceite virgen extra'!$A$6:$A$257,"&gt;="&amp;$A271,'Aceite virgen extra'!$B$6:$B$257,"&lt;="&amp;$B271)</f>
        <v>3.46</v>
      </c>
      <c r="OI271" s="4">
        <f>SUMIFS('Aceite virgen extra'!OI$6:OI$257,'Aceite virgen extra'!$A$6:$A$257,"&gt;="&amp;$A271,'Aceite virgen extra'!$B$6:$B$257,"&lt;="&amp;$B271)</f>
        <v>2.62</v>
      </c>
      <c r="OM271" s="4">
        <f>SUMIFS('Aceite virgen extra'!OM$6:OM$257,'Aceite virgen extra'!$A$6:$A$257,"&gt;="&amp;$A271,'Aceite virgen extra'!$B$6:$B$257,"&lt;="&amp;$B271)</f>
        <v>3.57</v>
      </c>
      <c r="ON271" s="4">
        <f>SUMIFS('Aceite virgen extra'!ON$6:ON$257,'Aceite virgen extra'!$A$6:$A$257,"&gt;="&amp;$A271,'Aceite virgen extra'!$B$6:$B$257,"&lt;="&amp;$B271)</f>
        <v>3.37</v>
      </c>
      <c r="OO271" s="4">
        <f>SUMIFS('Aceite virgen extra'!OO$6:OO$257,'Aceite virgen extra'!$A$6:$A$257,"&gt;="&amp;$A271,'Aceite virgen extra'!$B$6:$B$257,"&lt;="&amp;$B271)</f>
        <v>4.0100000000000007</v>
      </c>
      <c r="OP271" s="4">
        <f>SUMIFS('Aceite virgen extra'!OP$6:OP$257,'Aceite virgen extra'!$A$6:$A$257,"&gt;="&amp;$A271,'Aceite virgen extra'!$B$6:$B$257,"&lt;="&amp;$B271)</f>
        <v>4.7</v>
      </c>
      <c r="OT271" s="4">
        <f>SUMIFS('Aceite virgen extra'!OT$6:OT$257,'Aceite virgen extra'!$A$6:$A$257,"&gt;="&amp;$A271,'Aceite virgen extra'!$B$6:$B$257,"&lt;="&amp;$B271)</f>
        <v>2.5299999999999998</v>
      </c>
      <c r="OU271" s="4">
        <f>SUMIFS('Aceite virgen extra'!OU$6:OU$257,'Aceite virgen extra'!$A$6:$A$257,"&gt;="&amp;$A271,'Aceite virgen extra'!$B$6:$B$257,"&lt;="&amp;$B271)</f>
        <v>4.87</v>
      </c>
      <c r="OV271" s="4">
        <f>SUMIFS('Aceite virgen extra'!OV$6:OV$257,'Aceite virgen extra'!$A$6:$A$257,"&gt;="&amp;$A271,'Aceite virgen extra'!$B$6:$B$257,"&lt;="&amp;$B271)</f>
        <v>1.4700000000000002</v>
      </c>
      <c r="OW271" s="4">
        <f>SUMIFS('Aceite virgen extra'!OW$6:OW$257,'Aceite virgen extra'!$A$6:$A$257,"&gt;="&amp;$A271,'Aceite virgen extra'!$B$6:$B$257,"&lt;="&amp;$B271)</f>
        <v>0.84</v>
      </c>
      <c r="PA271" s="4">
        <f>SUMIFS('Aceite virgen extra'!PA$6:PA$257,'Aceite virgen extra'!$A$6:$A$257,"&gt;="&amp;$A271,'Aceite virgen extra'!$B$6:$B$257,"&lt;="&amp;$B271)</f>
        <v>2.4</v>
      </c>
      <c r="PB271" s="4">
        <f>SUMIFS('Aceite virgen extra'!PB$6:PB$257,'Aceite virgen extra'!$A$6:$A$257,"&gt;="&amp;$A271,'Aceite virgen extra'!$B$6:$B$257,"&lt;="&amp;$B271)</f>
        <v>3.23</v>
      </c>
      <c r="PC271" s="4">
        <f>SUMIFS('Aceite virgen extra'!PC$6:PC$257,'Aceite virgen extra'!$A$6:$A$257,"&gt;="&amp;$A271,'Aceite virgen extra'!$B$6:$B$257,"&lt;="&amp;$B271)</f>
        <v>2.73</v>
      </c>
      <c r="PD271" s="4">
        <f>SUMIFS('Aceite virgen extra'!PD$6:PD$257,'Aceite virgen extra'!$A$6:$A$257,"&gt;="&amp;$A271,'Aceite virgen extra'!$B$6:$B$257,"&lt;="&amp;$B271)</f>
        <v>0</v>
      </c>
      <c r="PH271" s="4">
        <f>SUMIFS('Aceite virgen extra'!PH$6:PH$257,'Aceite virgen extra'!$A$6:$A$257,"&gt;="&amp;$A271,'Aceite virgen extra'!$B$6:$B$257,"&lt;="&amp;$B271)</f>
        <v>2.8899999999999997</v>
      </c>
      <c r="PI271" s="4">
        <f>SUMIFS('Aceite virgen extra'!PI$6:PI$257,'Aceite virgen extra'!$A$6:$A$257,"&gt;="&amp;$A271,'Aceite virgen extra'!$B$6:$B$257,"&lt;="&amp;$B271)</f>
        <v>2.02</v>
      </c>
      <c r="PJ271" s="4">
        <f>SUMIFS('Aceite virgen extra'!PJ$6:PJ$257,'Aceite virgen extra'!$A$6:$A$257,"&gt;="&amp;$A271,'Aceite virgen extra'!$B$6:$B$257,"&lt;="&amp;$B271)</f>
        <v>3.46</v>
      </c>
      <c r="PK271" s="4">
        <f>SUMIFS('Aceite virgen extra'!PK$6:PK$257,'Aceite virgen extra'!$A$6:$A$257,"&gt;="&amp;$A271,'Aceite virgen extra'!$B$6:$B$257,"&lt;="&amp;$B271)</f>
        <v>4.5199999999999996</v>
      </c>
      <c r="PO271" s="4">
        <f>SUMIFS('Aceite virgen extra'!PO$6:PO$257,'Aceite virgen extra'!$A$6:$A$257,"&gt;="&amp;$A271,'Aceite virgen extra'!$B$6:$B$257,"&lt;="&amp;$B271)</f>
        <v>2.89</v>
      </c>
      <c r="PP271" s="4">
        <f>SUMIFS('Aceite virgen extra'!PP$6:PP$257,'Aceite virgen extra'!$A$6:$A$257,"&gt;="&amp;$A271,'Aceite virgen extra'!$B$6:$B$257,"&lt;="&amp;$B271)</f>
        <v>4.49</v>
      </c>
      <c r="PQ271" s="4">
        <f>SUMIFS('Aceite virgen extra'!PQ$6:PQ$257,'Aceite virgen extra'!$A$6:$A$257,"&gt;="&amp;$A271,'Aceite virgen extra'!$B$6:$B$257,"&lt;="&amp;$B271)</f>
        <v>3.0000000000000004</v>
      </c>
      <c r="PR271" s="4">
        <f>SUMIFS('Aceite virgen extra'!PR$6:PR$257,'Aceite virgen extra'!$A$6:$A$257,"&gt;="&amp;$A271,'Aceite virgen extra'!$B$6:$B$257,"&lt;="&amp;$B271)</f>
        <v>0</v>
      </c>
      <c r="PV271" s="4">
        <f>SUMIFS('Aceite virgen extra'!PV$6:PV$257,'Aceite virgen extra'!$A$6:$A$257,"&gt;="&amp;$A271,'Aceite virgen extra'!$B$6:$B$257,"&lt;="&amp;$B271)</f>
        <v>3.27</v>
      </c>
      <c r="PW271" s="4">
        <f>SUMIFS('Aceite virgen extra'!PW$6:PW$257,'Aceite virgen extra'!$A$6:$A$257,"&gt;="&amp;$A271,'Aceite virgen extra'!$B$6:$B$257,"&lt;="&amp;$B271)</f>
        <v>3.61</v>
      </c>
      <c r="PX271" s="4">
        <f>SUMIFS('Aceite virgen extra'!PX$6:PX$257,'Aceite virgen extra'!$A$6:$A$257,"&gt;="&amp;$A271,'Aceite virgen extra'!$B$6:$B$257,"&lt;="&amp;$B271)</f>
        <v>2.46</v>
      </c>
      <c r="PY271" s="4">
        <f>SUMIFS('Aceite virgen extra'!PY$6:PY$257,'Aceite virgen extra'!$A$6:$A$257,"&gt;="&amp;$A271,'Aceite virgen extra'!$B$6:$B$257,"&lt;="&amp;$B271)</f>
        <v>5.45</v>
      </c>
      <c r="QC271" s="4">
        <f>SUMIFS('Aceite virgen extra'!QC$6:QC$257,'Aceite virgen extra'!$A$6:$A$257,"&gt;="&amp;$A271,'Aceite virgen extra'!$B$6:$B$257,"&lt;="&amp;$B271)</f>
        <v>3.1299999999999994</v>
      </c>
      <c r="QD271" s="4">
        <f>SUMIFS('Aceite virgen extra'!QD$6:QD$257,'Aceite virgen extra'!$A$6:$A$257,"&gt;="&amp;$A271,'Aceite virgen extra'!$B$6:$B$257,"&lt;="&amp;$B271)</f>
        <v>2.04</v>
      </c>
      <c r="QE271" s="4">
        <f>SUMIFS('Aceite virgen extra'!QE$6:QE$257,'Aceite virgen extra'!$A$6:$A$257,"&gt;="&amp;$A271,'Aceite virgen extra'!$B$6:$B$257,"&lt;="&amp;$B271)</f>
        <v>4.4300000000000006</v>
      </c>
      <c r="QF271" s="4">
        <f>SUMIFS('Aceite virgen extra'!QF$6:QF$257,'Aceite virgen extra'!$A$6:$A$257,"&gt;="&amp;$A271,'Aceite virgen extra'!$B$6:$B$257,"&lt;="&amp;$B271)</f>
        <v>1.41</v>
      </c>
      <c r="QJ271" s="4">
        <f>SUMIFS('Aceite virgen extra'!QJ$6:QJ$257,'Aceite virgen extra'!$A$6:$A$257,"&gt;="&amp;$A271,'Aceite virgen extra'!$B$6:$B$257,"&lt;="&amp;$B271)</f>
        <v>2</v>
      </c>
      <c r="QK271" s="4">
        <f>SUMIFS('Aceite virgen extra'!QK$6:QK$257,'Aceite virgen extra'!$A$6:$A$257,"&gt;="&amp;$A271,'Aceite virgen extra'!$B$6:$B$257,"&lt;="&amp;$B271)</f>
        <v>1.67</v>
      </c>
      <c r="QL271" s="4">
        <f>SUMIFS('Aceite virgen extra'!QL$6:QL$257,'Aceite virgen extra'!$A$6:$A$257,"&gt;="&amp;$A271,'Aceite virgen extra'!$B$6:$B$257,"&lt;="&amp;$B271)</f>
        <v>2.0599999999999996</v>
      </c>
      <c r="QM271" s="4">
        <f>SUMIFS('Aceite virgen extra'!QM$6:QM$257,'Aceite virgen extra'!$A$6:$A$257,"&gt;="&amp;$A271,'Aceite virgen extra'!$B$6:$B$257,"&lt;="&amp;$B271)</f>
        <v>1.61</v>
      </c>
      <c r="QQ271" s="4">
        <f>SUMIFS('Aceite virgen extra'!QQ$6:QQ$257,'Aceite virgen extra'!$A$6:$A$257,"&gt;="&amp;$A271,'Aceite virgen extra'!$B$6:$B$257,"&lt;="&amp;$B271)</f>
        <v>19.32</v>
      </c>
      <c r="QR271" s="4">
        <f>SUMIFS('Aceite virgen extra'!QR$6:QR$257,'Aceite virgen extra'!$A$6:$A$257,"&gt;="&amp;$A271,'Aceite virgen extra'!$B$6:$B$257,"&lt;="&amp;$B271)</f>
        <v>3.85</v>
      </c>
      <c r="QS271" s="4">
        <f>SUMIFS('Aceite virgen extra'!QS$6:QS$257,'Aceite virgen extra'!$A$6:$A$257,"&gt;="&amp;$A271,'Aceite virgen extra'!$B$6:$B$257,"&lt;="&amp;$B271)</f>
        <v>27.76</v>
      </c>
      <c r="QT271" s="4">
        <f>SUMIFS('Aceite virgen extra'!QT$6:QT$257,'Aceite virgen extra'!$A$6:$A$257,"&gt;="&amp;$A271,'Aceite virgen extra'!$B$6:$B$257,"&lt;="&amp;$B271)</f>
        <v>24.590000000000003</v>
      </c>
      <c r="QX271" s="4">
        <f>SUMIFS('Aceite virgen extra'!QX$6:QX$257,'Aceite virgen extra'!$A$6:$A$257,"&gt;="&amp;$A271,'Aceite virgen extra'!$B$6:$B$257,"&lt;="&amp;$B271)</f>
        <v>27.780000000000008</v>
      </c>
      <c r="QY271" s="4">
        <f>SUMIFS('Aceite virgen extra'!QY$6:QY$257,'Aceite virgen extra'!$A$6:$A$257,"&gt;="&amp;$A271,'Aceite virgen extra'!$B$6:$B$257,"&lt;="&amp;$B271)</f>
        <v>14.650000000000002</v>
      </c>
      <c r="QZ271" s="4">
        <f>SUMIFS('Aceite virgen extra'!QZ$6:QZ$257,'Aceite virgen extra'!$A$6:$A$257,"&gt;="&amp;$A271,'Aceite virgen extra'!$B$6:$B$257,"&lt;="&amp;$B271)</f>
        <v>35.849999999999994</v>
      </c>
      <c r="RA271" s="4">
        <f>SUMIFS('Aceite virgen extra'!RA$6:RA$257,'Aceite virgen extra'!$A$6:$A$257,"&gt;="&amp;$A271,'Aceite virgen extra'!$B$6:$B$257,"&lt;="&amp;$B271)</f>
        <v>40.22</v>
      </c>
      <c r="RE271" s="4">
        <f>SUMIFS('Aceite virgen extra'!RE$6:RE$257,'Aceite virgen extra'!$A$6:$A$257,"&gt;="&amp;$A271,'Aceite virgen extra'!$B$6:$B$257,"&lt;="&amp;$B271)</f>
        <v>21.44</v>
      </c>
      <c r="RF271" s="4">
        <f>SUMIFS('Aceite virgen extra'!RF$6:RF$257,'Aceite virgen extra'!$A$6:$A$257,"&gt;="&amp;$A271,'Aceite virgen extra'!$B$6:$B$257,"&lt;="&amp;$B271)</f>
        <v>7.0300000000000011</v>
      </c>
      <c r="RG271" s="4">
        <f>SUMIFS('Aceite virgen extra'!RG$6:RG$257,'Aceite virgen extra'!$A$6:$A$257,"&gt;="&amp;$A271,'Aceite virgen extra'!$B$6:$B$257,"&lt;="&amp;$B271)</f>
        <v>34.130000000000003</v>
      </c>
      <c r="RH271" s="4">
        <f>SUMIFS('Aceite virgen extra'!RH$6:RH$257,'Aceite virgen extra'!$A$6:$A$257,"&gt;="&amp;$A271,'Aceite virgen extra'!$B$6:$B$257,"&lt;="&amp;$B271)</f>
        <v>5.53</v>
      </c>
      <c r="RL271" s="4">
        <f>SUMIFS('Aceite virgen extra'!RL$6:RL$257,'Aceite virgen extra'!$A$6:$A$257,"&gt;="&amp;$A271,'Aceite virgen extra'!$B$6:$B$257,"&lt;="&amp;$B271)</f>
        <v>28.55</v>
      </c>
      <c r="RM271" s="4">
        <f>SUMIFS('Aceite virgen extra'!RM$6:RM$257,'Aceite virgen extra'!$A$6:$A$257,"&gt;="&amp;$A271,'Aceite virgen extra'!$B$6:$B$257,"&lt;="&amp;$B271)</f>
        <v>15.45</v>
      </c>
      <c r="RN271" s="4">
        <f>SUMIFS('Aceite virgen extra'!RN$6:RN$257,'Aceite virgen extra'!$A$6:$A$257,"&gt;="&amp;$A271,'Aceite virgen extra'!$B$6:$B$257,"&lt;="&amp;$B271)</f>
        <v>36.950000000000003</v>
      </c>
      <c r="RO271" s="4">
        <f>SUMIFS('Aceite virgen extra'!RO$6:RO$257,'Aceite virgen extra'!$A$6:$A$257,"&gt;="&amp;$A271,'Aceite virgen extra'!$B$6:$B$257,"&lt;="&amp;$B271)</f>
        <v>30.619999999999997</v>
      </c>
      <c r="RS271" s="68">
        <f>SUMIFS('Aceite virgen extra'!RS$6:RS$257,'Aceite virgen extra'!$A$6:$A$257,"&gt;="&amp;$A271,'Aceite virgen extra'!$B$6:$B$257,"&lt;="&amp;$B271)</f>
        <v>27.5</v>
      </c>
      <c r="RT271" s="4">
        <f>SUMIFS('Aceite virgen extra'!RT$6:RT$257,'Aceite virgen extra'!$A$6:$A$257,"&gt;="&amp;$A271,'Aceite virgen extra'!$B$6:$B$257,"&lt;="&amp;$B271)</f>
        <v>14.110000000000001</v>
      </c>
      <c r="RU271" s="4">
        <f>SUMIFS('Aceite virgen extra'!RU$6:RU$257,'Aceite virgen extra'!$A$6:$A$257,"&gt;="&amp;$A271,'Aceite virgen extra'!$B$6:$B$257,"&lt;="&amp;$B271)</f>
        <v>35.26</v>
      </c>
      <c r="RV271" s="4">
        <f>SUMIFS('Aceite virgen extra'!RV$6:RV$257,'Aceite virgen extra'!$A$6:$A$257,"&gt;="&amp;$A271,'Aceite virgen extra'!$B$6:$B$257,"&lt;="&amp;$B271)</f>
        <v>27.68</v>
      </c>
      <c r="RZ271" s="68">
        <f>SUMIFS('Aceite virgen extra'!RZ$6:RZ$257,'Aceite virgen extra'!$A$6:$A$257,"&gt;="&amp;$A271,'Aceite virgen extra'!$B$6:$B$257,"&lt;="&amp;$B271)</f>
        <v>8.9499999999999993</v>
      </c>
      <c r="SA271" s="4">
        <f>SUMIFS('Aceite virgen extra'!SA$6:SA$257,'Aceite virgen extra'!$A$6:$A$257,"&gt;="&amp;$A271,'Aceite virgen extra'!$B$6:$B$257,"&lt;="&amp;$B271)</f>
        <v>10.95</v>
      </c>
      <c r="SB271" s="4">
        <f>SUMIFS('Aceite virgen extra'!SB$6:SB$257,'Aceite virgen extra'!$A$6:$A$257,"&gt;="&amp;$A271,'Aceite virgen extra'!$B$6:$B$257,"&lt;="&amp;$B271)</f>
        <v>7.5</v>
      </c>
      <c r="SC271" s="4">
        <f>SUMIFS('Aceite virgen extra'!SC$6:SC$257,'Aceite virgen extra'!$A$6:$A$257,"&gt;="&amp;$A271,'Aceite virgen extra'!$B$6:$B$257,"&lt;="&amp;$B271)</f>
        <v>3.22</v>
      </c>
      <c r="SG271" s="68">
        <f>SUMIFS('Aceite virgen extra'!SG$6:SG$257,'Aceite virgen extra'!$A$6:$A$257,"&gt;="&amp;$A271,'Aceite virgen extra'!$B$6:$B$257,"&lt;="&amp;$B271)</f>
        <v>4.0600000000000005</v>
      </c>
      <c r="SH271" s="4">
        <f>SUMIFS('Aceite virgen extra'!SH$6:SH$257,'Aceite virgen extra'!$A$6:$A$257,"&gt;="&amp;$A271,'Aceite virgen extra'!$B$6:$B$257,"&lt;="&amp;$B271)</f>
        <v>4.62</v>
      </c>
      <c r="SI271" s="4">
        <f>SUMIFS('Aceite virgen extra'!SI$6:SI$257,'Aceite virgen extra'!$A$6:$A$257,"&gt;="&amp;$A271,'Aceite virgen extra'!$B$6:$B$257,"&lt;="&amp;$B271)</f>
        <v>3.54</v>
      </c>
      <c r="SJ271" s="4">
        <f>SUMIFS('Aceite virgen extra'!SJ$6:SJ$257,'Aceite virgen extra'!$A$6:$A$257,"&gt;="&amp;$A271,'Aceite virgen extra'!$B$6:$B$257,"&lt;="&amp;$B271)</f>
        <v>1.44</v>
      </c>
      <c r="SN271" s="68">
        <f>SUMIFS('Aceite virgen extra'!SN$6:SN$257,'Aceite virgen extra'!$A$6:$A$257,"&gt;="&amp;$A271,'Aceite virgen extra'!$B$6:$B$257,"&lt;="&amp;$B271)</f>
        <v>3.59</v>
      </c>
      <c r="SO271" s="4">
        <f>SUMIFS('Aceite virgen extra'!SO$6:SO$257,'Aceite virgen extra'!$A$6:$A$257,"&gt;="&amp;$A271,'Aceite virgen extra'!$B$6:$B$257,"&lt;="&amp;$B271)</f>
        <v>6.2</v>
      </c>
      <c r="SP271" s="4">
        <f>SUMIFS('Aceite virgen extra'!SP$6:SP$257,'Aceite virgen extra'!$A$6:$A$257,"&gt;="&amp;$A271,'Aceite virgen extra'!$B$6:$B$257,"&lt;="&amp;$B271)</f>
        <v>2.15</v>
      </c>
      <c r="SQ271" s="4">
        <f>SUMIFS('Aceite virgen extra'!SQ$6:SQ$257,'Aceite virgen extra'!$A$6:$A$257,"&gt;="&amp;$A271,'Aceite virgen extra'!$B$6:$B$257,"&lt;="&amp;$B271)</f>
        <v>1.34</v>
      </c>
      <c r="SU271" s="68">
        <f>SUMIFS('Aceite virgen extra'!SU$6:SU$257,'Aceite virgen extra'!$A$6:$A$257,"&gt;="&amp;$A271,'Aceite virgen extra'!$B$6:$B$257,"&lt;="&amp;$B271)</f>
        <v>2.7800000000000002</v>
      </c>
      <c r="SV271" s="4">
        <f>SUMIFS('Aceite virgen extra'!SV$6:SV$257,'Aceite virgen extra'!$A$6:$A$257,"&gt;="&amp;$A271,'Aceite virgen extra'!$B$6:$B$257,"&lt;="&amp;$B271)</f>
        <v>6.0500000000000007</v>
      </c>
      <c r="SW271" s="4">
        <f>SUMIFS('Aceite virgen extra'!SW$6:SW$257,'Aceite virgen extra'!$A$6:$A$257,"&gt;="&amp;$A271,'Aceite virgen extra'!$B$6:$B$257,"&lt;="&amp;$B271)</f>
        <v>1.79</v>
      </c>
      <c r="SX271" s="4">
        <f>SUMIFS('Aceite virgen extra'!SX$6:SX$257,'Aceite virgen extra'!$A$6:$A$257,"&gt;="&amp;$A271,'Aceite virgen extra'!$B$6:$B$257,"&lt;="&amp;$B271)</f>
        <v>2.19</v>
      </c>
      <c r="TB271" s="68">
        <f>SUMIFS('Aceite virgen extra'!TB$6:TB$257,'Aceite virgen extra'!$A$6:$A$257,"&gt;="&amp;$A271,'Aceite virgen extra'!$B$6:$B$257,"&lt;="&amp;$B271)</f>
        <v>1.9399999999999997</v>
      </c>
      <c r="TC271" s="4">
        <f>SUMIFS('Aceite virgen extra'!TC$6:TC$257,'Aceite virgen extra'!$A$6:$A$257,"&gt;="&amp;$A271,'Aceite virgen extra'!$B$6:$B$257,"&lt;="&amp;$B271)</f>
        <v>3.13</v>
      </c>
      <c r="TD271" s="4">
        <f>SUMIFS('Aceite virgen extra'!TD$6:TD$257,'Aceite virgen extra'!$A$6:$A$257,"&gt;="&amp;$A271,'Aceite virgen extra'!$B$6:$B$257,"&lt;="&amp;$B271)</f>
        <v>1.31</v>
      </c>
      <c r="TE271" s="4">
        <f>SUMIFS('Aceite virgen extra'!TE$6:TE$257,'Aceite virgen extra'!$A$6:$A$257,"&gt;="&amp;$A271,'Aceite virgen extra'!$B$6:$B$257,"&lt;="&amp;$B271)</f>
        <v>0</v>
      </c>
      <c r="TI271" s="68">
        <f>SUMIFS('Aceite virgen extra'!TI$6:TI$257,'Aceite virgen extra'!$A$6:$A$257,"&gt;="&amp;$A271,'Aceite virgen extra'!$B$6:$B$257,"&lt;="&amp;$B271)</f>
        <v>1.9100000000000001</v>
      </c>
      <c r="TJ271" s="4">
        <f>SUMIFS('Aceite virgen extra'!TJ$6:TJ$257,'Aceite virgen extra'!$A$6:$A$257,"&gt;="&amp;$A271,'Aceite virgen extra'!$B$6:$B$257,"&lt;="&amp;$B271)</f>
        <v>2.1800000000000002</v>
      </c>
      <c r="TK271" s="4">
        <f>SUMIFS('Aceite virgen extra'!TK$6:TK$257,'Aceite virgen extra'!$A$6:$A$257,"&gt;="&amp;$A271,'Aceite virgen extra'!$B$6:$B$257,"&lt;="&amp;$B271)</f>
        <v>1.2700000000000002</v>
      </c>
      <c r="TL271" s="4">
        <f>SUMIFS('Aceite virgen extra'!TL$6:TL$257,'Aceite virgen extra'!$A$6:$A$257,"&gt;="&amp;$A271,'Aceite virgen extra'!$B$6:$B$257,"&lt;="&amp;$B271)</f>
        <v>0</v>
      </c>
      <c r="TP271" s="68">
        <f>SUMIFS('Aceite virgen extra'!TP$6:TP$257,'Aceite virgen extra'!$A$6:$A$257,"&gt;="&amp;$A271,'Aceite virgen extra'!$B$6:$B$257,"&lt;="&amp;$B271)</f>
        <v>1.8199999999999998</v>
      </c>
      <c r="TQ271" s="4">
        <f>SUMIFS('Aceite virgen extra'!TQ$6:TQ$257,'Aceite virgen extra'!$A$6:$A$257,"&gt;="&amp;$A271,'Aceite virgen extra'!$B$6:$B$257,"&lt;="&amp;$B271)</f>
        <v>2.74</v>
      </c>
      <c r="TR271" s="4">
        <f>SUMIFS('Aceite virgen extra'!TR$6:TR$257,'Aceite virgen extra'!$A$6:$A$257,"&gt;="&amp;$A271,'Aceite virgen extra'!$B$6:$B$257,"&lt;="&amp;$B271)</f>
        <v>0.91</v>
      </c>
      <c r="TS271" s="4">
        <f>SUMIFS('Aceite virgen extra'!TS$6:TS$257,'Aceite virgen extra'!$A$6:$A$257,"&gt;="&amp;$A271,'Aceite virgen extra'!$B$6:$B$257,"&lt;="&amp;$B271)</f>
        <v>0</v>
      </c>
      <c r="TW271" s="68">
        <f>SUMIFS('Aceite virgen extra'!TW$6:TW$257,'Aceite virgen extra'!$A$6:$A$257,"&gt;="&amp;$A271,'Aceite virgen extra'!$B$6:$B$257,"&lt;="&amp;$B271)</f>
        <v>1.19</v>
      </c>
      <c r="TX271" s="4">
        <f>SUMIFS('Aceite virgen extra'!TX$6:TX$257,'Aceite virgen extra'!$A$6:$A$257,"&gt;="&amp;$A271,'Aceite virgen extra'!$B$6:$B$257,"&lt;="&amp;$B271)</f>
        <v>0.97</v>
      </c>
      <c r="TY271" s="4">
        <f>SUMIFS('Aceite virgen extra'!TY$6:TY$257,'Aceite virgen extra'!$A$6:$A$257,"&gt;="&amp;$A271,'Aceite virgen extra'!$B$6:$B$257,"&lt;="&amp;$B271)</f>
        <v>1.02</v>
      </c>
      <c r="TZ271" s="4">
        <f>SUMIFS('Aceite virgen extra'!TZ$6:TZ$257,'Aceite virgen extra'!$A$6:$A$257,"&gt;="&amp;$A271,'Aceite virgen extra'!$B$6:$B$257,"&lt;="&amp;$B271)</f>
        <v>0</v>
      </c>
      <c r="UD271" s="68">
        <f>SUMIFS('Aceite virgen extra'!UD$6:UD$257,'Aceite virgen extra'!$A$6:$A$257,"&gt;="&amp;$A271,'Aceite virgen extra'!$B$6:$B$257,"&lt;="&amp;$B271)</f>
        <v>1.1900000000000002</v>
      </c>
      <c r="UE271" s="4">
        <f>SUMIFS('Aceite virgen extra'!UE$6:UE$257,'Aceite virgen extra'!$A$6:$A$257,"&gt;="&amp;$A271,'Aceite virgen extra'!$B$6:$B$257,"&lt;="&amp;$B271)</f>
        <v>2.68</v>
      </c>
      <c r="UF271" s="4">
        <f>SUMIFS('Aceite virgen extra'!UF$6:UF$257,'Aceite virgen extra'!$A$6:$A$257,"&gt;="&amp;$A271,'Aceite virgen extra'!$B$6:$B$257,"&lt;="&amp;$B271)</f>
        <v>0.84</v>
      </c>
      <c r="UG271" s="4">
        <f>SUMIFS('Aceite virgen extra'!UG$6:UG$257,'Aceite virgen extra'!$A$6:$A$257,"&gt;="&amp;$A271,'Aceite virgen extra'!$B$6:$B$257,"&lt;="&amp;$B271)</f>
        <v>0</v>
      </c>
      <c r="UK271" s="68">
        <f>SUMIFS('Aceite virgen extra'!UK$6:UK$257,'Aceite virgen extra'!$A$6:$A$257,"&gt;="&amp;$A271,'Aceite virgen extra'!$B$6:$B$257,"&lt;="&amp;$B271)</f>
        <v>0.56000000000000005</v>
      </c>
      <c r="UL271" s="4">
        <f>SUMIFS('Aceite virgen extra'!UL$6:UL$257,'Aceite virgen extra'!$A$6:$A$257,"&gt;="&amp;$A271,'Aceite virgen extra'!$B$6:$B$257,"&lt;="&amp;$B271)</f>
        <v>1.1800000000000002</v>
      </c>
      <c r="UM271" s="4">
        <f>SUMIFS('Aceite virgen extra'!UM$6:UM$257,'Aceite virgen extra'!$A$6:$A$257,"&gt;="&amp;$A271,'Aceite virgen extra'!$B$6:$B$257,"&lt;="&amp;$B271)</f>
        <v>0.46</v>
      </c>
      <c r="UN271" s="4">
        <f>SUMIFS('Aceite virgen extra'!UN$6:UN$257,'Aceite virgen extra'!$A$6:$A$257,"&gt;="&amp;$A271,'Aceite virgen extra'!$B$6:$B$257,"&lt;="&amp;$B271)</f>
        <v>0</v>
      </c>
      <c r="UR271" s="68">
        <f>SUMIFS('Aceite virgen extra'!UR$6:UR$257,'Aceite virgen extra'!$A$6:$A$257,"&gt;="&amp;$A271,'Aceite virgen extra'!$B$6:$B$257,"&lt;="&amp;$B271)</f>
        <v>0.4</v>
      </c>
      <c r="US271" s="4">
        <f>SUMIFS('Aceite virgen extra'!US$6:US$257,'Aceite virgen extra'!$A$6:$A$257,"&gt;="&amp;$A271,'Aceite virgen extra'!$B$6:$B$257,"&lt;="&amp;$B271)</f>
        <v>0.22</v>
      </c>
      <c r="UT271" s="4">
        <f>SUMIFS('Aceite virgen extra'!UT$6:UT$257,'Aceite virgen extra'!$A$6:$A$257,"&gt;="&amp;$A271,'Aceite virgen extra'!$B$6:$B$257,"&lt;="&amp;$B271)</f>
        <v>0.36</v>
      </c>
      <c r="UU271" s="4">
        <f>SUMIFS('Aceite virgen extra'!UU$6:UU$257,'Aceite virgen extra'!$A$6:$A$257,"&gt;="&amp;$A271,'Aceite virgen extra'!$B$6:$B$257,"&lt;="&amp;$B271)</f>
        <v>0</v>
      </c>
      <c r="UY271" s="68">
        <f>SUMIFS('Aceite virgen extra'!UY$6:UY$257,'Aceite virgen extra'!$A$6:$A$257,"&gt;="&amp;$A271,'Aceite virgen extra'!$B$6:$B$257,"&lt;="&amp;$B271)</f>
        <v>0.92</v>
      </c>
      <c r="UZ271" s="4">
        <f>SUMIFS('Aceite virgen extra'!UZ$6:UZ$257,'Aceite virgen extra'!$A$6:$A$257,"&gt;="&amp;$A271,'Aceite virgen extra'!$B$6:$B$257,"&lt;="&amp;$B271)</f>
        <v>1.75</v>
      </c>
      <c r="VA271" s="4">
        <f>SUMIFS('Aceite virgen extra'!VA$6:VA$257,'Aceite virgen extra'!$A$6:$A$257,"&gt;="&amp;$A271,'Aceite virgen extra'!$B$6:$B$257,"&lt;="&amp;$B271)</f>
        <v>0.52</v>
      </c>
      <c r="VB271" s="4">
        <f>SUMIFS('Aceite virgen extra'!VB$6:VB$257,'Aceite virgen extra'!$A$6:$A$257,"&gt;="&amp;$A271,'Aceite virgen extra'!$B$6:$B$257,"&lt;="&amp;$B271)</f>
        <v>0</v>
      </c>
      <c r="VF271" s="68">
        <f>SUMIFS('Aceite virgen extra'!VF$6:VF$257,'Aceite virgen extra'!$A$6:$A$257,"&gt;="&amp;$A271,'Aceite virgen extra'!$B$6:$B$257,"&lt;="&amp;$B271)</f>
        <v>1.26</v>
      </c>
      <c r="VG271" s="4">
        <f>SUMIFS('Aceite virgen extra'!VG$6:VG$257,'Aceite virgen extra'!$A$6:$A$257,"&gt;="&amp;$A271,'Aceite virgen extra'!$B$6:$B$257,"&lt;="&amp;$B271)</f>
        <v>0.36</v>
      </c>
      <c r="VH271" s="4">
        <f>SUMIFS('Aceite virgen extra'!VH$6:VH$257,'Aceite virgen extra'!$A$6:$A$257,"&gt;="&amp;$A271,'Aceite virgen extra'!$B$6:$B$257,"&lt;="&amp;$B271)</f>
        <v>1.5899999999999999</v>
      </c>
      <c r="VI271" s="4">
        <f>SUMIFS('Aceite virgen extra'!VI$6:VI$257,'Aceite virgen extra'!$A$6:$A$257,"&gt;="&amp;$A271,'Aceite virgen extra'!$B$6:$B$257,"&lt;="&amp;$B271)</f>
        <v>0</v>
      </c>
      <c r="VM271" s="68">
        <f>SUMIFS('Aceite virgen extra'!VM$6:VM$257,'Aceite virgen extra'!$A$6:$A$257,"&gt;="&amp;$A271,'Aceite virgen extra'!$B$6:$B$257,"&lt;="&amp;$B271)</f>
        <v>0.9</v>
      </c>
      <c r="VN271" s="4">
        <f>SUMIFS('Aceite virgen extra'!VN$6:VN$257,'Aceite virgen extra'!$A$6:$A$257,"&gt;="&amp;$A271,'Aceite virgen extra'!$B$6:$B$257,"&lt;="&amp;$B271)</f>
        <v>1.7</v>
      </c>
      <c r="VO271" s="4">
        <f>SUMIFS('Aceite virgen extra'!VO$6:VO$257,'Aceite virgen extra'!$A$6:$A$257,"&gt;="&amp;$A271,'Aceite virgen extra'!$B$6:$B$257,"&lt;="&amp;$B271)</f>
        <v>0.73</v>
      </c>
      <c r="VP271" s="4">
        <f>SUMIFS('Aceite virgen extra'!VP$6:VP$257,'Aceite virgen extra'!$A$6:$A$257,"&gt;="&amp;$A271,'Aceite virgen extra'!$B$6:$B$257,"&lt;="&amp;$B271)</f>
        <v>0</v>
      </c>
      <c r="VT271" s="68">
        <f>SUMIFS('Aceite virgen extra'!VT$6:VT$257,'Aceite virgen extra'!$A$6:$A$257,"&gt;="&amp;$A271,'Aceite virgen extra'!$B$6:$B$257,"&lt;="&amp;$B271)</f>
        <v>0.46</v>
      </c>
      <c r="VU271" s="4">
        <f>SUMIFS('Aceite virgen extra'!VU$6:VU$257,'Aceite virgen extra'!$A$6:$A$257,"&gt;="&amp;$A271,'Aceite virgen extra'!$B$6:$B$257,"&lt;="&amp;$B271)</f>
        <v>0.34</v>
      </c>
      <c r="VV271" s="4">
        <f>SUMIFS('Aceite virgen extra'!VV$6:VV$257,'Aceite virgen extra'!$A$6:$A$257,"&gt;="&amp;$A271,'Aceite virgen extra'!$B$6:$B$257,"&lt;="&amp;$B271)</f>
        <v>0</v>
      </c>
      <c r="VW271" s="4">
        <f>SUMIFS('Aceite virgen extra'!VW$6:VW$257,'Aceite virgen extra'!$A$6:$A$257,"&gt;="&amp;$A271,'Aceite virgen extra'!$B$6:$B$257,"&lt;="&amp;$B271)</f>
        <v>0</v>
      </c>
      <c r="WA271" s="68">
        <f>SUMIFS('Aceite virgen extra'!WA$6:WA$257,'Aceite virgen extra'!$A$6:$A$257,"&gt;="&amp;$A271,'Aceite virgen extra'!$B$6:$B$257,"&lt;="&amp;$B271)</f>
        <v>1.1700000000000002</v>
      </c>
      <c r="WB271" s="4">
        <f>SUMIFS('Aceite virgen extra'!WB$6:WB$257,'Aceite virgen extra'!$A$6:$A$257,"&gt;="&amp;$A271,'Aceite virgen extra'!$B$6:$B$257,"&lt;="&amp;$B271)</f>
        <v>2.2999999999999998</v>
      </c>
      <c r="WC271" s="4">
        <f>SUMIFS('Aceite virgen extra'!WC$6:WC$257,'Aceite virgen extra'!$A$6:$A$257,"&gt;="&amp;$A271,'Aceite virgen extra'!$B$6:$B$257,"&lt;="&amp;$B271)</f>
        <v>0.51</v>
      </c>
      <c r="WD271" s="4">
        <f>SUMIFS('Aceite virgen extra'!WD$6:WD$257,'Aceite virgen extra'!$A$6:$A$257,"&gt;="&amp;$A271,'Aceite virgen extra'!$B$6:$B$257,"&lt;="&amp;$B271)</f>
        <v>0</v>
      </c>
      <c r="WH271" s="68">
        <f>SUMIFS('Aceite virgen extra'!WH$6:WH$257,'Aceite virgen extra'!$A$6:$A$257,"&gt;="&amp;$A271,'Aceite virgen extra'!$B$6:$B$257,"&lt;="&amp;$B271)</f>
        <v>0.28000000000000003</v>
      </c>
      <c r="WI271" s="4">
        <f>SUMIFS('Aceite virgen extra'!WI$6:WI$257,'Aceite virgen extra'!$A$6:$A$257,"&gt;="&amp;$A271,'Aceite virgen extra'!$B$6:$B$257,"&lt;="&amp;$B271)</f>
        <v>0.42</v>
      </c>
      <c r="WJ271" s="4">
        <f>SUMIFS('Aceite virgen extra'!WJ$6:WJ$257,'Aceite virgen extra'!$A$6:$A$257,"&gt;="&amp;$A271,'Aceite virgen extra'!$B$6:$B$257,"&lt;="&amp;$B271)</f>
        <v>0.2</v>
      </c>
      <c r="WK271" s="4">
        <f>SUMIFS('Aceite virgen extra'!WK$6:WK$257,'Aceite virgen extra'!$A$6:$A$257,"&gt;="&amp;$A271,'Aceite virgen extra'!$B$6:$B$257,"&lt;="&amp;$B271)</f>
        <v>0</v>
      </c>
      <c r="WO271" s="68">
        <f>SUMIFS('Aceite virgen extra'!WO$6:WO$257,'Aceite virgen extra'!$A$6:$A$257,"&gt;="&amp;$A271,'Aceite virgen extra'!$B$6:$B$257,"&lt;="&amp;$B271)</f>
        <v>0.62</v>
      </c>
      <c r="WP271" s="4">
        <f>SUMIFS('Aceite virgen extra'!WP$6:WP$257,'Aceite virgen extra'!$A$6:$A$257,"&gt;="&amp;$A271,'Aceite virgen extra'!$B$6:$B$257,"&lt;="&amp;$B271)</f>
        <v>0.16</v>
      </c>
      <c r="WQ271" s="4">
        <f>SUMIFS('Aceite virgen extra'!WQ$6:WQ$257,'Aceite virgen extra'!$A$6:$A$257,"&gt;="&amp;$A271,'Aceite virgen extra'!$B$6:$B$257,"&lt;="&amp;$B271)</f>
        <v>0.64</v>
      </c>
      <c r="WR271" s="4">
        <f>SUMIFS('Aceite virgen extra'!WR$6:WR$257,'Aceite virgen extra'!$A$6:$A$257,"&gt;="&amp;$A271,'Aceite virgen extra'!$B$6:$B$257,"&lt;="&amp;$B271)</f>
        <v>0</v>
      </c>
      <c r="WV271" s="68">
        <f>SUMIFS('Aceite virgen extra'!WV$6:WV$257,'Aceite virgen extra'!$A$6:$A$257,"&gt;="&amp;$A271,'Aceite virgen extra'!$B$6:$B$257,"&lt;="&amp;$B271)</f>
        <v>0.89000000000000012</v>
      </c>
      <c r="WW271" s="4">
        <f>SUMIFS('Aceite virgen extra'!WW$6:WW$257,'Aceite virgen extra'!$A$6:$A$257,"&gt;="&amp;$A271,'Aceite virgen extra'!$B$6:$B$257,"&lt;="&amp;$B271)</f>
        <v>0.64</v>
      </c>
      <c r="WX271" s="4">
        <f>SUMIFS('Aceite virgen extra'!WX$6:WX$257,'Aceite virgen extra'!$A$6:$A$257,"&gt;="&amp;$A271,'Aceite virgen extra'!$B$6:$B$257,"&lt;="&amp;$B271)</f>
        <v>1.08</v>
      </c>
      <c r="WY271" s="4">
        <f>SUMIFS('Aceite virgen extra'!WY$6:WY$257,'Aceite virgen extra'!$A$6:$A$257,"&gt;="&amp;$A271,'Aceite virgen extra'!$B$6:$B$257,"&lt;="&amp;$B271)</f>
        <v>0.6</v>
      </c>
      <c r="XC271" s="68">
        <f>SUMIFS('Aceite virgen extra'!XC$6:XC$257,'Aceite virgen extra'!$A$6:$A$257,"&gt;="&amp;$A271,'Aceite virgen extra'!$B$6:$B$257,"&lt;="&amp;$B271)</f>
        <v>1.4</v>
      </c>
      <c r="XD271" s="4">
        <f>SUMIFS('Aceite virgen extra'!XD$6:XD$257,'Aceite virgen extra'!$A$6:$A$257,"&gt;="&amp;$A271,'Aceite virgen extra'!$B$6:$B$257,"&lt;="&amp;$B271)</f>
        <v>0.28999999999999998</v>
      </c>
      <c r="XE271" s="4">
        <f>SUMIFS('Aceite virgen extra'!XE$6:XE$257,'Aceite virgen extra'!$A$6:$A$257,"&gt;="&amp;$A271,'Aceite virgen extra'!$B$6:$B$257,"&lt;="&amp;$B271)</f>
        <v>1.42</v>
      </c>
      <c r="XF271" s="4">
        <f>SUMIFS('Aceite virgen extra'!XF$6:XF$257,'Aceite virgen extra'!$A$6:$A$257,"&gt;="&amp;$A271,'Aceite virgen extra'!$B$6:$B$257,"&lt;="&amp;$B271)</f>
        <v>0</v>
      </c>
      <c r="XJ271" s="68">
        <f>SUMIFS('Aceite virgen extra'!XJ$6:XJ$257,'Aceite virgen extra'!$A$6:$A$257,"&gt;="&amp;$A271,'Aceite virgen extra'!$B$6:$B$257,"&lt;="&amp;$B271)</f>
        <v>1.1100000000000001</v>
      </c>
      <c r="XK271" s="4">
        <f>SUMIFS('Aceite virgen extra'!XK$6:XK$257,'Aceite virgen extra'!$A$6:$A$257,"&gt;="&amp;$A271,'Aceite virgen extra'!$B$6:$B$257,"&lt;="&amp;$B271)</f>
        <v>1.06</v>
      </c>
      <c r="XL271" s="4">
        <f>SUMIFS('Aceite virgen extra'!XL$6:XL$257,'Aceite virgen extra'!$A$6:$A$257,"&gt;="&amp;$A271,'Aceite virgen extra'!$B$6:$B$257,"&lt;="&amp;$B271)</f>
        <v>0.56000000000000005</v>
      </c>
      <c r="XM271" s="4">
        <f>SUMIFS('Aceite virgen extra'!XM$6:XM$257,'Aceite virgen extra'!$A$6:$A$257,"&gt;="&amp;$A271,'Aceite virgen extra'!$B$6:$B$257,"&lt;="&amp;$B271)</f>
        <v>0</v>
      </c>
      <c r="XQ271" s="68">
        <f>SUMIFS('Aceite virgen extra'!XQ$6:XQ$257,'Aceite virgen extra'!$A$6:$A$257,"&gt;="&amp;$A271,'Aceite virgen extra'!$B$6:$B$257,"&lt;="&amp;$B271)</f>
        <v>6.3599999999999994</v>
      </c>
      <c r="XR271" s="4">
        <f>SUMIFS('Aceite virgen extra'!XR$6:XR$257,'Aceite virgen extra'!$A$6:$A$257,"&gt;="&amp;$A271,'Aceite virgen extra'!$B$6:$B$257,"&lt;="&amp;$B271)</f>
        <v>11.690000000000001</v>
      </c>
      <c r="XS271" s="4">
        <f>SUMIFS('Aceite virgen extra'!XS$6:XS$257,'Aceite virgen extra'!$A$6:$A$257,"&gt;="&amp;$A271,'Aceite virgen extra'!$B$6:$B$257,"&lt;="&amp;$B271)</f>
        <v>4.5</v>
      </c>
      <c r="XT271" s="4">
        <f>SUMIFS('Aceite virgen extra'!XT$6:XT$257,'Aceite virgen extra'!$A$6:$A$257,"&gt;="&amp;$A271,'Aceite virgen extra'!$B$6:$B$257,"&lt;="&amp;$B271)</f>
        <v>3.89</v>
      </c>
      <c r="XX271" s="68">
        <f>SUMIFS('Aceite virgen extra'!XX$6:XX$257,'Aceite virgen extra'!$A$6:$A$257,"&gt;="&amp;$A271,'Aceite virgen extra'!$B$6:$B$257,"&lt;="&amp;$B271)</f>
        <v>1.9800000000000002</v>
      </c>
      <c r="XY271" s="4">
        <f>SUMIFS('Aceite virgen extra'!XY$6:XY$257,'Aceite virgen extra'!$A$6:$A$257,"&gt;="&amp;$A271,'Aceite virgen extra'!$B$6:$B$257,"&lt;="&amp;$B271)</f>
        <v>0.61</v>
      </c>
      <c r="XZ271" s="4">
        <f>SUMIFS('Aceite virgen extra'!XZ$6:XZ$257,'Aceite virgen extra'!$A$6:$A$257,"&gt;="&amp;$A271,'Aceite virgen extra'!$B$6:$B$257,"&lt;="&amp;$B271)</f>
        <v>2.36</v>
      </c>
      <c r="YA271" s="4">
        <f>SUMIFS('Aceite virgen extra'!YA$6:YA$257,'Aceite virgen extra'!$A$6:$A$257,"&gt;="&amp;$A271,'Aceite virgen extra'!$B$6:$B$257,"&lt;="&amp;$B271)</f>
        <v>4.12</v>
      </c>
      <c r="YE271" s="68">
        <f>SUMIFS('Aceite virgen extra'!YE$6:YE$257,'Aceite virgen extra'!$A$6:$A$257,"&gt;="&amp;$A271,'Aceite virgen extra'!$B$6:$B$257,"&lt;="&amp;$B271)</f>
        <v>10.040000000000001</v>
      </c>
      <c r="YF271" s="4">
        <f>SUMIFS('Aceite virgen extra'!YF$6:YF$257,'Aceite virgen extra'!$A$6:$A$257,"&gt;="&amp;$A271,'Aceite virgen extra'!$B$6:$B$257,"&lt;="&amp;$B271)</f>
        <v>7.1400000000000006</v>
      </c>
      <c r="YG271" s="4">
        <f>SUMIFS('Aceite virgen extra'!YG$6:YG$257,'Aceite virgen extra'!$A$6:$A$257,"&gt;="&amp;$A271,'Aceite virgen extra'!$B$6:$B$257,"&lt;="&amp;$B271)</f>
        <v>10.7</v>
      </c>
      <c r="YH271" s="4">
        <f>SUMIFS('Aceite virgen extra'!YH$6:YH$257,'Aceite virgen extra'!$A$6:$A$257,"&gt;="&amp;$A271,'Aceite virgen extra'!$B$6:$B$257,"&lt;="&amp;$B271)</f>
        <v>16.36</v>
      </c>
      <c r="YL271" s="68">
        <f>SUMIFS('Aceite virgen extra'!YL$6:YL$257,'Aceite virgen extra'!$A$6:$A$257,"&gt;="&amp;$A271,'Aceite virgen extra'!$B$6:$B$257,"&lt;="&amp;$B271)</f>
        <v>17.399999999999999</v>
      </c>
      <c r="YM271" s="4">
        <f>SUMIFS('Aceite virgen extra'!YM$6:YM$257,'Aceite virgen extra'!$A$6:$A$257,"&gt;="&amp;$A271,'Aceite virgen extra'!$B$6:$B$257,"&lt;="&amp;$B271)</f>
        <v>10.08</v>
      </c>
      <c r="YN271" s="4">
        <f>SUMIFS('Aceite virgen extra'!YN$6:YN$257,'Aceite virgen extra'!$A$6:$A$257,"&gt;="&amp;$A271,'Aceite virgen extra'!$B$6:$B$257,"&lt;="&amp;$B271)</f>
        <v>20.11</v>
      </c>
      <c r="YO271" s="4">
        <f>SUMIFS('Aceite virgen extra'!YO$6:YO$257,'Aceite virgen extra'!$A$6:$A$257,"&gt;="&amp;$A271,'Aceite virgen extra'!$B$6:$B$257,"&lt;="&amp;$B271)</f>
        <v>20.100000000000001</v>
      </c>
      <c r="YP271" s="4">
        <f>SUMIFS('Aceite virgen extra'!YP$6:YP$257,'Aceite virgen extra'!$A$6:$A$257,"&gt;="&amp;$A271,'Aceite virgen extra'!$B$6:$B$257,"&lt;="&amp;$B271)</f>
        <v>20.23</v>
      </c>
      <c r="YS271" s="68">
        <f>SUMIFS('Aceite virgen extra'!YS$6:YS$257,'Aceite virgen extra'!$A$6:$A$257,"&gt;="&amp;$A271,'Aceite virgen extra'!$B$6:$B$257,"&lt;="&amp;$B271)</f>
        <v>4.8</v>
      </c>
      <c r="YT271" s="4">
        <f>SUMIFS('Aceite virgen extra'!YT$6:YT$257,'Aceite virgen extra'!$A$6:$A$257,"&gt;="&amp;$A271,'Aceite virgen extra'!$B$6:$B$257,"&lt;="&amp;$B271)</f>
        <v>2.95</v>
      </c>
      <c r="YU271" s="4">
        <f>SUMIFS('Aceite virgen extra'!YU$6:YU$257,'Aceite virgen extra'!$A$6:$A$257,"&gt;="&amp;$A271,'Aceite virgen extra'!$B$6:$B$257,"&lt;="&amp;$B271)</f>
        <v>5.6800000000000006</v>
      </c>
      <c r="YV271" s="4">
        <f>SUMIFS('Aceite virgen extra'!YV$6:YV$257,'Aceite virgen extra'!$A$6:$A$257,"&gt;="&amp;$A271,'Aceite virgen extra'!$B$6:$B$257,"&lt;="&amp;$B271)</f>
        <v>4.67</v>
      </c>
      <c r="YW271" s="4">
        <f>SUMIFS('Aceite virgen extra'!YW$6:YW$257,'Aceite virgen extra'!$A$6:$A$257,"&gt;="&amp;$A271,'Aceite virgen extra'!$B$6:$B$257,"&lt;="&amp;$B271)</f>
        <v>9.2899999999999991</v>
      </c>
      <c r="YZ271" s="68">
        <f>SUMIFS('Aceite virgen extra'!YZ$6:YZ$257,'Aceite virgen extra'!$A$6:$A$257,"&gt;="&amp;$A271,'Aceite virgen extra'!$B$6:$B$257,"&lt;="&amp;$B271)</f>
        <v>1.71</v>
      </c>
      <c r="ZA271" s="4">
        <f>SUMIFS('Aceite virgen extra'!ZA$6:ZA$257,'Aceite virgen extra'!$A$6:$A$257,"&gt;="&amp;$A271,'Aceite virgen extra'!$B$6:$B$257,"&lt;="&amp;$B271)</f>
        <v>2.3200000000000003</v>
      </c>
      <c r="ZB271" s="4">
        <f>SUMIFS('Aceite virgen extra'!ZB$6:ZB$257,'Aceite virgen extra'!$A$6:$A$257,"&gt;="&amp;$A271,'Aceite virgen extra'!$B$6:$B$257,"&lt;="&amp;$B271)</f>
        <v>1.54</v>
      </c>
      <c r="ZC271" s="4">
        <f>SUMIFS('Aceite virgen extra'!ZC$6:ZC$257,'Aceite virgen extra'!$A$6:$A$257,"&gt;="&amp;$A271,'Aceite virgen extra'!$B$6:$B$257,"&lt;="&amp;$B271)</f>
        <v>1.8199999999999998</v>
      </c>
      <c r="ZD271" s="4">
        <f>SUMIFS('Aceite virgen extra'!ZD$6:ZD$257,'Aceite virgen extra'!$A$6:$A$257,"&gt;="&amp;$A271,'Aceite virgen extra'!$B$6:$B$257,"&lt;="&amp;$B271)</f>
        <v>0</v>
      </c>
      <c r="ZG271" s="68">
        <f>SUMIFS('Aceite virgen extra'!ZG$6:ZG$257,'Aceite virgen extra'!$A$6:$A$257,"&gt;="&amp;$A271,'Aceite virgen extra'!$B$6:$B$257,"&lt;="&amp;$B271)</f>
        <v>1.6700000000000004</v>
      </c>
      <c r="ZH271" s="4">
        <f>SUMIFS('Aceite virgen extra'!ZH$6:ZH$257,'Aceite virgen extra'!$A$6:$A$257,"&gt;="&amp;$A271,'Aceite virgen extra'!$B$6:$B$257,"&lt;="&amp;$B271)</f>
        <v>0.93000000000000016</v>
      </c>
      <c r="ZI271" s="4">
        <f>SUMIFS('Aceite virgen extra'!ZI$6:ZI$257,'Aceite virgen extra'!$A$6:$A$257,"&gt;="&amp;$A271,'Aceite virgen extra'!$B$6:$B$257,"&lt;="&amp;$B271)</f>
        <v>1.6500000000000001</v>
      </c>
      <c r="ZJ271" s="4">
        <f>SUMIFS('Aceite virgen extra'!ZJ$6:ZJ$257,'Aceite virgen extra'!$A$6:$A$257,"&gt;="&amp;$A271,'Aceite virgen extra'!$B$6:$B$257,"&lt;="&amp;$B271)</f>
        <v>1.4000000000000001</v>
      </c>
      <c r="ZK271" s="4">
        <f>SUMIFS('Aceite virgen extra'!ZK$6:ZK$257,'Aceite virgen extra'!$A$6:$A$257,"&gt;="&amp;$A271,'Aceite virgen extra'!$B$6:$B$257,"&lt;="&amp;$B271)</f>
        <v>2.72</v>
      </c>
      <c r="ZN271" s="68">
        <f>SUMIFS('Aceite virgen extra'!ZN$6:ZN$257,'Aceite virgen extra'!$A$6:$A$257,"&gt;="&amp;$A271,'Aceite virgen extra'!$B$6:$B$257,"&lt;="&amp;$B271)</f>
        <v>0.97</v>
      </c>
      <c r="ZO271" s="4">
        <f>SUMIFS('Aceite virgen extra'!ZO$6:ZO$257,'Aceite virgen extra'!$A$6:$A$257,"&gt;="&amp;$A271,'Aceite virgen extra'!$B$6:$B$257,"&lt;="&amp;$B271)</f>
        <v>1.24</v>
      </c>
      <c r="ZP271" s="4">
        <f>SUMIFS('Aceite virgen extra'!ZP$6:ZP$257,'Aceite virgen extra'!$A$6:$A$257,"&gt;="&amp;$A271,'Aceite virgen extra'!$B$6:$B$257,"&lt;="&amp;$B271)</f>
        <v>0.91</v>
      </c>
      <c r="ZQ271" s="4">
        <f>SUMIFS('Aceite virgen extra'!ZQ$6:ZQ$257,'Aceite virgen extra'!$A$6:$A$257,"&gt;="&amp;$A271,'Aceite virgen extra'!$B$6:$B$257,"&lt;="&amp;$B271)</f>
        <v>1.0900000000000001</v>
      </c>
      <c r="ZR271" s="4">
        <f>SUMIFS('Aceite virgen extra'!ZR$6:ZR$257,'Aceite virgen extra'!$A$6:$A$257,"&gt;="&amp;$A271,'Aceite virgen extra'!$B$6:$B$257,"&lt;="&amp;$B271)</f>
        <v>0</v>
      </c>
      <c r="ZU271" s="68">
        <f>SUMIFS('Aceite virgen extra'!ZU$6:ZU$257,'Aceite virgen extra'!$A$6:$A$257,"&gt;="&amp;$A271,'Aceite virgen extra'!$B$6:$B$257,"&lt;="&amp;$B271)</f>
        <v>0.78</v>
      </c>
      <c r="ZV271" s="4">
        <f>SUMIFS('Aceite virgen extra'!ZV$6:ZV$257,'Aceite virgen extra'!$A$6:$A$257,"&gt;="&amp;$A271,'Aceite virgen extra'!$B$6:$B$257,"&lt;="&amp;$B271)</f>
        <v>1.73</v>
      </c>
      <c r="ZW271" s="4">
        <f>SUMIFS('Aceite virgen extra'!ZW$6:ZW$257,'Aceite virgen extra'!$A$6:$A$257,"&gt;="&amp;$A271,'Aceite virgen extra'!$B$6:$B$257,"&lt;="&amp;$B271)</f>
        <v>0.30000000000000004</v>
      </c>
      <c r="ZX271" s="4">
        <f>SUMIFS('Aceite virgen extra'!ZX$6:ZX$257,'Aceite virgen extra'!$A$6:$A$257,"&gt;="&amp;$A271,'Aceite virgen extra'!$B$6:$B$257,"&lt;="&amp;$B271)</f>
        <v>0.37</v>
      </c>
      <c r="ZY271" s="4">
        <f>SUMIFS('Aceite virgen extra'!ZY$6:ZY$257,'Aceite virgen extra'!$A$6:$A$257,"&gt;="&amp;$A271,'Aceite virgen extra'!$B$6:$B$257,"&lt;="&amp;$B271)</f>
        <v>0</v>
      </c>
    </row>
    <row r="272" spans="1:701" x14ac:dyDescent="0.25">
      <c r="A272" s="9">
        <f>'TAM Aceite virgen extra'!B20</f>
        <v>5.7</v>
      </c>
      <c r="B272" s="9">
        <f>'TAM Aceite virgen extra'!C20</f>
        <v>6</v>
      </c>
      <c r="C272" s="9"/>
      <c r="D272" s="4">
        <f>SUMIFS('Aceite virgen extra'!D$6:D$257,'Aceite virgen extra'!$A$6:$A$257,"&gt;="&amp;$A272,'Aceite virgen extra'!$B$6:$B$257,"&lt;="&amp;$B272)</f>
        <v>5.7</v>
      </c>
      <c r="E272" s="4">
        <f>SUMIFS('Aceite virgen extra'!E$6:E$257,'Aceite virgen extra'!$A$6:$A$257,"&gt;="&amp;$A272,'Aceite virgen extra'!$B$6:$B$257,"&lt;="&amp;$B272)</f>
        <v>10.82</v>
      </c>
      <c r="F272" s="4">
        <f>SUMIFS('Aceite virgen extra'!F$6:F$257,'Aceite virgen extra'!$A$6:$A$257,"&gt;="&amp;$A272,'Aceite virgen extra'!$B$6:$B$257,"&lt;="&amp;$B272)</f>
        <v>0.77</v>
      </c>
      <c r="G272" s="4">
        <f>SUMIFS('Aceite virgen extra'!G$6:G$257,'Aceite virgen extra'!$A$6:$A$257,"&gt;="&amp;$A272,'Aceite virgen extra'!$B$6:$B$257,"&lt;="&amp;$B272)</f>
        <v>10.18</v>
      </c>
      <c r="H272" s="9"/>
      <c r="I272" s="9"/>
      <c r="J272" s="9"/>
      <c r="K272" s="4">
        <f>SUMIFS('Aceite virgen extra'!K$6:K$257,'Aceite virgen extra'!$A$6:$A$257,"&gt;="&amp;$A272,'Aceite virgen extra'!$B$6:$B$257,"&lt;="&amp;$B272)</f>
        <v>3.7700000000000005</v>
      </c>
      <c r="L272" s="4">
        <f>SUMIFS('Aceite virgen extra'!L$6:L$257,'Aceite virgen extra'!$A$6:$A$257,"&gt;="&amp;$A272,'Aceite virgen extra'!$B$6:$B$257,"&lt;="&amp;$B272)</f>
        <v>5.98</v>
      </c>
      <c r="M272" s="4">
        <f>SUMIFS('Aceite virgen extra'!M$6:M$257,'Aceite virgen extra'!$A$6:$A$257,"&gt;="&amp;$A272,'Aceite virgen extra'!$B$6:$B$257,"&lt;="&amp;$B272)</f>
        <v>1.8900000000000001</v>
      </c>
      <c r="N272" s="4">
        <f>SUMIFS('Aceite virgen extra'!N$6:N$257,'Aceite virgen extra'!$A$6:$A$257,"&gt;="&amp;$A272,'Aceite virgen extra'!$B$6:$B$257,"&lt;="&amp;$B272)</f>
        <v>5.89</v>
      </c>
      <c r="O272" s="9"/>
      <c r="P272" s="9"/>
      <c r="Q272" s="9"/>
      <c r="R272" s="4">
        <f>SUMIFS('Aceite virgen extra'!R$6:R$257,'Aceite virgen extra'!$A$6:$A$257,"&gt;="&amp;$A272,'Aceite virgen extra'!$B$6:$B$257,"&lt;="&amp;$B272)</f>
        <v>6.1500000000000012</v>
      </c>
      <c r="S272" s="4">
        <f>SUMIFS('Aceite virgen extra'!S$6:S$257,'Aceite virgen extra'!$A$6:$A$257,"&gt;="&amp;$A272,'Aceite virgen extra'!$B$6:$B$257,"&lt;="&amp;$B272)</f>
        <v>14.790000000000001</v>
      </c>
      <c r="T272" s="4">
        <f>SUMIFS('Aceite virgen extra'!T$6:T$257,'Aceite virgen extra'!$A$6:$A$257,"&gt;="&amp;$A272,'Aceite virgen extra'!$B$6:$B$257,"&lt;="&amp;$B272)</f>
        <v>4.1100000000000003</v>
      </c>
      <c r="U272" s="4">
        <f>SUMIFS('Aceite virgen extra'!U$6:U$257,'Aceite virgen extra'!$A$6:$A$257,"&gt;="&amp;$A272,'Aceite virgen extra'!$B$6:$B$257,"&lt;="&amp;$B272)</f>
        <v>1.86</v>
      </c>
      <c r="V272" s="9"/>
      <c r="W272" s="9"/>
      <c r="X272" s="9"/>
      <c r="Y272" s="4">
        <f>SUMIFS('Aceite virgen extra'!Y$6:Y$257,'Aceite virgen extra'!$A$6:$A$257,"&gt;="&amp;$A272,'Aceite virgen extra'!$B$6:$B$257,"&lt;="&amp;$B272)</f>
        <v>8.0299999999999994</v>
      </c>
      <c r="Z272" s="4">
        <f>SUMIFS('Aceite virgen extra'!Z$6:Z$257,'Aceite virgen extra'!$A$6:$A$257,"&gt;="&amp;$A272,'Aceite virgen extra'!$B$6:$B$257,"&lt;="&amp;$B272)</f>
        <v>14.510000000000002</v>
      </c>
      <c r="AA272" s="4">
        <f>SUMIFS('Aceite virgen extra'!AA$6:AA$257,'Aceite virgen extra'!$A$6:$A$257,"&gt;="&amp;$A272,'Aceite virgen extra'!$B$6:$B$257,"&lt;="&amp;$B272)</f>
        <v>5.82</v>
      </c>
      <c r="AB272" s="4">
        <f>SUMIFS('Aceite virgen extra'!AB$6:AB$257,'Aceite virgen extra'!$A$6:$A$257,"&gt;="&amp;$A272,'Aceite virgen extra'!$B$6:$B$257,"&lt;="&amp;$B272)</f>
        <v>8.65</v>
      </c>
      <c r="AC272" s="9"/>
      <c r="AD272" s="9"/>
      <c r="AE272" s="9"/>
      <c r="AF272" s="4">
        <f>SUMIFS('Aceite virgen extra'!AF$6:AF$257,'Aceite virgen extra'!$A$6:$A$257,"&gt;="&amp;$A272,'Aceite virgen extra'!$B$6:$B$257,"&lt;="&amp;$B272)</f>
        <v>8.32</v>
      </c>
      <c r="AG272" s="4">
        <f>SUMIFS('Aceite virgen extra'!AG$6:AG$257,'Aceite virgen extra'!$A$6:$A$257,"&gt;="&amp;$A272,'Aceite virgen extra'!$B$6:$B$257,"&lt;="&amp;$B272)</f>
        <v>24.720000000000002</v>
      </c>
      <c r="AH272" s="4">
        <f>SUMIFS('Aceite virgen extra'!AH$6:AH$257,'Aceite virgen extra'!$A$6:$A$257,"&gt;="&amp;$A272,'Aceite virgen extra'!$B$6:$B$257,"&lt;="&amp;$B272)</f>
        <v>2.5700000000000003</v>
      </c>
      <c r="AI272" s="4">
        <f>SUMIFS('Aceite virgen extra'!AI$6:AI$257,'Aceite virgen extra'!$A$6:$A$257,"&gt;="&amp;$A272,'Aceite virgen extra'!$B$6:$B$257,"&lt;="&amp;$B272)</f>
        <v>4.9000000000000004</v>
      </c>
      <c r="AJ272" s="9"/>
      <c r="AK272" s="9"/>
      <c r="AL272" s="9"/>
      <c r="AM272" s="4">
        <f>SUMIFS('Aceite virgen extra'!AM$6:AM$257,'Aceite virgen extra'!$A$6:$A$257,"&gt;="&amp;$A272,'Aceite virgen extra'!$B$6:$B$257,"&lt;="&amp;$B272)</f>
        <v>7.0600000000000005</v>
      </c>
      <c r="AN272" s="4">
        <f>SUMIFS('Aceite virgen extra'!AN$6:AN$257,'Aceite virgen extra'!$A$6:$A$257,"&gt;="&amp;$A272,'Aceite virgen extra'!$B$6:$B$257,"&lt;="&amp;$B272)</f>
        <v>11.590000000000002</v>
      </c>
      <c r="AO272" s="4">
        <f>SUMIFS('Aceite virgen extra'!AO$6:AO$257,'Aceite virgen extra'!$A$6:$A$257,"&gt;="&amp;$A272,'Aceite virgen extra'!$B$6:$B$257,"&lt;="&amp;$B272)</f>
        <v>2.3600000000000003</v>
      </c>
      <c r="AP272" s="4">
        <f>SUMIFS('Aceite virgen extra'!AP$6:AP$257,'Aceite virgen extra'!$A$6:$A$257,"&gt;="&amp;$A272,'Aceite virgen extra'!$B$6:$B$257,"&lt;="&amp;$B272)</f>
        <v>14</v>
      </c>
      <c r="AQ272" s="9"/>
      <c r="AR272" s="9"/>
      <c r="AT272" s="4">
        <f>SUMIFS('Aceite virgen extra'!AT$6:AT$257,'Aceite virgen extra'!$A$6:$A$257,"&gt;="&amp;$A272,'Aceite virgen extra'!$B$6:$B$257,"&lt;="&amp;$B272)</f>
        <v>8.11</v>
      </c>
      <c r="AU272" s="4">
        <f>SUMIFS('Aceite virgen extra'!AU$6:AU$257,'Aceite virgen extra'!$A$6:$A$257,"&gt;="&amp;$A272,'Aceite virgen extra'!$B$6:$B$257,"&lt;="&amp;$B272)</f>
        <v>11.03</v>
      </c>
      <c r="AV272" s="4">
        <f>SUMIFS('Aceite virgen extra'!AV$6:AV$257,'Aceite virgen extra'!$A$6:$A$257,"&gt;="&amp;$A272,'Aceite virgen extra'!$B$6:$B$257,"&lt;="&amp;$B272)</f>
        <v>6.77</v>
      </c>
      <c r="AW272" s="4">
        <f>SUMIFS('Aceite virgen extra'!AW$6:AW$257,'Aceite virgen extra'!$A$6:$A$257,"&gt;="&amp;$A272,'Aceite virgen extra'!$B$6:$B$257,"&lt;="&amp;$B272)</f>
        <v>9.4</v>
      </c>
      <c r="BA272" s="4">
        <f>SUMIFS('Aceite virgen extra'!BA$6:BA$257,'Aceite virgen extra'!$A$6:$A$257,"&gt;="&amp;A272,'Aceite virgen extra'!$B$6:$B$257,"&lt;="&amp;B272)</f>
        <v>8.26</v>
      </c>
      <c r="BB272" s="4">
        <f>SUMIFS('Aceite virgen extra'!BB$6:BB$257,'Aceite virgen extra'!$A$6:$A$257,"&gt;="&amp;$A272,'Aceite virgen extra'!$B$6:$B$257,"&lt;="&amp;$B272)</f>
        <v>14.420000000000002</v>
      </c>
      <c r="BC272" s="4">
        <f>SUMIFS('Aceite virgen extra'!BC$6:BC$257,'Aceite virgen extra'!$A$6:$A$257,"&gt;="&amp;$A272,'Aceite virgen extra'!$B$6:$B$257,"&lt;="&amp;$B272)</f>
        <v>5.74</v>
      </c>
      <c r="BD272" s="4">
        <f>SUMIFS('Aceite virgen extra'!BD$6:BD$257,'Aceite virgen extra'!$A$6:$A$257,"&gt;="&amp;$A272,'Aceite virgen extra'!$B$6:$B$257,"&lt;="&amp;$B272)</f>
        <v>5.99</v>
      </c>
      <c r="BH272" s="4">
        <f>SUMIFS('Aceite virgen extra'!BH$6:BH$257,'Aceite virgen extra'!$A$6:$A$257,"&gt;="&amp;$A272,'Aceite virgen extra'!$B$6:$B$257,"&lt;="&amp;$B272)</f>
        <v>4.3100000000000005</v>
      </c>
      <c r="BI272" s="4">
        <f>SUMIFS('Aceite virgen extra'!BI$6:BI$257,'Aceite virgen extra'!$A$6:$A$257,"&gt;="&amp;$A272,'Aceite virgen extra'!$B$6:$B$257,"&lt;="&amp;$B272)</f>
        <v>2.4500000000000002</v>
      </c>
      <c r="BJ272" s="4">
        <f>SUMIFS('Aceite virgen extra'!BJ$6:BJ$257,'Aceite virgen extra'!$A$6:$A$257,"&gt;="&amp;$A272,'Aceite virgen extra'!$B$6:$B$257,"&lt;="&amp;$B272)</f>
        <v>3.9399999999999995</v>
      </c>
      <c r="BK272" s="4">
        <f>SUMIFS('Aceite virgen extra'!BK$6:BK$257,'Aceite virgen extra'!$A$6:$A$257,"&gt;="&amp;$A272,'Aceite virgen extra'!$B$6:$B$257,"&lt;="&amp;$B272)</f>
        <v>8.9400000000000013</v>
      </c>
      <c r="BO272" s="4">
        <f>SUMIFS('Aceite virgen extra'!BO$6:BO$257,'Aceite virgen extra'!$A$6:$A$257,"&gt;="&amp;$A272,'Aceite virgen extra'!$B$6:$B$257,"&lt;="&amp;$B272)</f>
        <v>8.73</v>
      </c>
      <c r="BP272" s="4">
        <f>SUMIFS('Aceite virgen extra'!BP$6:BP$257,'Aceite virgen extra'!$A$6:$A$257,"&gt;="&amp;$A272,'Aceite virgen extra'!$B$6:$B$257,"&lt;="&amp;$B272)</f>
        <v>15.68</v>
      </c>
      <c r="BQ272" s="4">
        <f>SUMIFS('Aceite virgen extra'!BQ$6:BQ$257,'Aceite virgen extra'!$A$6:$A$257,"&gt;="&amp;$A272,'Aceite virgen extra'!$B$6:$B$257,"&lt;="&amp;$B272)</f>
        <v>3.9400000000000004</v>
      </c>
      <c r="BR272" s="4">
        <f>SUMIFS('Aceite virgen extra'!BR$6:BR$257,'Aceite virgen extra'!$A$6:$A$257,"&gt;="&amp;$A272,'Aceite virgen extra'!$B$6:$B$257,"&lt;="&amp;$B272)</f>
        <v>12.149999999999999</v>
      </c>
      <c r="BV272" s="4">
        <f>SUMIFS('Aceite virgen extra'!BV$6:BV$257,'Aceite virgen extra'!$A$6:$A$257,"&gt;="&amp;$A272,'Aceite virgen extra'!$B$6:$B$257,"&lt;="&amp;$B272)</f>
        <v>9.1199999999999992</v>
      </c>
      <c r="BW272" s="4">
        <f>SUMIFS('Aceite virgen extra'!BW$6:BW$257,'Aceite virgen extra'!$A$6:$A$257,"&gt;="&amp;$A272,'Aceite virgen extra'!$B$6:$B$257,"&lt;="&amp;$B272)</f>
        <v>17.93</v>
      </c>
      <c r="BX272" s="4">
        <f>SUMIFS('Aceite virgen extra'!BX$6:BX$257,'Aceite virgen extra'!$A$6:$A$257,"&gt;="&amp;$A272,'Aceite virgen extra'!$B$6:$B$257,"&lt;="&amp;$B272)</f>
        <v>5.9499999999999993</v>
      </c>
      <c r="BY272" s="4">
        <f>SUMIFS('Aceite virgen extra'!BY$6:BY$257,'Aceite virgen extra'!$A$6:$A$257,"&gt;="&amp;$A272,'Aceite virgen extra'!$B$6:$B$257,"&lt;="&amp;$B272)</f>
        <v>7.12</v>
      </c>
      <c r="CC272" s="4">
        <f>SUMIFS('Aceite virgen extra'!CC$6:CC$257,'Aceite virgen extra'!$A$6:$A$257,"&gt;="&amp;$A272,'Aceite virgen extra'!$B$6:$B$257,"&lt;="&amp;$B272)</f>
        <v>11.56</v>
      </c>
      <c r="CD272" s="4">
        <f>SUMIFS('Aceite virgen extra'!CD$6:CD$257,'Aceite virgen extra'!$A$6:$A$257,"&gt;="&amp;$A272,'Aceite virgen extra'!$B$6:$B$257,"&lt;="&amp;$B272)</f>
        <v>21.270000000000003</v>
      </c>
      <c r="CE272" s="4">
        <f>SUMIFS('Aceite virgen extra'!CE$6:CE$257,'Aceite virgen extra'!$A$6:$A$257,"&gt;="&amp;$A272,'Aceite virgen extra'!$B$6:$B$257,"&lt;="&amp;$B272)</f>
        <v>7.75</v>
      </c>
      <c r="CF272" s="4">
        <f>SUMIFS('Aceite virgen extra'!CF$6:CF$257,'Aceite virgen extra'!$A$6:$A$257,"&gt;="&amp;$A272,'Aceite virgen extra'!$B$6:$B$257,"&lt;="&amp;$B272)</f>
        <v>7.74</v>
      </c>
      <c r="CJ272" s="4">
        <f>SUMIFS('Aceite virgen extra'!CJ$6:CJ$257,'Aceite virgen extra'!$A$6:$A$257,"&gt;="&amp;$A272,'Aceite virgen extra'!$B$6:$B$257,"&lt;="&amp;$B272)</f>
        <v>14.239999999999998</v>
      </c>
      <c r="CK272" s="4">
        <f>SUMIFS('Aceite virgen extra'!CK$6:CK$257,'Aceite virgen extra'!$A$6:$A$257,"&gt;="&amp;$A272,'Aceite virgen extra'!$B$6:$B$257,"&lt;="&amp;$B272)</f>
        <v>27.68</v>
      </c>
      <c r="CL272" s="4">
        <f>SUMIFS('Aceite virgen extra'!CL$6:CL$257,'Aceite virgen extra'!$A$6:$A$257,"&gt;="&amp;$A272,'Aceite virgen extra'!$B$6:$B$257,"&lt;="&amp;$B272)</f>
        <v>8.0500000000000007</v>
      </c>
      <c r="CM272" s="4">
        <f>SUMIFS('Aceite virgen extra'!CM$6:CM$257,'Aceite virgen extra'!$A$6:$A$257,"&gt;="&amp;$A272,'Aceite virgen extra'!$B$6:$B$257,"&lt;="&amp;$B272)</f>
        <v>11.77</v>
      </c>
      <c r="CQ272" s="4">
        <f>SUMIFS('Aceite virgen extra'!CQ$6:CQ$257,'Aceite virgen extra'!$A$6:$A$257,"&gt;="&amp;$A272,'Aceite virgen extra'!$B$6:$B$257,"&lt;="&amp;$B272)</f>
        <v>11.64</v>
      </c>
      <c r="CR272" s="4">
        <f>SUMIFS('Aceite virgen extra'!CR$6:CR$257,'Aceite virgen extra'!$A$6:$A$257,"&gt;="&amp;$A272,'Aceite virgen extra'!$B$6:$B$257,"&lt;="&amp;$B272)</f>
        <v>23.28</v>
      </c>
      <c r="CS272" s="4">
        <f>SUMIFS('Aceite virgen extra'!CS$6:CS$257,'Aceite virgen extra'!$A$6:$A$257,"&gt;="&amp;$A272,'Aceite virgen extra'!$B$6:$B$257,"&lt;="&amp;$B272)</f>
        <v>5.63</v>
      </c>
      <c r="CT272" s="4">
        <f>SUMIFS('Aceite virgen extra'!CT$6:CT$257,'Aceite virgen extra'!$A$6:$A$257,"&gt;="&amp;$A272,'Aceite virgen extra'!$B$6:$B$257,"&lt;="&amp;$B272)</f>
        <v>10.879999999999999</v>
      </c>
      <c r="CX272" s="4">
        <f>SUMIFS('Aceite virgen extra'!CX$6:CX$257,'Aceite virgen extra'!$A$6:$A$257,"&gt;="&amp;$A272,'Aceite virgen extra'!$B$6:$B$257,"&lt;="&amp;$B272)</f>
        <v>7.4499999999999993</v>
      </c>
      <c r="CY272" s="4">
        <f>SUMIFS('Aceite virgen extra'!CY$6:CY$257,'Aceite virgen extra'!$A$6:$A$257,"&gt;="&amp;$A272,'Aceite virgen extra'!$B$6:$B$257,"&lt;="&amp;$B272)</f>
        <v>19.060000000000002</v>
      </c>
      <c r="CZ272" s="4">
        <f>SUMIFS('Aceite virgen extra'!CZ$6:CZ$257,'Aceite virgen extra'!$A$6:$A$257,"&gt;="&amp;$A272,'Aceite virgen extra'!$B$6:$B$257,"&lt;="&amp;$B272)</f>
        <v>2.59</v>
      </c>
      <c r="DA272" s="4">
        <f>SUMIFS('Aceite virgen extra'!DA$6:DA$257,'Aceite virgen extra'!$A$6:$A$257,"&gt;="&amp;$A272,'Aceite virgen extra'!$B$6:$B$257,"&lt;="&amp;$B272)</f>
        <v>8.2100000000000009</v>
      </c>
      <c r="DE272" s="4">
        <f>SUMIFS('Aceite virgen extra'!DE$6:DE$257,'Aceite virgen extra'!$A$6:$A$257,"&gt;="&amp;$A272,'Aceite virgen extra'!$B$6:$B$257,"&lt;="&amp;$B272)</f>
        <v>7.15</v>
      </c>
      <c r="DF272" s="4">
        <f>SUMIFS('Aceite virgen extra'!DF$6:DF$257,'Aceite virgen extra'!$A$6:$A$257,"&gt;="&amp;$A272,'Aceite virgen extra'!$B$6:$B$257,"&lt;="&amp;$B272)</f>
        <v>14</v>
      </c>
      <c r="DG272" s="4">
        <f>SUMIFS('Aceite virgen extra'!DG$6:DG$257,'Aceite virgen extra'!$A$6:$A$257,"&gt;="&amp;$A272,'Aceite virgen extra'!$B$6:$B$257,"&lt;="&amp;$B272)</f>
        <v>3.11</v>
      </c>
      <c r="DH272" s="4">
        <f>SUMIFS('Aceite virgen extra'!DH$6:DH$257,'Aceite virgen extra'!$A$6:$A$257,"&gt;="&amp;$A272,'Aceite virgen extra'!$B$6:$B$257,"&lt;="&amp;$B272)</f>
        <v>10.199999999999999</v>
      </c>
      <c r="DL272" s="4">
        <f>SUMIFS('Aceite virgen extra'!DL$6:DL$257,'Aceite virgen extra'!$A$6:$A$257,"&gt;="&amp;$A272,'Aceite virgen extra'!$B$6:$B$257,"&lt;="&amp;$B272)</f>
        <v>8.31</v>
      </c>
      <c r="DM272" s="4">
        <f>SUMIFS('Aceite virgen extra'!DM$6:DM$257,'Aceite virgen extra'!$A$6:$A$257,"&gt;="&amp;$A272,'Aceite virgen extra'!$B$6:$B$257,"&lt;="&amp;$B272)</f>
        <v>11.450000000000001</v>
      </c>
      <c r="DN272" s="4">
        <f>SUMIFS('Aceite virgen extra'!DN$6:DN$257,'Aceite virgen extra'!$A$6:$A$257,"&gt;="&amp;$A272,'Aceite virgen extra'!$B$6:$B$257,"&lt;="&amp;$B272)</f>
        <v>6.15</v>
      </c>
      <c r="DO272" s="4">
        <f>SUMIFS('Aceite virgen extra'!DO$6:DO$257,'Aceite virgen extra'!$A$6:$A$257,"&gt;="&amp;$A272,'Aceite virgen extra'!$B$6:$B$257,"&lt;="&amp;$B272)</f>
        <v>11.85</v>
      </c>
      <c r="DS272" s="4">
        <f>SUMIFS('Aceite virgen extra'!DS$6:DS$257,'Aceite virgen extra'!$A$6:$A$257,"&gt;="&amp;$A272,'Aceite virgen extra'!$B$6:$B$257,"&lt;="&amp;$B272)</f>
        <v>8.02</v>
      </c>
      <c r="DT272" s="4">
        <f>SUMIFS('Aceite virgen extra'!DT$6:DT$257,'Aceite virgen extra'!$A$6:$A$257,"&gt;="&amp;$A272,'Aceite virgen extra'!$B$6:$B$257,"&lt;="&amp;$B272)</f>
        <v>9.2200000000000006</v>
      </c>
      <c r="DU272" s="4">
        <f>SUMIFS('Aceite virgen extra'!DU$6:DU$257,'Aceite virgen extra'!$A$6:$A$257,"&gt;="&amp;$A272,'Aceite virgen extra'!$B$6:$B$257,"&lt;="&amp;$B272)</f>
        <v>4.38</v>
      </c>
      <c r="DV272" s="4">
        <f>SUMIFS('Aceite virgen extra'!DV$6:DV$257,'Aceite virgen extra'!$A$6:$A$257,"&gt;="&amp;$A272,'Aceite virgen extra'!$B$6:$B$257,"&lt;="&amp;$B272)</f>
        <v>17.829999999999998</v>
      </c>
      <c r="DZ272" s="4">
        <f>SUMIFS('Aceite virgen extra'!DZ$6:DZ$257,'Aceite virgen extra'!$A$6:$A$257,"&gt;="&amp;$A272,'Aceite virgen extra'!$B$6:$B$257,"&lt;="&amp;$B272)</f>
        <v>3.87</v>
      </c>
      <c r="EA272" s="4">
        <f>SUMIFS('Aceite virgen extra'!EA$6:EA$257,'Aceite virgen extra'!$A$6:$A$257,"&gt;="&amp;$A272,'Aceite virgen extra'!$B$6:$B$257,"&lt;="&amp;$B272)</f>
        <v>3.89</v>
      </c>
      <c r="EB272" s="4">
        <f>SUMIFS('Aceite virgen extra'!EB$6:EB$257,'Aceite virgen extra'!$A$6:$A$257,"&gt;="&amp;$A272,'Aceite virgen extra'!$B$6:$B$257,"&lt;="&amp;$B272)</f>
        <v>2.94</v>
      </c>
      <c r="EC272" s="4">
        <f>SUMIFS('Aceite virgen extra'!EC$6:EC$257,'Aceite virgen extra'!$A$6:$A$257,"&gt;="&amp;$A272,'Aceite virgen extra'!$B$6:$B$257,"&lt;="&amp;$B272)</f>
        <v>8.18</v>
      </c>
      <c r="EG272" s="4">
        <f>SUMIFS('Aceite virgen extra'!EG$6:EG$257,'Aceite virgen extra'!$A$6:$A$257,"&gt;="&amp;$A272,'Aceite virgen extra'!$B$6:$B$257,"&lt;="&amp;$B272)</f>
        <v>2.52</v>
      </c>
      <c r="EH272" s="4">
        <f>SUMIFS('Aceite virgen extra'!EH$6:EH$257,'Aceite virgen extra'!$A$6:$A$257,"&gt;="&amp;$A272,'Aceite virgen extra'!$B$6:$B$257,"&lt;="&amp;$B272)</f>
        <v>0.86</v>
      </c>
      <c r="EI272" s="4">
        <f>SUMIFS('Aceite virgen extra'!EI$6:EI$257,'Aceite virgen extra'!$A$6:$A$257,"&gt;="&amp;$A272,'Aceite virgen extra'!$B$6:$B$257,"&lt;="&amp;$B272)</f>
        <v>3.79</v>
      </c>
      <c r="EJ272" s="4">
        <f>SUMIFS('Aceite virgen extra'!EJ$6:EJ$257,'Aceite virgen extra'!$A$6:$A$257,"&gt;="&amp;$A272,'Aceite virgen extra'!$B$6:$B$257,"&lt;="&amp;$B272)</f>
        <v>3.37</v>
      </c>
      <c r="EN272" s="4">
        <f>SUMIFS('Aceite virgen extra'!EN$6:EN$257,'Aceite virgen extra'!$A$6:$A$257,"&gt;="&amp;$A272,'Aceite virgen extra'!$B$6:$B$257,"&lt;="&amp;$B272)</f>
        <v>3.4800000000000004</v>
      </c>
      <c r="EO272" s="4">
        <f>SUMIFS('Aceite virgen extra'!EO$6:EO$257,'Aceite virgen extra'!$A$6:$A$257,"&gt;="&amp;$A272,'Aceite virgen extra'!$B$6:$B$257,"&lt;="&amp;$B272)</f>
        <v>0.17</v>
      </c>
      <c r="EP272" s="4">
        <f>SUMIFS('Aceite virgen extra'!EP$6:EP$257,'Aceite virgen extra'!$A$6:$A$257,"&gt;="&amp;$A272,'Aceite virgen extra'!$B$6:$B$257,"&lt;="&amp;$B272)</f>
        <v>4.4800000000000004</v>
      </c>
      <c r="EQ272" s="4">
        <f>SUMIFS('Aceite virgen extra'!EQ$6:EQ$257,'Aceite virgen extra'!$A$6:$A$257,"&gt;="&amp;$A272,'Aceite virgen extra'!$B$6:$B$257,"&lt;="&amp;$B272)</f>
        <v>7.36</v>
      </c>
      <c r="EU272" s="4">
        <f>SUMIFS('Aceite virgen extra'!EU$6:EU$257,'Aceite virgen extra'!$A$6:$A$257,"&gt;="&amp;$A272,'Aceite virgen extra'!$B$6:$B$257,"&lt;="&amp;$B272)</f>
        <v>1.8900000000000001</v>
      </c>
      <c r="EV272" s="4">
        <f>SUMIFS('Aceite virgen extra'!EV$6:EV$257,'Aceite virgen extra'!$A$6:$A$257,"&gt;="&amp;$A272,'Aceite virgen extra'!$B$6:$B$257,"&lt;="&amp;$B272)</f>
        <v>3.07</v>
      </c>
      <c r="EW272" s="4">
        <f>SUMIFS('Aceite virgen extra'!EW$6:EW$257,'Aceite virgen extra'!$A$6:$A$257,"&gt;="&amp;$A272,'Aceite virgen extra'!$B$6:$B$257,"&lt;="&amp;$B272)</f>
        <v>0.21000000000000002</v>
      </c>
      <c r="EX272" s="4">
        <f>SUMIFS('Aceite virgen extra'!EX$6:EX$257,'Aceite virgen extra'!$A$6:$A$257,"&gt;="&amp;$A272,'Aceite virgen extra'!$B$6:$B$257,"&lt;="&amp;$B272)</f>
        <v>6.26</v>
      </c>
      <c r="FB272" s="4">
        <f>SUMIFS('Aceite virgen extra'!FB$6:FB$257,'Aceite virgen extra'!$A$6:$A$257,"&gt;="&amp;$A272,'Aceite virgen extra'!$B$6:$B$257,"&lt;="&amp;$B272)</f>
        <v>2.62</v>
      </c>
      <c r="FC272" s="4">
        <f>SUMIFS('Aceite virgen extra'!FC$6:FC$257,'Aceite virgen extra'!$A$6:$A$257,"&gt;="&amp;$A272,'Aceite virgen extra'!$B$6:$B$257,"&lt;="&amp;$B272)</f>
        <v>2.35</v>
      </c>
      <c r="FD272" s="4">
        <f>SUMIFS('Aceite virgen extra'!FD$6:FD$257,'Aceite virgen extra'!$A$6:$A$257,"&gt;="&amp;$A272,'Aceite virgen extra'!$B$6:$B$257,"&lt;="&amp;$B272)</f>
        <v>1.33</v>
      </c>
      <c r="FE272" s="4">
        <f>SUMIFS('Aceite virgen extra'!FE$6:FE$257,'Aceite virgen extra'!$A$6:$A$257,"&gt;="&amp;$A272,'Aceite virgen extra'!$B$6:$B$257,"&lt;="&amp;$B272)</f>
        <v>7.01</v>
      </c>
      <c r="FI272" s="4">
        <f>SUMIFS('Aceite virgen extra'!FI$6:FI$257,'Aceite virgen extra'!$A$6:$A$257,"&gt;="&amp;$A272,'Aceite virgen extra'!$B$6:$B$257,"&lt;="&amp;$B272)</f>
        <v>2.7</v>
      </c>
      <c r="FJ272" s="4">
        <f>SUMIFS('Aceite virgen extra'!FJ$6:FJ$257,'Aceite virgen extra'!$A$6:$A$257,"&gt;="&amp;$A272,'Aceite virgen extra'!$B$6:$B$257,"&lt;="&amp;$B272)</f>
        <v>0.85</v>
      </c>
      <c r="FK272" s="4">
        <f>SUMIFS('Aceite virgen extra'!FK$6:FK$257,'Aceite virgen extra'!$A$6:$A$257,"&gt;="&amp;$A272,'Aceite virgen extra'!$B$6:$B$257,"&lt;="&amp;$B272)</f>
        <v>2.38</v>
      </c>
      <c r="FL272" s="4">
        <f>SUMIFS('Aceite virgen extra'!FL$6:FL$257,'Aceite virgen extra'!$A$6:$A$257,"&gt;="&amp;$A272,'Aceite virgen extra'!$B$6:$B$257,"&lt;="&amp;$B272)</f>
        <v>9.02</v>
      </c>
      <c r="FP272" s="4">
        <f>SUMIFS('Aceite virgen extra'!FP$6:FP$257,'Aceite virgen extra'!$A$6:$A$257,"&gt;="&amp;$A272,'Aceite virgen extra'!$B$6:$B$257,"&lt;="&amp;$B272)</f>
        <v>1.71</v>
      </c>
      <c r="FQ272" s="4">
        <f>SUMIFS('Aceite virgen extra'!FQ$6:FQ$257,'Aceite virgen extra'!$A$6:$A$257,"&gt;="&amp;$A272,'Aceite virgen extra'!$B$6:$B$257,"&lt;="&amp;$B272)</f>
        <v>0.23</v>
      </c>
      <c r="FR272" s="4">
        <f>SUMIFS('Aceite virgen extra'!FR$6:FR$257,'Aceite virgen extra'!$A$6:$A$257,"&gt;="&amp;$A272,'Aceite virgen extra'!$B$6:$B$257,"&lt;="&amp;$B272)</f>
        <v>0.68</v>
      </c>
      <c r="FS272" s="4">
        <f>SUMIFS('Aceite virgen extra'!FS$6:FS$257,'Aceite virgen extra'!$A$6:$A$257,"&gt;="&amp;$A272,'Aceite virgen extra'!$B$6:$B$257,"&lt;="&amp;$B272)</f>
        <v>5.24</v>
      </c>
      <c r="FW272" s="4">
        <f>SUMIFS('Aceite virgen extra'!FW$6:FW$257,'Aceite virgen extra'!$A$6:$A$257,"&gt;="&amp;$A272,'Aceite virgen extra'!$B$6:$B$257,"&lt;="&amp;$B272)</f>
        <v>0.91</v>
      </c>
      <c r="FX272" s="4">
        <f>SUMIFS('Aceite virgen extra'!FX$6:FX$257,'Aceite virgen extra'!$A$6:$A$257,"&gt;="&amp;$A272,'Aceite virgen extra'!$B$6:$B$257,"&lt;="&amp;$B272)</f>
        <v>1</v>
      </c>
      <c r="FY272" s="4">
        <f>SUMIFS('Aceite virgen extra'!FY$6:FY$257,'Aceite virgen extra'!$A$6:$A$257,"&gt;="&amp;$A272,'Aceite virgen extra'!$B$6:$B$257,"&lt;="&amp;$B272)</f>
        <v>0.59</v>
      </c>
      <c r="FZ272" s="4">
        <f>SUMIFS('Aceite virgen extra'!FZ$6:FZ$257,'Aceite virgen extra'!$A$6:$A$257,"&gt;="&amp;$A272,'Aceite virgen extra'!$B$6:$B$257,"&lt;="&amp;$B272)</f>
        <v>2.9</v>
      </c>
      <c r="GD272" s="4">
        <f>SUMIFS('Aceite virgen extra'!GD$6:GD$257,'Aceite virgen extra'!$A$6:$A$257,"&gt;="&amp;$A272,'Aceite virgen extra'!$B$6:$B$257,"&lt;="&amp;$B272)</f>
        <v>1.1000000000000001</v>
      </c>
      <c r="GE272" s="4">
        <f>SUMIFS('Aceite virgen extra'!GE$6:GE$257,'Aceite virgen extra'!$A$6:$A$257,"&gt;="&amp;$A272,'Aceite virgen extra'!$B$6:$B$257,"&lt;="&amp;$B272)</f>
        <v>1.23</v>
      </c>
      <c r="GF272" s="4">
        <f>SUMIFS('Aceite virgen extra'!GF$6:GF$257,'Aceite virgen extra'!$A$6:$A$257,"&gt;="&amp;$A272,'Aceite virgen extra'!$B$6:$B$257,"&lt;="&amp;$B272)</f>
        <v>0.61</v>
      </c>
      <c r="GG272" s="4">
        <f>SUMIFS('Aceite virgen extra'!GG$6:GG$257,'Aceite virgen extra'!$A$6:$A$257,"&gt;="&amp;$A272,'Aceite virgen extra'!$B$6:$B$257,"&lt;="&amp;$B272)</f>
        <v>2.5</v>
      </c>
      <c r="GK272" s="4">
        <f>SUMIFS('Aceite virgen extra'!GK$6:GK$257,'Aceite virgen extra'!$A$6:$A$257,"&gt;="&amp;$A272,'Aceite virgen extra'!$B$6:$B$257,"&lt;="&amp;$B272)</f>
        <v>1.07</v>
      </c>
      <c r="GL272" s="4">
        <f>SUMIFS('Aceite virgen extra'!GL$6:GL$257,'Aceite virgen extra'!$A$6:$A$257,"&gt;="&amp;$A272,'Aceite virgen extra'!$B$6:$B$257,"&lt;="&amp;$B272)</f>
        <v>0.56000000000000005</v>
      </c>
      <c r="GM272" s="4">
        <f>SUMIFS('Aceite virgen extra'!GM$6:GM$257,'Aceite virgen extra'!$A$6:$A$257,"&gt;="&amp;$A272,'Aceite virgen extra'!$B$6:$B$257,"&lt;="&amp;$B272)</f>
        <v>0.86</v>
      </c>
      <c r="GN272" s="4">
        <f>SUMIFS('Aceite virgen extra'!GN$6:GN$257,'Aceite virgen extra'!$A$6:$A$257,"&gt;="&amp;$A272,'Aceite virgen extra'!$B$6:$B$257,"&lt;="&amp;$B272)</f>
        <v>1.8</v>
      </c>
      <c r="GR272" s="4">
        <f>SUMIFS('Aceite virgen extra'!GR$6:GR$257,'Aceite virgen extra'!$A$6:$A$257,"&gt;="&amp;$A272,'Aceite virgen extra'!$B$6:$B$257,"&lt;="&amp;$B272)</f>
        <v>1.28</v>
      </c>
      <c r="GS272" s="4">
        <f>SUMIFS('Aceite virgen extra'!GS$6:GS$257,'Aceite virgen extra'!$A$6:$A$257,"&gt;="&amp;$A272,'Aceite virgen extra'!$B$6:$B$257,"&lt;="&amp;$B272)</f>
        <v>0.95</v>
      </c>
      <c r="GT272" s="4">
        <f>SUMIFS('Aceite virgen extra'!GT$6:GT$257,'Aceite virgen extra'!$A$6:$A$257,"&gt;="&amp;$A272,'Aceite virgen extra'!$B$6:$B$257,"&lt;="&amp;$B272)</f>
        <v>0.31</v>
      </c>
      <c r="GU272" s="4">
        <f>SUMIFS('Aceite virgen extra'!GU$6:GU$257,'Aceite virgen extra'!$A$6:$A$257,"&gt;="&amp;$A272,'Aceite virgen extra'!$B$6:$B$257,"&lt;="&amp;$B272)</f>
        <v>5.34</v>
      </c>
      <c r="GY272" s="4">
        <f>SUMIFS('Aceite virgen extra'!GY$6:GY$257,'Aceite virgen extra'!$A$6:$A$257,"&gt;="&amp;$A272,'Aceite virgen extra'!$B$6:$B$257,"&lt;="&amp;$B272)</f>
        <v>0.75</v>
      </c>
      <c r="GZ272" s="4">
        <f>SUMIFS('Aceite virgen extra'!GZ$6:GZ$257,'Aceite virgen extra'!$A$6:$A$257,"&gt;="&amp;$A272,'Aceite virgen extra'!$B$6:$B$257,"&lt;="&amp;$B272)</f>
        <v>0.29000000000000004</v>
      </c>
      <c r="HA272" s="4">
        <f>SUMIFS('Aceite virgen extra'!HA$6:HA$257,'Aceite virgen extra'!$A$6:$A$257,"&gt;="&amp;$A272,'Aceite virgen extra'!$B$6:$B$257,"&lt;="&amp;$B272)</f>
        <v>0.64999999999999991</v>
      </c>
      <c r="HB272" s="4">
        <f>SUMIFS('Aceite virgen extra'!HB$6:HB$257,'Aceite virgen extra'!$A$6:$A$257,"&gt;="&amp;$A272,'Aceite virgen extra'!$B$6:$B$257,"&lt;="&amp;$B272)</f>
        <v>1.08</v>
      </c>
      <c r="HF272" s="4">
        <f>SUMIFS('Aceite virgen extra'!HF$6:HF$257,'Aceite virgen extra'!$A$6:$A$257,"&gt;="&amp;$A272,'Aceite virgen extra'!$B$6:$B$257,"&lt;="&amp;$B272)</f>
        <v>1.37</v>
      </c>
      <c r="HG272" s="4">
        <f>SUMIFS('Aceite virgen extra'!HG$6:HG$257,'Aceite virgen extra'!$A$6:$A$257,"&gt;="&amp;$A272,'Aceite virgen extra'!$B$6:$B$257,"&lt;="&amp;$B272)</f>
        <v>2.31</v>
      </c>
      <c r="HH272" s="4">
        <f>SUMIFS('Aceite virgen extra'!HH$6:HH$257,'Aceite virgen extra'!$A$6:$A$257,"&gt;="&amp;$A272,'Aceite virgen extra'!$B$6:$B$257,"&lt;="&amp;$B272)</f>
        <v>1.2000000000000002</v>
      </c>
      <c r="HI272" s="4">
        <f>SUMIFS('Aceite virgen extra'!HI$6:HI$257,'Aceite virgen extra'!$A$6:$A$257,"&gt;="&amp;$A272,'Aceite virgen extra'!$B$6:$B$257,"&lt;="&amp;$B272)</f>
        <v>1.74</v>
      </c>
      <c r="HM272" s="4">
        <f>SUMIFS('Aceite virgen extra'!HM$6:HM$257,'Aceite virgen extra'!$A$6:$A$257,"&gt;="&amp;$A272,'Aceite virgen extra'!$B$6:$B$257,"&lt;="&amp;$B272)</f>
        <v>1.54</v>
      </c>
      <c r="HN272" s="4">
        <f>SUMIFS('Aceite virgen extra'!HN$6:HN$257,'Aceite virgen extra'!$A$6:$A$257,"&gt;="&amp;$A272,'Aceite virgen extra'!$B$6:$B$257,"&lt;="&amp;$B272)</f>
        <v>1.1299999999999999</v>
      </c>
      <c r="HO272" s="4">
        <f>SUMIFS('Aceite virgen extra'!HO$6:HO$257,'Aceite virgen extra'!$A$6:$A$257,"&gt;="&amp;$A272,'Aceite virgen extra'!$B$6:$B$257,"&lt;="&amp;$B272)</f>
        <v>0.88000000000000012</v>
      </c>
      <c r="HP272" s="4">
        <f>SUMIFS('Aceite virgen extra'!HP$6:HP$257,'Aceite virgen extra'!$A$6:$A$257,"&gt;="&amp;$A272,'Aceite virgen extra'!$B$6:$B$257,"&lt;="&amp;$B272)</f>
        <v>5.0500000000000007</v>
      </c>
      <c r="HT272" s="4">
        <f>SUMIFS('Aceite virgen extra'!HT$6:HT$257,'Aceite virgen extra'!$A$6:$A$257,"&gt;="&amp;$A272,'Aceite virgen extra'!$B$6:$B$257,"&lt;="&amp;$B272)</f>
        <v>2.42</v>
      </c>
      <c r="HU272" s="4">
        <f>SUMIFS('Aceite virgen extra'!HU$6:HU$257,'Aceite virgen extra'!$A$6:$A$257,"&gt;="&amp;$A272,'Aceite virgen extra'!$B$6:$B$257,"&lt;="&amp;$B272)</f>
        <v>2.1</v>
      </c>
      <c r="HV272" s="4">
        <f>SUMIFS('Aceite virgen extra'!HV$6:HV$257,'Aceite virgen extra'!$A$6:$A$257,"&gt;="&amp;$A272,'Aceite virgen extra'!$B$6:$B$257,"&lt;="&amp;$B272)</f>
        <v>1.23</v>
      </c>
      <c r="HW272" s="4">
        <f>SUMIFS('Aceite virgen extra'!HW$6:HW$257,'Aceite virgen extra'!$A$6:$A$257,"&gt;="&amp;$A272,'Aceite virgen extra'!$B$6:$B$257,"&lt;="&amp;$B272)</f>
        <v>8.39</v>
      </c>
      <c r="HZ272"/>
      <c r="IA272" s="4">
        <f>SUMIFS('Aceite virgen extra'!IA$6:IA$257,'Aceite virgen extra'!$A$6:$A$257,"&gt;="&amp;$A272,'Aceite virgen extra'!$B$6:$B$257,"&lt;="&amp;$B272)</f>
        <v>1.5299999999999998</v>
      </c>
      <c r="IB272" s="4">
        <f>SUMIFS('Aceite virgen extra'!IB$6:IB$257,'Aceite virgen extra'!$A$6:$A$257,"&gt;="&amp;$A272,'Aceite virgen extra'!$B$6:$B$257,"&lt;="&amp;$B272)</f>
        <v>1.65</v>
      </c>
      <c r="IC272" s="4">
        <f>SUMIFS('Aceite virgen extra'!IC$6:IC$257,'Aceite virgen extra'!$A$6:$A$257,"&gt;="&amp;$A272,'Aceite virgen extra'!$B$6:$B$257,"&lt;="&amp;$B272)</f>
        <v>1.25</v>
      </c>
      <c r="ID272" s="4">
        <f>SUMIFS('Aceite virgen extra'!ID$6:ID$257,'Aceite virgen extra'!$A$6:$A$257,"&gt;="&amp;$A272,'Aceite virgen extra'!$B$6:$B$257,"&lt;="&amp;$B272)</f>
        <v>1.69</v>
      </c>
      <c r="IH272" s="4">
        <f>SUMIFS('Aceite virgen extra'!IH$6:IH$257,'Aceite virgen extra'!$A$6:$A$257,"&gt;="&amp;$A272,'Aceite virgen extra'!$B$6:$B$257,"&lt;="&amp;$B272)</f>
        <v>1.52</v>
      </c>
      <c r="II272" s="4">
        <f>SUMIFS('Aceite virgen extra'!II$6:II$257,'Aceite virgen extra'!$A$6:$A$257,"&gt;="&amp;$A272,'Aceite virgen extra'!$B$6:$B$257,"&lt;="&amp;$B272)</f>
        <v>0.8899999999999999</v>
      </c>
      <c r="IJ272" s="4">
        <f>SUMIFS('Aceite virgen extra'!IJ$6:IJ$257,'Aceite virgen extra'!$A$6:$A$257,"&gt;="&amp;$A272,'Aceite virgen extra'!$B$6:$B$257,"&lt;="&amp;$B272)</f>
        <v>1.08</v>
      </c>
      <c r="IK272" s="4">
        <f>SUMIFS('Aceite virgen extra'!IK$6:IK$257,'Aceite virgen extra'!$A$6:$A$257,"&gt;="&amp;$A272,'Aceite virgen extra'!$B$6:$B$257,"&lt;="&amp;$B272)</f>
        <v>3.6</v>
      </c>
      <c r="IO272" s="4">
        <f>SUMIFS('Aceite virgen extra'!IO$6:IO$257,'Aceite virgen extra'!$A$6:$A$257,"&gt;="&amp;$A272,'Aceite virgen extra'!$B$6:$B$257,"&lt;="&amp;$B272)</f>
        <v>0.78</v>
      </c>
      <c r="IP272" s="4">
        <f>SUMIFS('Aceite virgen extra'!IP$6:IP$257,'Aceite virgen extra'!$A$6:$A$257,"&gt;="&amp;$A272,'Aceite virgen extra'!$B$6:$B$257,"&lt;="&amp;$B272)</f>
        <v>1.1599999999999999</v>
      </c>
      <c r="IQ272" s="4">
        <f>SUMIFS('Aceite virgen extra'!IQ$6:IQ$257,'Aceite virgen extra'!$A$6:$A$257,"&gt;="&amp;$A272,'Aceite virgen extra'!$B$6:$B$257,"&lt;="&amp;$B272)</f>
        <v>0.26</v>
      </c>
      <c r="IR272" s="4">
        <f>SUMIFS('Aceite virgen extra'!IR$6:IR$257,'Aceite virgen extra'!$A$6:$A$257,"&gt;="&amp;$A272,'Aceite virgen extra'!$B$6:$B$257,"&lt;="&amp;$B272)</f>
        <v>2.0299999999999998</v>
      </c>
      <c r="IV272" s="4">
        <f>SUMIFS('Aceite virgen extra'!IV$6:IV$257,'Aceite virgen extra'!$A$6:$A$257,"&gt;="&amp;$A272,'Aceite virgen extra'!$B$6:$B$257,"&lt;="&amp;$B272)</f>
        <v>0.95</v>
      </c>
      <c r="IW272" s="4">
        <f>SUMIFS('Aceite virgen extra'!IW$6:IW$257,'Aceite virgen extra'!$A$6:$A$257,"&gt;="&amp;$A272,'Aceite virgen extra'!$B$6:$B$257,"&lt;="&amp;$B272)</f>
        <v>0.68</v>
      </c>
      <c r="IX272" s="4">
        <f>SUMIFS('Aceite virgen extra'!IX$6:IX$257,'Aceite virgen extra'!$A$6:$A$257,"&gt;="&amp;$A272,'Aceite virgen extra'!$B$6:$B$257,"&lt;="&amp;$B272)</f>
        <v>0.95</v>
      </c>
      <c r="IY272" s="4">
        <f>SUMIFS('Aceite virgen extra'!IY$6:IY$257,'Aceite virgen extra'!$A$6:$A$257,"&gt;="&amp;$A272,'Aceite virgen extra'!$B$6:$B$257,"&lt;="&amp;$B272)</f>
        <v>0.45</v>
      </c>
      <c r="JB272"/>
      <c r="JC272" s="4">
        <f>SUMIFS('Aceite virgen extra'!JC$6:JC$257,'Aceite virgen extra'!$A$6:$A$257,"&gt;="&amp;$A272,'Aceite virgen extra'!$B$6:$B$257,"&lt;="&amp;$B272)</f>
        <v>1.0499999999999998</v>
      </c>
      <c r="JD272" s="4">
        <f>SUMIFS('Aceite virgen extra'!JD$6:JD$257,'Aceite virgen extra'!$A$6:$A$257,"&gt;="&amp;$A272,'Aceite virgen extra'!$B$6:$B$257,"&lt;="&amp;$B272)</f>
        <v>1.59</v>
      </c>
      <c r="JE272" s="4">
        <f>SUMIFS('Aceite virgen extra'!JE$6:JE$257,'Aceite virgen extra'!$A$6:$A$257,"&gt;="&amp;$A272,'Aceite virgen extra'!$B$6:$B$257,"&lt;="&amp;$B272)</f>
        <v>0.57999999999999996</v>
      </c>
      <c r="JF272" s="4">
        <f>SUMIFS('Aceite virgen extra'!JF$6:JF$257,'Aceite virgen extra'!$A$6:$A$257,"&gt;="&amp;$A272,'Aceite virgen extra'!$B$6:$B$257,"&lt;="&amp;$B272)</f>
        <v>1.66</v>
      </c>
      <c r="JJ272" s="4">
        <f>SUMIFS('Aceite virgen extra'!JJ$6:JJ$257,'Aceite virgen extra'!$A$6:$A$257,"&gt;="&amp;$A272,'Aceite virgen extra'!$B$6:$B$257,"&lt;="&amp;$B272)</f>
        <v>1.34</v>
      </c>
      <c r="JK272" s="4">
        <f>SUMIFS('Aceite virgen extra'!JK$6:JK$257,'Aceite virgen extra'!$A$6:$A$257,"&gt;="&amp;$A272,'Aceite virgen extra'!$B$6:$B$257,"&lt;="&amp;$B272)</f>
        <v>1.3</v>
      </c>
      <c r="JL272" s="4">
        <f>SUMIFS('Aceite virgen extra'!JL$6:JL$257,'Aceite virgen extra'!$A$6:$A$257,"&gt;="&amp;$A272,'Aceite virgen extra'!$B$6:$B$257,"&lt;="&amp;$B272)</f>
        <v>0.64</v>
      </c>
      <c r="JM272" s="4">
        <f>SUMIFS('Aceite virgen extra'!JM$6:JM$257,'Aceite virgen extra'!$A$6:$A$257,"&gt;="&amp;$A272,'Aceite virgen extra'!$B$6:$B$257,"&lt;="&amp;$B272)</f>
        <v>5.9</v>
      </c>
      <c r="JQ272" s="4">
        <f>SUMIFS('Aceite virgen extra'!JQ$6:JQ$257,'Aceite virgen extra'!$A$6:$A$257,"&gt;="&amp;$A272,'Aceite virgen extra'!$B$6:$B$257,"&lt;="&amp;$B272)</f>
        <v>1.93</v>
      </c>
      <c r="JR272" s="4">
        <f>SUMIFS('Aceite virgen extra'!JR$6:JR$257,'Aceite virgen extra'!$A$6:$A$257,"&gt;="&amp;$A272,'Aceite virgen extra'!$B$6:$B$257,"&lt;="&amp;$B272)</f>
        <v>1.52</v>
      </c>
      <c r="JS272" s="4">
        <f>SUMIFS('Aceite virgen extra'!JS$6:JS$257,'Aceite virgen extra'!$A$6:$A$257,"&gt;="&amp;$A272,'Aceite virgen extra'!$B$6:$B$257,"&lt;="&amp;$B272)</f>
        <v>0.97</v>
      </c>
      <c r="JT272" s="4">
        <f>SUMIFS('Aceite virgen extra'!JT$6:JT$257,'Aceite virgen extra'!$A$6:$A$257,"&gt;="&amp;$A272,'Aceite virgen extra'!$B$6:$B$257,"&lt;="&amp;$B272)</f>
        <v>6.78</v>
      </c>
      <c r="JX272" s="4">
        <f>SUMIFS('Aceite virgen extra'!JX$6:JX$257,'Aceite virgen extra'!$A$6:$A$257,"&gt;="&amp;$A272,'Aceite virgen extra'!$B$6:$B$257,"&lt;="&amp;$B272)</f>
        <v>1.8199999999999998</v>
      </c>
      <c r="JY272" s="4">
        <f>SUMIFS('Aceite virgen extra'!JY$6:JY$257,'Aceite virgen extra'!$A$6:$A$257,"&gt;="&amp;$A272,'Aceite virgen extra'!$B$6:$B$257,"&lt;="&amp;$B272)</f>
        <v>1.32</v>
      </c>
      <c r="JZ272" s="4">
        <f>SUMIFS('Aceite virgen extra'!JZ$6:JZ$257,'Aceite virgen extra'!$A$6:$A$257,"&gt;="&amp;$A272,'Aceite virgen extra'!$B$6:$B$257,"&lt;="&amp;$B272)</f>
        <v>1.45</v>
      </c>
      <c r="KA272" s="4">
        <f>SUMIFS('Aceite virgen extra'!KA$6:KA$257,'Aceite virgen extra'!$A$6:$A$257,"&gt;="&amp;$A272,'Aceite virgen extra'!$B$6:$B$257,"&lt;="&amp;$B272)</f>
        <v>4.55</v>
      </c>
      <c r="KE272" s="4">
        <f>SUMIFS('Aceite virgen extra'!KE$6:KE$257,'Aceite virgen extra'!$A$6:$A$257,"&gt;="&amp;$A272,'Aceite virgen extra'!$B$6:$B$257,"&lt;="&amp;$B272)</f>
        <v>1.76</v>
      </c>
      <c r="KF272" s="4">
        <f>SUMIFS('Aceite virgen extra'!KF$6:KF$257,'Aceite virgen extra'!$A$6:$A$257,"&gt;="&amp;$A272,'Aceite virgen extra'!$B$6:$B$257,"&lt;="&amp;$B272)</f>
        <v>1.1000000000000001</v>
      </c>
      <c r="KG272" s="4">
        <f>SUMIFS('Aceite virgen extra'!KG$6:KG$257,'Aceite virgen extra'!$A$6:$A$257,"&gt;="&amp;$A272,'Aceite virgen extra'!$B$6:$B$257,"&lt;="&amp;$B272)</f>
        <v>1.1299999999999999</v>
      </c>
      <c r="KH272" s="4">
        <f>SUMIFS('Aceite virgen extra'!KH$6:KH$257,'Aceite virgen extra'!$A$6:$A$257,"&gt;="&amp;$A272,'Aceite virgen extra'!$B$6:$B$257,"&lt;="&amp;$B272)</f>
        <v>6.34</v>
      </c>
      <c r="KL272" s="4">
        <f>SUMIFS('Aceite virgen extra'!KL$6:KL$257,'Aceite virgen extra'!$A$6:$A$257,"&gt;="&amp;$A272,'Aceite virgen extra'!$B$6:$B$257,"&lt;="&amp;$B272)</f>
        <v>2.09</v>
      </c>
      <c r="KM272" s="4">
        <f>SUMIFS('Aceite virgen extra'!KM$6:KM$257,'Aceite virgen extra'!$A$6:$A$257,"&gt;="&amp;$A272,'Aceite virgen extra'!$B$6:$B$257,"&lt;="&amp;$B272)</f>
        <v>1.4500000000000002</v>
      </c>
      <c r="KN272" s="4">
        <f>SUMIFS('Aceite virgen extra'!KN$6:KN$257,'Aceite virgen extra'!$A$6:$A$257,"&gt;="&amp;$A272,'Aceite virgen extra'!$B$6:$B$257,"&lt;="&amp;$B272)</f>
        <v>0.65999999999999992</v>
      </c>
      <c r="KO272" s="4">
        <f>SUMIFS('Aceite virgen extra'!KO$6:KO$257,'Aceite virgen extra'!$A$6:$A$257,"&gt;="&amp;$A272,'Aceite virgen extra'!$B$6:$B$257,"&lt;="&amp;$B272)</f>
        <v>9.129999999999999</v>
      </c>
      <c r="KS272" s="4">
        <f>SUMIFS('Aceite virgen extra'!KS$6:KS$257,'Aceite virgen extra'!$A$6:$A$257,"&gt;="&amp;$A272,'Aceite virgen extra'!$B$6:$B$257,"&lt;="&amp;$B272)</f>
        <v>1.67</v>
      </c>
      <c r="KT272" s="4">
        <f>SUMIFS('Aceite virgen extra'!KT$6:KT$257,'Aceite virgen extra'!$A$6:$A$257,"&gt;="&amp;$A272,'Aceite virgen extra'!$B$6:$B$257,"&lt;="&amp;$B272)</f>
        <v>1.4100000000000001</v>
      </c>
      <c r="KU272" s="4">
        <f>SUMIFS('Aceite virgen extra'!KU$6:KU$257,'Aceite virgen extra'!$A$6:$A$257,"&gt;="&amp;$A272,'Aceite virgen extra'!$B$6:$B$257,"&lt;="&amp;$B272)</f>
        <v>0.99</v>
      </c>
      <c r="KV272" s="4">
        <f>SUMIFS('Aceite virgen extra'!KV$6:KV$257,'Aceite virgen extra'!$A$6:$A$257,"&gt;="&amp;$A272,'Aceite virgen extra'!$B$6:$B$257,"&lt;="&amp;$B272)</f>
        <v>4.68</v>
      </c>
      <c r="KZ272" s="4">
        <f>SUMIFS('Aceite virgen extra'!KZ$6:KZ$257,'Aceite virgen extra'!$A$6:$A$257,"&gt;="&amp;$A272,'Aceite virgen extra'!$B$6:$B$257,"&lt;="&amp;$B272)</f>
        <v>1.6500000000000001</v>
      </c>
      <c r="LA272" s="4">
        <f>SUMIFS('Aceite virgen extra'!LA$6:LA$257,'Aceite virgen extra'!$A$6:$A$257,"&gt;="&amp;$A272,'Aceite virgen extra'!$B$6:$B$257,"&lt;="&amp;$B272)</f>
        <v>0.62</v>
      </c>
      <c r="LB272" s="4">
        <f>SUMIFS('Aceite virgen extra'!LB$6:LB$257,'Aceite virgen extra'!$A$6:$A$257,"&gt;="&amp;$A272,'Aceite virgen extra'!$B$6:$B$257,"&lt;="&amp;$B272)</f>
        <v>0.86</v>
      </c>
      <c r="LC272" s="4">
        <f>SUMIFS('Aceite virgen extra'!LC$6:LC$257,'Aceite virgen extra'!$A$6:$A$257,"&gt;="&amp;$A272,'Aceite virgen extra'!$B$6:$B$257,"&lt;="&amp;$B272)</f>
        <v>6.55</v>
      </c>
      <c r="LG272" s="4">
        <f>SUMIFS('Aceite virgen extra'!LG$6:LG$257,'Aceite virgen extra'!$A$6:$A$257,"&gt;="&amp;$A272,'Aceite virgen extra'!$B$6:$B$257,"&lt;="&amp;$B272)</f>
        <v>2.11</v>
      </c>
      <c r="LH272" s="4">
        <f>SUMIFS('Aceite virgen extra'!LH$6:LH$257,'Aceite virgen extra'!$A$6:$A$257,"&gt;="&amp;$A272,'Aceite virgen extra'!$B$6:$B$257,"&lt;="&amp;$B272)</f>
        <v>1.49</v>
      </c>
      <c r="LI272" s="4">
        <f>SUMIFS('Aceite virgen extra'!LI$6:LI$257,'Aceite virgen extra'!$A$6:$A$257,"&gt;="&amp;$A272,'Aceite virgen extra'!$B$6:$B$257,"&lt;="&amp;$B272)</f>
        <v>0.87</v>
      </c>
      <c r="LJ272" s="4">
        <f>SUMIFS('Aceite virgen extra'!LJ$6:LJ$257,'Aceite virgen extra'!$A$6:$A$257,"&gt;="&amp;$A272,'Aceite virgen extra'!$B$6:$B$257,"&lt;="&amp;$B272)</f>
        <v>8.4499999999999993</v>
      </c>
      <c r="LN272" s="4">
        <f>SUMIFS('Aceite virgen extra'!LN$6:LN$257,'Aceite virgen extra'!$A$6:$A$257,"&gt;="&amp;$A272,'Aceite virgen extra'!$B$6:$B$257,"&lt;="&amp;$B272)</f>
        <v>2.62</v>
      </c>
      <c r="LO272" s="4">
        <f>SUMIFS('Aceite virgen extra'!LO$6:LO$257,'Aceite virgen extra'!$A$6:$A$257,"&gt;="&amp;$A272,'Aceite virgen extra'!$B$6:$B$257,"&lt;="&amp;$B272)</f>
        <v>2.4299999999999997</v>
      </c>
      <c r="LP272" s="4">
        <f>SUMIFS('Aceite virgen extra'!LP$6:LP$257,'Aceite virgen extra'!$A$6:$A$257,"&gt;="&amp;$A272,'Aceite virgen extra'!$B$6:$B$257,"&lt;="&amp;$B272)</f>
        <v>0.86</v>
      </c>
      <c r="LQ272" s="4">
        <f>SUMIFS('Aceite virgen extra'!LQ$6:LQ$257,'Aceite virgen extra'!$A$6:$A$257,"&gt;="&amp;$A272,'Aceite virgen extra'!$B$6:$B$257,"&lt;="&amp;$B272)</f>
        <v>13.58</v>
      </c>
      <c r="LU272" s="4">
        <f>SUMIFS('Aceite virgen extra'!LU$6:LU$257,'Aceite virgen extra'!$A$6:$A$257,"&gt;="&amp;$A272,'Aceite virgen extra'!$B$6:$B$257,"&lt;="&amp;$B272)</f>
        <v>2.27</v>
      </c>
      <c r="LV272" s="4">
        <f>SUMIFS('Aceite virgen extra'!LV$6:LV$257,'Aceite virgen extra'!$A$6:$A$257,"&gt;="&amp;$A272,'Aceite virgen extra'!$B$6:$B$257,"&lt;="&amp;$B272)</f>
        <v>2.36</v>
      </c>
      <c r="LW272" s="4">
        <f>SUMIFS('Aceite virgen extra'!LW$6:LW$257,'Aceite virgen extra'!$A$6:$A$257,"&gt;="&amp;$A272,'Aceite virgen extra'!$B$6:$B$257,"&lt;="&amp;$B272)</f>
        <v>1.4600000000000002</v>
      </c>
      <c r="LX272" s="4">
        <f>SUMIFS('Aceite virgen extra'!LX$6:LX$257,'Aceite virgen extra'!$A$6:$A$257,"&gt;="&amp;$A272,'Aceite virgen extra'!$B$6:$B$257,"&lt;="&amp;$B272)</f>
        <v>5.36</v>
      </c>
      <c r="MB272" s="4">
        <f>SUMIFS('Aceite virgen extra'!MB$6:MB$257,'Aceite virgen extra'!$A$6:$A$257,"&gt;="&amp;$A272,'Aceite virgen extra'!$B$6:$B$257,"&lt;="&amp;$B272)</f>
        <v>5.6899999999999995</v>
      </c>
      <c r="MC272" s="4">
        <f>SUMIFS('Aceite virgen extra'!MC$6:MC$257,'Aceite virgen extra'!$A$6:$A$257,"&gt;="&amp;$A272,'Aceite virgen extra'!$B$6:$B$257,"&lt;="&amp;$B272)</f>
        <v>14.48</v>
      </c>
      <c r="MD272" s="4">
        <f>SUMIFS('Aceite virgen extra'!MD$6:MD$257,'Aceite virgen extra'!$A$6:$A$257,"&gt;="&amp;$A272,'Aceite virgen extra'!$B$6:$B$257,"&lt;="&amp;$B272)</f>
        <v>1.26</v>
      </c>
      <c r="ME272" s="4">
        <f>SUMIFS('Aceite virgen extra'!ME$6:ME$257,'Aceite virgen extra'!$A$6:$A$257,"&gt;="&amp;$A272,'Aceite virgen extra'!$B$6:$B$257,"&lt;="&amp;$B272)</f>
        <v>7.58</v>
      </c>
      <c r="MI272" s="4">
        <f>SUMIFS('Aceite virgen extra'!MI$6:MI$257,'Aceite virgen extra'!$A$6:$A$257,"&gt;="&amp;$A272,'Aceite virgen extra'!$B$6:$B$257,"&lt;="&amp;$B272)</f>
        <v>8.14</v>
      </c>
      <c r="MJ272" s="4">
        <f>SUMIFS('Aceite virgen extra'!MJ$6:MJ$257,'Aceite virgen extra'!$A$6:$A$257,"&gt;="&amp;$A272,'Aceite virgen extra'!$B$6:$B$257,"&lt;="&amp;$B272)</f>
        <v>18</v>
      </c>
      <c r="MK272" s="4">
        <f>SUMIFS('Aceite virgen extra'!MK$6:MK$257,'Aceite virgen extra'!$A$6:$A$257,"&gt;="&amp;$A272,'Aceite virgen extra'!$B$6:$B$257,"&lt;="&amp;$B272)</f>
        <v>2.71</v>
      </c>
      <c r="ML272" s="4">
        <f>SUMIFS('Aceite virgen extra'!ML$6:ML$257,'Aceite virgen extra'!$A$6:$A$257,"&gt;="&amp;$A272,'Aceite virgen extra'!$B$6:$B$257,"&lt;="&amp;$B272)</f>
        <v>11.54</v>
      </c>
      <c r="MP272" s="4">
        <f>SUMIFS('Aceite virgen extra'!MP$6:MP$257,'Aceite virgen extra'!$A$6:$A$257,"&gt;="&amp;$A272,'Aceite virgen extra'!$B$6:$B$257,"&lt;="&amp;$B272)</f>
        <v>9.24</v>
      </c>
      <c r="MQ272" s="4">
        <f>SUMIFS('Aceite virgen extra'!MQ$6:MQ$257,'Aceite virgen extra'!$A$6:$A$257,"&gt;="&amp;$A272,'Aceite virgen extra'!$B$6:$B$257,"&lt;="&amp;$B272)</f>
        <v>21.03</v>
      </c>
      <c r="MR272" s="4">
        <f>SUMIFS('Aceite virgen extra'!MR$6:MR$257,'Aceite virgen extra'!$A$6:$A$257,"&gt;="&amp;$A272,'Aceite virgen extra'!$B$6:$B$257,"&lt;="&amp;$B272)</f>
        <v>2.6399999999999997</v>
      </c>
      <c r="MS272" s="4">
        <f>SUMIFS('Aceite virgen extra'!MS$6:MS$257,'Aceite virgen extra'!$A$6:$A$257,"&gt;="&amp;$A272,'Aceite virgen extra'!$B$6:$B$257,"&lt;="&amp;$B272)</f>
        <v>13.88</v>
      </c>
      <c r="MW272" s="4">
        <f>SUMIFS('Aceite virgen extra'!MW$6:MW$257,'Aceite virgen extra'!$A$6:$A$257,"&gt;="&amp;$A272,'Aceite virgen extra'!$B$6:$B$257,"&lt;="&amp;$B272)</f>
        <v>10.899999999999999</v>
      </c>
      <c r="MX272" s="4">
        <f>SUMIFS('Aceite virgen extra'!MX$6:MX$257,'Aceite virgen extra'!$A$6:$A$257,"&gt;="&amp;$A272,'Aceite virgen extra'!$B$6:$B$257,"&lt;="&amp;$B272)</f>
        <v>24.64</v>
      </c>
      <c r="MY272" s="4">
        <f>SUMIFS('Aceite virgen extra'!MY$6:MY$257,'Aceite virgen extra'!$A$6:$A$257,"&gt;="&amp;$A272,'Aceite virgen extra'!$B$6:$B$257,"&lt;="&amp;$B272)</f>
        <v>2.2000000000000002</v>
      </c>
      <c r="MZ272" s="4">
        <f>SUMIFS('Aceite virgen extra'!MZ$6:MZ$257,'Aceite virgen extra'!$A$6:$A$257,"&gt;="&amp;$A272,'Aceite virgen extra'!$B$6:$B$257,"&lt;="&amp;$B272)</f>
        <v>16.46</v>
      </c>
      <c r="ND272" s="4">
        <f>SUMIFS('Aceite virgen extra'!ND$6:ND$257,'Aceite virgen extra'!$A$6:$A$257,"&gt;="&amp;$A272,'Aceite virgen extra'!$B$6:$B$257,"&lt;="&amp;$B272)</f>
        <v>10.53</v>
      </c>
      <c r="NE272" s="4">
        <f>SUMIFS('Aceite virgen extra'!NE$6:NE$257,'Aceite virgen extra'!$A$6:$A$257,"&gt;="&amp;$A272,'Aceite virgen extra'!$B$6:$B$257,"&lt;="&amp;$B272)</f>
        <v>23.41</v>
      </c>
      <c r="NF272" s="4">
        <f>SUMIFS('Aceite virgen extra'!NF$6:NF$257,'Aceite virgen extra'!$A$6:$A$257,"&gt;="&amp;$A272,'Aceite virgen extra'!$B$6:$B$257,"&lt;="&amp;$B272)</f>
        <v>4.91</v>
      </c>
      <c r="NG272" s="4">
        <f>SUMIFS('Aceite virgen extra'!NG$6:NG$257,'Aceite virgen extra'!$A$6:$A$257,"&gt;="&amp;$A272,'Aceite virgen extra'!$B$6:$B$257,"&lt;="&amp;$B272)</f>
        <v>8.7100000000000009</v>
      </c>
      <c r="NK272" s="4">
        <f>SUMIFS('Aceite virgen extra'!NK$6:NK$257,'Aceite virgen extra'!$A$6:$A$257,"&gt;="&amp;$A272,'Aceite virgen extra'!$B$6:$B$257,"&lt;="&amp;$B272)</f>
        <v>10.27</v>
      </c>
      <c r="NL272" s="4">
        <f>SUMIFS('Aceite virgen extra'!NL$6:NL$257,'Aceite virgen extra'!$A$6:$A$257,"&gt;="&amp;$A272,'Aceite virgen extra'!$B$6:$B$257,"&lt;="&amp;$B272)</f>
        <v>24.46</v>
      </c>
      <c r="NM272" s="4">
        <f>SUMIFS('Aceite virgen extra'!NM$6:NM$257,'Aceite virgen extra'!$A$6:$A$257,"&gt;="&amp;$A272,'Aceite virgen extra'!$B$6:$B$257,"&lt;="&amp;$B272)</f>
        <v>4.87</v>
      </c>
      <c r="NN272" s="4">
        <f>SUMIFS('Aceite virgen extra'!NN$6:NN$257,'Aceite virgen extra'!$A$6:$A$257,"&gt;="&amp;$A272,'Aceite virgen extra'!$B$6:$B$257,"&lt;="&amp;$B272)</f>
        <v>4.49</v>
      </c>
      <c r="NR272" s="4">
        <f>SUMIFS('Aceite virgen extra'!NR$6:NR$257,'Aceite virgen extra'!$A$6:$A$257,"&gt;="&amp;$A272,'Aceite virgen extra'!$B$6:$B$257,"&lt;="&amp;$B272)</f>
        <v>7.97</v>
      </c>
      <c r="NS272" s="4">
        <f>SUMIFS('Aceite virgen extra'!NS$6:NS$257,'Aceite virgen extra'!$A$6:$A$257,"&gt;="&amp;$A272,'Aceite virgen extra'!$B$6:$B$257,"&lt;="&amp;$B272)</f>
        <v>18.68</v>
      </c>
      <c r="NT272" s="4">
        <f>SUMIFS('Aceite virgen extra'!NT$6:NT$257,'Aceite virgen extra'!$A$6:$A$257,"&gt;="&amp;$A272,'Aceite virgen extra'!$B$6:$B$257,"&lt;="&amp;$B272)</f>
        <v>3.4099999999999997</v>
      </c>
      <c r="NU272" s="4">
        <f>SUMIFS('Aceite virgen extra'!NU$6:NU$257,'Aceite virgen extra'!$A$6:$A$257,"&gt;="&amp;$A272,'Aceite virgen extra'!$B$6:$B$257,"&lt;="&amp;$B272)</f>
        <v>7.06</v>
      </c>
      <c r="NY272" s="4">
        <f>SUMIFS('Aceite virgen extra'!NY$6:NY$257,'Aceite virgen extra'!$A$6:$A$257,"&gt;="&amp;$A272,'Aceite virgen extra'!$B$6:$B$257,"&lt;="&amp;$B272)</f>
        <v>12.91</v>
      </c>
      <c r="NZ272" s="4">
        <f>SUMIFS('Aceite virgen extra'!NZ$6:NZ$257,'Aceite virgen extra'!$A$6:$A$257,"&gt;="&amp;$A272,'Aceite virgen extra'!$B$6:$B$257,"&lt;="&amp;$B272)</f>
        <v>27.560000000000002</v>
      </c>
      <c r="OA272" s="4">
        <f>SUMIFS('Aceite virgen extra'!OA$6:OA$257,'Aceite virgen extra'!$A$6:$A$257,"&gt;="&amp;$A272,'Aceite virgen extra'!$B$6:$B$257,"&lt;="&amp;$B272)</f>
        <v>5.83</v>
      </c>
      <c r="OB272" s="4">
        <f>SUMIFS('Aceite virgen extra'!OB$6:OB$257,'Aceite virgen extra'!$A$6:$A$257,"&gt;="&amp;$A272,'Aceite virgen extra'!$B$6:$B$257,"&lt;="&amp;$B272)</f>
        <v>11.6</v>
      </c>
      <c r="OF272" s="4">
        <f>SUMIFS('Aceite virgen extra'!OF$6:OF$257,'Aceite virgen extra'!$A$6:$A$257,"&gt;="&amp;$A272,'Aceite virgen extra'!$B$6:$B$257,"&lt;="&amp;$B272)</f>
        <v>14.7</v>
      </c>
      <c r="OG272" s="4">
        <f>SUMIFS('Aceite virgen extra'!OG$6:OG$257,'Aceite virgen extra'!$A$6:$A$257,"&gt;="&amp;$A272,'Aceite virgen extra'!$B$6:$B$257,"&lt;="&amp;$B272)</f>
        <v>29.310000000000002</v>
      </c>
      <c r="OH272" s="4">
        <f>SUMIFS('Aceite virgen extra'!OH$6:OH$257,'Aceite virgen extra'!$A$6:$A$257,"&gt;="&amp;$A272,'Aceite virgen extra'!$B$6:$B$257,"&lt;="&amp;$B272)</f>
        <v>6.8900000000000006</v>
      </c>
      <c r="OI272" s="4">
        <f>SUMIFS('Aceite virgen extra'!OI$6:OI$257,'Aceite virgen extra'!$A$6:$A$257,"&gt;="&amp;$A272,'Aceite virgen extra'!$B$6:$B$257,"&lt;="&amp;$B272)</f>
        <v>13.97</v>
      </c>
      <c r="OM272" s="4">
        <f>SUMIFS('Aceite virgen extra'!OM$6:OM$257,'Aceite virgen extra'!$A$6:$A$257,"&gt;="&amp;$A272,'Aceite virgen extra'!$B$6:$B$257,"&lt;="&amp;$B272)</f>
        <v>10.879999999999999</v>
      </c>
      <c r="ON272" s="4">
        <f>SUMIFS('Aceite virgen extra'!ON$6:ON$257,'Aceite virgen extra'!$A$6:$A$257,"&gt;="&amp;$A272,'Aceite virgen extra'!$B$6:$B$257,"&lt;="&amp;$B272)</f>
        <v>29.55</v>
      </c>
      <c r="OO272" s="4">
        <f>SUMIFS('Aceite virgen extra'!OO$6:OO$257,'Aceite virgen extra'!$A$6:$A$257,"&gt;="&amp;$A272,'Aceite virgen extra'!$B$6:$B$257,"&lt;="&amp;$B272)</f>
        <v>3.71</v>
      </c>
      <c r="OP272" s="4">
        <f>SUMIFS('Aceite virgen extra'!OP$6:OP$257,'Aceite virgen extra'!$A$6:$A$257,"&gt;="&amp;$A272,'Aceite virgen extra'!$B$6:$B$257,"&lt;="&amp;$B272)</f>
        <v>8.34</v>
      </c>
      <c r="OT272" s="4">
        <f>SUMIFS('Aceite virgen extra'!OT$6:OT$257,'Aceite virgen extra'!$A$6:$A$257,"&gt;="&amp;$A272,'Aceite virgen extra'!$B$6:$B$257,"&lt;="&amp;$B272)</f>
        <v>7.79</v>
      </c>
      <c r="OU272" s="4">
        <f>SUMIFS('Aceite virgen extra'!OU$6:OU$257,'Aceite virgen extra'!$A$6:$A$257,"&gt;="&amp;$A272,'Aceite virgen extra'!$B$6:$B$257,"&lt;="&amp;$B272)</f>
        <v>14.41</v>
      </c>
      <c r="OV272" s="4">
        <f>SUMIFS('Aceite virgen extra'!OV$6:OV$257,'Aceite virgen extra'!$A$6:$A$257,"&gt;="&amp;$A272,'Aceite virgen extra'!$B$6:$B$257,"&lt;="&amp;$B272)</f>
        <v>3.42</v>
      </c>
      <c r="OW272" s="4">
        <f>SUMIFS('Aceite virgen extra'!OW$6:OW$257,'Aceite virgen extra'!$A$6:$A$257,"&gt;="&amp;$A272,'Aceite virgen extra'!$B$6:$B$257,"&lt;="&amp;$B272)</f>
        <v>16.060000000000002</v>
      </c>
      <c r="PA272" s="4">
        <f>SUMIFS('Aceite virgen extra'!PA$6:PA$257,'Aceite virgen extra'!$A$6:$A$257,"&gt;="&amp;$A272,'Aceite virgen extra'!$B$6:$B$257,"&lt;="&amp;$B272)</f>
        <v>3.22</v>
      </c>
      <c r="PB272" s="4">
        <f>SUMIFS('Aceite virgen extra'!PB$6:PB$257,'Aceite virgen extra'!$A$6:$A$257,"&gt;="&amp;$A272,'Aceite virgen extra'!$B$6:$B$257,"&lt;="&amp;$B272)</f>
        <v>2.8400000000000003</v>
      </c>
      <c r="PC272" s="4">
        <f>SUMIFS('Aceite virgen extra'!PC$6:PC$257,'Aceite virgen extra'!$A$6:$A$257,"&gt;="&amp;$A272,'Aceite virgen extra'!$B$6:$B$257,"&lt;="&amp;$B272)</f>
        <v>3.05</v>
      </c>
      <c r="PD272" s="4">
        <f>SUMIFS('Aceite virgen extra'!PD$6:PD$257,'Aceite virgen extra'!$A$6:$A$257,"&gt;="&amp;$A272,'Aceite virgen extra'!$B$6:$B$257,"&lt;="&amp;$B272)</f>
        <v>5.59</v>
      </c>
      <c r="PH272" s="4">
        <f>SUMIFS('Aceite virgen extra'!PH$6:PH$257,'Aceite virgen extra'!$A$6:$A$257,"&gt;="&amp;$A272,'Aceite virgen extra'!$B$6:$B$257,"&lt;="&amp;$B272)</f>
        <v>3.1899999999999995</v>
      </c>
      <c r="PI272" s="4">
        <f>SUMIFS('Aceite virgen extra'!PI$6:PI$257,'Aceite virgen extra'!$A$6:$A$257,"&gt;="&amp;$A272,'Aceite virgen extra'!$B$6:$B$257,"&lt;="&amp;$B272)</f>
        <v>5.8000000000000007</v>
      </c>
      <c r="PJ272" s="4">
        <f>SUMIFS('Aceite virgen extra'!PJ$6:PJ$257,'Aceite virgen extra'!$A$6:$A$257,"&gt;="&amp;$A272,'Aceite virgen extra'!$B$6:$B$257,"&lt;="&amp;$B272)</f>
        <v>1.42</v>
      </c>
      <c r="PK272" s="4">
        <f>SUMIFS('Aceite virgen extra'!PK$6:PK$257,'Aceite virgen extra'!$A$6:$A$257,"&gt;="&amp;$A272,'Aceite virgen extra'!$B$6:$B$257,"&lt;="&amp;$B272)</f>
        <v>5.86</v>
      </c>
      <c r="PO272" s="4">
        <f>SUMIFS('Aceite virgen extra'!PO$6:PO$257,'Aceite virgen extra'!$A$6:$A$257,"&gt;="&amp;$A272,'Aceite virgen extra'!$B$6:$B$257,"&lt;="&amp;$B272)</f>
        <v>3.54</v>
      </c>
      <c r="PP272" s="4">
        <f>SUMIFS('Aceite virgen extra'!PP$6:PP$257,'Aceite virgen extra'!$A$6:$A$257,"&gt;="&amp;$A272,'Aceite virgen extra'!$B$6:$B$257,"&lt;="&amp;$B272)</f>
        <v>4.29</v>
      </c>
      <c r="PQ272" s="4">
        <f>SUMIFS('Aceite virgen extra'!PQ$6:PQ$257,'Aceite virgen extra'!$A$6:$A$257,"&gt;="&amp;$A272,'Aceite virgen extra'!$B$6:$B$257,"&lt;="&amp;$B272)</f>
        <v>3.2</v>
      </c>
      <c r="PR272" s="4">
        <f>SUMIFS('Aceite virgen extra'!PR$6:PR$257,'Aceite virgen extra'!$A$6:$A$257,"&gt;="&amp;$A272,'Aceite virgen extra'!$B$6:$B$257,"&lt;="&amp;$B272)</f>
        <v>5.92</v>
      </c>
      <c r="PV272" s="4">
        <f>SUMIFS('Aceite virgen extra'!PV$6:PV$257,'Aceite virgen extra'!$A$6:$A$257,"&gt;="&amp;$A272,'Aceite virgen extra'!$B$6:$B$257,"&lt;="&amp;$B272)</f>
        <v>3.2800000000000002</v>
      </c>
      <c r="PW272" s="4">
        <f>SUMIFS('Aceite virgen extra'!PW$6:PW$257,'Aceite virgen extra'!$A$6:$A$257,"&gt;="&amp;$A272,'Aceite virgen extra'!$B$6:$B$257,"&lt;="&amp;$B272)</f>
        <v>2.48</v>
      </c>
      <c r="PX272" s="4">
        <f>SUMIFS('Aceite virgen extra'!PX$6:PX$257,'Aceite virgen extra'!$A$6:$A$257,"&gt;="&amp;$A272,'Aceite virgen extra'!$B$6:$B$257,"&lt;="&amp;$B272)</f>
        <v>2.73</v>
      </c>
      <c r="PY272" s="4">
        <f>SUMIFS('Aceite virgen extra'!PY$6:PY$257,'Aceite virgen extra'!$A$6:$A$257,"&gt;="&amp;$A272,'Aceite virgen extra'!$B$6:$B$257,"&lt;="&amp;$B272)</f>
        <v>8.99</v>
      </c>
      <c r="QC272" s="4">
        <f>SUMIFS('Aceite virgen extra'!QC$6:QC$257,'Aceite virgen extra'!$A$6:$A$257,"&gt;="&amp;$A272,'Aceite virgen extra'!$B$6:$B$257,"&lt;="&amp;$B272)</f>
        <v>2.56</v>
      </c>
      <c r="QD272" s="4">
        <f>SUMIFS('Aceite virgen extra'!QD$6:QD$257,'Aceite virgen extra'!$A$6:$A$257,"&gt;="&amp;$A272,'Aceite virgen extra'!$B$6:$B$257,"&lt;="&amp;$B272)</f>
        <v>3.4</v>
      </c>
      <c r="QE272" s="4">
        <f>SUMIFS('Aceite virgen extra'!QE$6:QE$257,'Aceite virgen extra'!$A$6:$A$257,"&gt;="&amp;$A272,'Aceite virgen extra'!$B$6:$B$257,"&lt;="&amp;$B272)</f>
        <v>1.94</v>
      </c>
      <c r="QF272" s="4">
        <f>SUMIFS('Aceite virgen extra'!QF$6:QF$257,'Aceite virgen extra'!$A$6:$A$257,"&gt;="&amp;$A272,'Aceite virgen extra'!$B$6:$B$257,"&lt;="&amp;$B272)</f>
        <v>3.75</v>
      </c>
      <c r="QJ272" s="4">
        <f>SUMIFS('Aceite virgen extra'!QJ$6:QJ$257,'Aceite virgen extra'!$A$6:$A$257,"&gt;="&amp;$A272,'Aceite virgen extra'!$B$6:$B$257,"&lt;="&amp;$B272)</f>
        <v>2.2000000000000002</v>
      </c>
      <c r="QK272" s="4">
        <f>SUMIFS('Aceite virgen extra'!QK$6:QK$257,'Aceite virgen extra'!$A$6:$A$257,"&gt;="&amp;$A272,'Aceite virgen extra'!$B$6:$B$257,"&lt;="&amp;$B272)</f>
        <v>1.85</v>
      </c>
      <c r="QL272" s="4">
        <f>SUMIFS('Aceite virgen extra'!QL$6:QL$257,'Aceite virgen extra'!$A$6:$A$257,"&gt;="&amp;$A272,'Aceite virgen extra'!$B$6:$B$257,"&lt;="&amp;$B272)</f>
        <v>1.47</v>
      </c>
      <c r="QM272" s="4">
        <f>SUMIFS('Aceite virgen extra'!QM$6:QM$257,'Aceite virgen extra'!$A$6:$A$257,"&gt;="&amp;$A272,'Aceite virgen extra'!$B$6:$B$257,"&lt;="&amp;$B272)</f>
        <v>7.9</v>
      </c>
      <c r="QQ272" s="4">
        <f>SUMIFS('Aceite virgen extra'!QQ$6:QQ$257,'Aceite virgen extra'!$A$6:$A$257,"&gt;="&amp;$A272,'Aceite virgen extra'!$B$6:$B$257,"&lt;="&amp;$B272)</f>
        <v>2.59</v>
      </c>
      <c r="QR272" s="4">
        <f>SUMIFS('Aceite virgen extra'!QR$6:QR$257,'Aceite virgen extra'!$A$6:$A$257,"&gt;="&amp;$A272,'Aceite virgen extra'!$B$6:$B$257,"&lt;="&amp;$B272)</f>
        <v>4.12</v>
      </c>
      <c r="QS272" s="4">
        <f>SUMIFS('Aceite virgen extra'!QS$6:QS$257,'Aceite virgen extra'!$A$6:$A$257,"&gt;="&amp;$A272,'Aceite virgen extra'!$B$6:$B$257,"&lt;="&amp;$B272)</f>
        <v>1.1000000000000001</v>
      </c>
      <c r="QT272" s="4">
        <f>SUMIFS('Aceite virgen extra'!QT$6:QT$257,'Aceite virgen extra'!$A$6:$A$257,"&gt;="&amp;$A272,'Aceite virgen extra'!$B$6:$B$257,"&lt;="&amp;$B272)</f>
        <v>4.7300000000000004</v>
      </c>
      <c r="QX272" s="4">
        <f>SUMIFS('Aceite virgen extra'!QX$6:QX$257,'Aceite virgen extra'!$A$6:$A$257,"&gt;="&amp;$A272,'Aceite virgen extra'!$B$6:$B$257,"&lt;="&amp;$B272)</f>
        <v>6.26</v>
      </c>
      <c r="QY272" s="4">
        <f>SUMIFS('Aceite virgen extra'!QY$6:QY$257,'Aceite virgen extra'!$A$6:$A$257,"&gt;="&amp;$A272,'Aceite virgen extra'!$B$6:$B$257,"&lt;="&amp;$B272)</f>
        <v>5.46</v>
      </c>
      <c r="QZ272" s="4">
        <f>SUMIFS('Aceite virgen extra'!QZ$6:QZ$257,'Aceite virgen extra'!$A$6:$A$257,"&gt;="&amp;$A272,'Aceite virgen extra'!$B$6:$B$257,"&lt;="&amp;$B272)</f>
        <v>7.8500000000000005</v>
      </c>
      <c r="RA272" s="4">
        <f>SUMIFS('Aceite virgen extra'!RA$6:RA$257,'Aceite virgen extra'!$A$6:$A$257,"&gt;="&amp;$A272,'Aceite virgen extra'!$B$6:$B$257,"&lt;="&amp;$B272)</f>
        <v>4.04</v>
      </c>
      <c r="RE272" s="4">
        <f>SUMIFS('Aceite virgen extra'!RE$6:RE$257,'Aceite virgen extra'!$A$6:$A$257,"&gt;="&amp;$A272,'Aceite virgen extra'!$B$6:$B$257,"&lt;="&amp;$B272)</f>
        <v>5.370000000000001</v>
      </c>
      <c r="RF272" s="4">
        <f>SUMIFS('Aceite virgen extra'!RF$6:RF$257,'Aceite virgen extra'!$A$6:$A$257,"&gt;="&amp;$A272,'Aceite virgen extra'!$B$6:$B$257,"&lt;="&amp;$B272)</f>
        <v>5.5500000000000007</v>
      </c>
      <c r="RG272" s="4">
        <f>SUMIFS('Aceite virgen extra'!RG$6:RG$257,'Aceite virgen extra'!$A$6:$A$257,"&gt;="&amp;$A272,'Aceite virgen extra'!$B$6:$B$257,"&lt;="&amp;$B272)</f>
        <v>5.33</v>
      </c>
      <c r="RH272" s="4">
        <f>SUMIFS('Aceite virgen extra'!RH$6:RH$257,'Aceite virgen extra'!$A$6:$A$257,"&gt;="&amp;$A272,'Aceite virgen extra'!$B$6:$B$257,"&lt;="&amp;$B272)</f>
        <v>4.9499999999999993</v>
      </c>
      <c r="RL272" s="4">
        <f>SUMIFS('Aceite virgen extra'!RL$6:RL$257,'Aceite virgen extra'!$A$6:$A$257,"&gt;="&amp;$A272,'Aceite virgen extra'!$B$6:$B$257,"&lt;="&amp;$B272)</f>
        <v>4.57</v>
      </c>
      <c r="RM272" s="4">
        <f>SUMIFS('Aceite virgen extra'!RM$6:RM$257,'Aceite virgen extra'!$A$6:$A$257,"&gt;="&amp;$A272,'Aceite virgen extra'!$B$6:$B$257,"&lt;="&amp;$B272)</f>
        <v>5.28</v>
      </c>
      <c r="RN272" s="4">
        <f>SUMIFS('Aceite virgen extra'!RN$6:RN$257,'Aceite virgen extra'!$A$6:$A$257,"&gt;="&amp;$A272,'Aceite virgen extra'!$B$6:$B$257,"&lt;="&amp;$B272)</f>
        <v>4.72</v>
      </c>
      <c r="RO272" s="4">
        <f>SUMIFS('Aceite virgen extra'!RO$6:RO$257,'Aceite virgen extra'!$A$6:$A$257,"&gt;="&amp;$A272,'Aceite virgen extra'!$B$6:$B$257,"&lt;="&amp;$B272)</f>
        <v>3.08</v>
      </c>
      <c r="RS272" s="68">
        <f>SUMIFS('Aceite virgen extra'!RS$6:RS$257,'Aceite virgen extra'!$A$6:$A$257,"&gt;="&amp;$A272,'Aceite virgen extra'!$B$6:$B$257,"&lt;="&amp;$B272)</f>
        <v>10.14</v>
      </c>
      <c r="RT272" s="4">
        <f>SUMIFS('Aceite virgen extra'!RT$6:RT$257,'Aceite virgen extra'!$A$6:$A$257,"&gt;="&amp;$A272,'Aceite virgen extra'!$B$6:$B$257,"&lt;="&amp;$B272)</f>
        <v>12.24</v>
      </c>
      <c r="RU272" s="4">
        <f>SUMIFS('Aceite virgen extra'!RU$6:RU$257,'Aceite virgen extra'!$A$6:$A$257,"&gt;="&amp;$A272,'Aceite virgen extra'!$B$6:$B$257,"&lt;="&amp;$B272)</f>
        <v>8.24</v>
      </c>
      <c r="RV272" s="4">
        <f>SUMIFS('Aceite virgen extra'!RV$6:RV$257,'Aceite virgen extra'!$A$6:$A$257,"&gt;="&amp;$A272,'Aceite virgen extra'!$B$6:$B$257,"&lt;="&amp;$B272)</f>
        <v>10.130000000000001</v>
      </c>
      <c r="RZ272" s="68">
        <f>SUMIFS('Aceite virgen extra'!RZ$6:RZ$257,'Aceite virgen extra'!$A$6:$A$257,"&gt;="&amp;$A272,'Aceite virgen extra'!$B$6:$B$257,"&lt;="&amp;$B272)</f>
        <v>16.060000000000002</v>
      </c>
      <c r="SA272" s="4">
        <f>SUMIFS('Aceite virgen extra'!SA$6:SA$257,'Aceite virgen extra'!$A$6:$A$257,"&gt;="&amp;$A272,'Aceite virgen extra'!$B$6:$B$257,"&lt;="&amp;$B272)</f>
        <v>14.92</v>
      </c>
      <c r="SB272" s="4">
        <f>SUMIFS('Aceite virgen extra'!SB$6:SB$257,'Aceite virgen extra'!$A$6:$A$257,"&gt;="&amp;$A272,'Aceite virgen extra'!$B$6:$B$257,"&lt;="&amp;$B272)</f>
        <v>12.06</v>
      </c>
      <c r="SC272" s="4">
        <f>SUMIFS('Aceite virgen extra'!SC$6:SC$257,'Aceite virgen extra'!$A$6:$A$257,"&gt;="&amp;$A272,'Aceite virgen extra'!$B$6:$B$257,"&lt;="&amp;$B272)</f>
        <v>43.69</v>
      </c>
      <c r="SG272" s="68">
        <f>SUMIFS('Aceite virgen extra'!SG$6:SG$257,'Aceite virgen extra'!$A$6:$A$257,"&gt;="&amp;$A272,'Aceite virgen extra'!$B$6:$B$257,"&lt;="&amp;$B272)</f>
        <v>18.190000000000001</v>
      </c>
      <c r="SH272" s="4">
        <f>SUMIFS('Aceite virgen extra'!SH$6:SH$257,'Aceite virgen extra'!$A$6:$A$257,"&gt;="&amp;$A272,'Aceite virgen extra'!$B$6:$B$257,"&lt;="&amp;$B272)</f>
        <v>17.91</v>
      </c>
      <c r="SI272" s="4">
        <f>SUMIFS('Aceite virgen extra'!SI$6:SI$257,'Aceite virgen extra'!$A$6:$A$257,"&gt;="&amp;$A272,'Aceite virgen extra'!$B$6:$B$257,"&lt;="&amp;$B272)</f>
        <v>14.71</v>
      </c>
      <c r="SJ272" s="4">
        <f>SUMIFS('Aceite virgen extra'!SJ$6:SJ$257,'Aceite virgen extra'!$A$6:$A$257,"&gt;="&amp;$A272,'Aceite virgen extra'!$B$6:$B$257,"&lt;="&amp;$B272)</f>
        <v>40.93</v>
      </c>
      <c r="SN272" s="68">
        <f>SUMIFS('Aceite virgen extra'!SN$6:SN$257,'Aceite virgen extra'!$A$6:$A$257,"&gt;="&amp;$A272,'Aceite virgen extra'!$B$6:$B$257,"&lt;="&amp;$B272)</f>
        <v>10.61</v>
      </c>
      <c r="SO272" s="4">
        <f>SUMIFS('Aceite virgen extra'!SO$6:SO$257,'Aceite virgen extra'!$A$6:$A$257,"&gt;="&amp;$A272,'Aceite virgen extra'!$B$6:$B$257,"&lt;="&amp;$B272)</f>
        <v>13.02</v>
      </c>
      <c r="SP272" s="4">
        <f>SUMIFS('Aceite virgen extra'!SP$6:SP$257,'Aceite virgen extra'!$A$6:$A$257,"&gt;="&amp;$A272,'Aceite virgen extra'!$B$6:$B$257,"&lt;="&amp;$B272)</f>
        <v>8.83</v>
      </c>
      <c r="SQ272" s="4">
        <f>SUMIFS('Aceite virgen extra'!SQ$6:SQ$257,'Aceite virgen extra'!$A$6:$A$257,"&gt;="&amp;$A272,'Aceite virgen extra'!$B$6:$B$257,"&lt;="&amp;$B272)</f>
        <v>10.879999999999999</v>
      </c>
      <c r="SU272" s="68">
        <f>SUMIFS('Aceite virgen extra'!SU$6:SU$257,'Aceite virgen extra'!$A$6:$A$257,"&gt;="&amp;$A272,'Aceite virgen extra'!$B$6:$B$257,"&lt;="&amp;$B272)</f>
        <v>9.18</v>
      </c>
      <c r="SV272" s="4">
        <f>SUMIFS('Aceite virgen extra'!SV$6:SV$257,'Aceite virgen extra'!$A$6:$A$257,"&gt;="&amp;$A272,'Aceite virgen extra'!$B$6:$B$257,"&lt;="&amp;$B272)</f>
        <v>16.36</v>
      </c>
      <c r="SW272" s="4">
        <f>SUMIFS('Aceite virgen extra'!SW$6:SW$257,'Aceite virgen extra'!$A$6:$A$257,"&gt;="&amp;$A272,'Aceite virgen extra'!$B$6:$B$257,"&lt;="&amp;$B272)</f>
        <v>7.13</v>
      </c>
      <c r="SX272" s="4">
        <f>SUMIFS('Aceite virgen extra'!SX$6:SX$257,'Aceite virgen extra'!$A$6:$A$257,"&gt;="&amp;$A272,'Aceite virgen extra'!$B$6:$B$257,"&lt;="&amp;$B272)</f>
        <v>5.09</v>
      </c>
      <c r="TB272" s="68">
        <f>SUMIFS('Aceite virgen extra'!TB$6:TB$257,'Aceite virgen extra'!$A$6:$A$257,"&gt;="&amp;$A272,'Aceite virgen extra'!$B$6:$B$257,"&lt;="&amp;$B272)</f>
        <v>5.15</v>
      </c>
      <c r="TC272" s="4">
        <f>SUMIFS('Aceite virgen extra'!TC$6:TC$257,'Aceite virgen extra'!$A$6:$A$257,"&gt;="&amp;$A272,'Aceite virgen extra'!$B$6:$B$257,"&lt;="&amp;$B272)</f>
        <v>11.11</v>
      </c>
      <c r="TD272" s="4">
        <f>SUMIFS('Aceite virgen extra'!TD$6:TD$257,'Aceite virgen extra'!$A$6:$A$257,"&gt;="&amp;$A272,'Aceite virgen extra'!$B$6:$B$257,"&lt;="&amp;$B272)</f>
        <v>3.4000000000000004</v>
      </c>
      <c r="TE272" s="4">
        <f>SUMIFS('Aceite virgen extra'!TE$6:TE$257,'Aceite virgen extra'!$A$6:$A$257,"&gt;="&amp;$A272,'Aceite virgen extra'!$B$6:$B$257,"&lt;="&amp;$B272)</f>
        <v>0</v>
      </c>
      <c r="TI272" s="68">
        <f>SUMIFS('Aceite virgen extra'!TI$6:TI$257,'Aceite virgen extra'!$A$6:$A$257,"&gt;="&amp;$A272,'Aceite virgen extra'!$B$6:$B$257,"&lt;="&amp;$B272)</f>
        <v>1.62</v>
      </c>
      <c r="TJ272" s="4">
        <f>SUMIFS('Aceite virgen extra'!TJ$6:TJ$257,'Aceite virgen extra'!$A$6:$A$257,"&gt;="&amp;$A272,'Aceite virgen extra'!$B$6:$B$257,"&lt;="&amp;$B272)</f>
        <v>3.48</v>
      </c>
      <c r="TK272" s="4">
        <f>SUMIFS('Aceite virgen extra'!TK$6:TK$257,'Aceite virgen extra'!$A$6:$A$257,"&gt;="&amp;$A272,'Aceite virgen extra'!$B$6:$B$257,"&lt;="&amp;$B272)</f>
        <v>0.96</v>
      </c>
      <c r="TL272" s="4">
        <f>SUMIFS('Aceite virgen extra'!TL$6:TL$257,'Aceite virgen extra'!$A$6:$A$257,"&gt;="&amp;$A272,'Aceite virgen extra'!$B$6:$B$257,"&lt;="&amp;$B272)</f>
        <v>0</v>
      </c>
      <c r="TP272" s="68">
        <f>SUMIFS('Aceite virgen extra'!TP$6:TP$257,'Aceite virgen extra'!$A$6:$A$257,"&gt;="&amp;$A272,'Aceite virgen extra'!$B$6:$B$257,"&lt;="&amp;$B272)</f>
        <v>2.2199999999999998</v>
      </c>
      <c r="TQ272" s="4">
        <f>SUMIFS('Aceite virgen extra'!TQ$6:TQ$257,'Aceite virgen extra'!$A$6:$A$257,"&gt;="&amp;$A272,'Aceite virgen extra'!$B$6:$B$257,"&lt;="&amp;$B272)</f>
        <v>6.33</v>
      </c>
      <c r="TR272" s="4">
        <f>SUMIFS('Aceite virgen extra'!TR$6:TR$257,'Aceite virgen extra'!$A$6:$A$257,"&gt;="&amp;$A272,'Aceite virgen extra'!$B$6:$B$257,"&lt;="&amp;$B272)</f>
        <v>0.76</v>
      </c>
      <c r="TS272" s="4">
        <f>SUMIFS('Aceite virgen extra'!TS$6:TS$257,'Aceite virgen extra'!$A$6:$A$257,"&gt;="&amp;$A272,'Aceite virgen extra'!$B$6:$B$257,"&lt;="&amp;$B272)</f>
        <v>0</v>
      </c>
      <c r="TW272" s="68">
        <f>SUMIFS('Aceite virgen extra'!TW$6:TW$257,'Aceite virgen extra'!$A$6:$A$257,"&gt;="&amp;$A272,'Aceite virgen extra'!$B$6:$B$257,"&lt;="&amp;$B272)</f>
        <v>0.84</v>
      </c>
      <c r="TX272" s="4">
        <f>SUMIFS('Aceite virgen extra'!TX$6:TX$257,'Aceite virgen extra'!$A$6:$A$257,"&gt;="&amp;$A272,'Aceite virgen extra'!$B$6:$B$257,"&lt;="&amp;$B272)</f>
        <v>3.18</v>
      </c>
      <c r="TY272" s="4">
        <f>SUMIFS('Aceite virgen extra'!TY$6:TY$257,'Aceite virgen extra'!$A$6:$A$257,"&gt;="&amp;$A272,'Aceite virgen extra'!$B$6:$B$257,"&lt;="&amp;$B272)</f>
        <v>0.13</v>
      </c>
      <c r="TZ272" s="4">
        <f>SUMIFS('Aceite virgen extra'!TZ$6:TZ$257,'Aceite virgen extra'!$A$6:$A$257,"&gt;="&amp;$A272,'Aceite virgen extra'!$B$6:$B$257,"&lt;="&amp;$B272)</f>
        <v>0</v>
      </c>
      <c r="UD272" s="68">
        <f>SUMIFS('Aceite virgen extra'!UD$6:UD$257,'Aceite virgen extra'!$A$6:$A$257,"&gt;="&amp;$A272,'Aceite virgen extra'!$B$6:$B$257,"&lt;="&amp;$B272)</f>
        <v>0.72</v>
      </c>
      <c r="UE272" s="4">
        <f>SUMIFS('Aceite virgen extra'!UE$6:UE$257,'Aceite virgen extra'!$A$6:$A$257,"&gt;="&amp;$A272,'Aceite virgen extra'!$B$6:$B$257,"&lt;="&amp;$B272)</f>
        <v>1.6400000000000001</v>
      </c>
      <c r="UF272" s="4">
        <f>SUMIFS('Aceite virgen extra'!UF$6:UF$257,'Aceite virgen extra'!$A$6:$A$257,"&gt;="&amp;$A272,'Aceite virgen extra'!$B$6:$B$257,"&lt;="&amp;$B272)</f>
        <v>0.33999999999999997</v>
      </c>
      <c r="UG272" s="4">
        <f>SUMIFS('Aceite virgen extra'!UG$6:UG$257,'Aceite virgen extra'!$A$6:$A$257,"&gt;="&amp;$A272,'Aceite virgen extra'!$B$6:$B$257,"&lt;="&amp;$B272)</f>
        <v>1.47</v>
      </c>
      <c r="UK272" s="68">
        <f>SUMIFS('Aceite virgen extra'!UK$6:UK$257,'Aceite virgen extra'!$A$6:$A$257,"&gt;="&amp;$A272,'Aceite virgen extra'!$B$6:$B$257,"&lt;="&amp;$B272)</f>
        <v>1.85</v>
      </c>
      <c r="UL272" s="4">
        <f>SUMIFS('Aceite virgen extra'!UL$6:UL$257,'Aceite virgen extra'!$A$6:$A$257,"&gt;="&amp;$A272,'Aceite virgen extra'!$B$6:$B$257,"&lt;="&amp;$B272)</f>
        <v>2.87</v>
      </c>
      <c r="UM272" s="4">
        <f>SUMIFS('Aceite virgen extra'!UM$6:UM$257,'Aceite virgen extra'!$A$6:$A$257,"&gt;="&amp;$A272,'Aceite virgen extra'!$B$6:$B$257,"&lt;="&amp;$B272)</f>
        <v>1.25</v>
      </c>
      <c r="UN272" s="4">
        <f>SUMIFS('Aceite virgen extra'!UN$6:UN$257,'Aceite virgen extra'!$A$6:$A$257,"&gt;="&amp;$A272,'Aceite virgen extra'!$B$6:$B$257,"&lt;="&amp;$B272)</f>
        <v>1.2</v>
      </c>
      <c r="UR272" s="68">
        <f>SUMIFS('Aceite virgen extra'!UR$6:UR$257,'Aceite virgen extra'!$A$6:$A$257,"&gt;="&amp;$A272,'Aceite virgen extra'!$B$6:$B$257,"&lt;="&amp;$B272)</f>
        <v>1.18</v>
      </c>
      <c r="US272" s="4">
        <f>SUMIFS('Aceite virgen extra'!US$6:US$257,'Aceite virgen extra'!$A$6:$A$257,"&gt;="&amp;$A272,'Aceite virgen extra'!$B$6:$B$257,"&lt;="&amp;$B272)</f>
        <v>3.7199999999999998</v>
      </c>
      <c r="UT272" s="4">
        <f>SUMIFS('Aceite virgen extra'!UT$6:UT$257,'Aceite virgen extra'!$A$6:$A$257,"&gt;="&amp;$A272,'Aceite virgen extra'!$B$6:$B$257,"&lt;="&amp;$B272)</f>
        <v>0.27</v>
      </c>
      <c r="UU272" s="4">
        <f>SUMIFS('Aceite virgen extra'!UU$6:UU$257,'Aceite virgen extra'!$A$6:$A$257,"&gt;="&amp;$A272,'Aceite virgen extra'!$B$6:$B$257,"&lt;="&amp;$B272)</f>
        <v>0</v>
      </c>
      <c r="UY272" s="68">
        <f>SUMIFS('Aceite virgen extra'!UY$6:UY$257,'Aceite virgen extra'!$A$6:$A$257,"&gt;="&amp;$A272,'Aceite virgen extra'!$B$6:$B$257,"&lt;="&amp;$B272)</f>
        <v>1</v>
      </c>
      <c r="UZ272" s="4">
        <f>SUMIFS('Aceite virgen extra'!UZ$6:UZ$257,'Aceite virgen extra'!$A$6:$A$257,"&gt;="&amp;$A272,'Aceite virgen extra'!$B$6:$B$257,"&lt;="&amp;$B272)</f>
        <v>2.7</v>
      </c>
      <c r="VA272" s="4">
        <f>SUMIFS('Aceite virgen extra'!VA$6:VA$257,'Aceite virgen extra'!$A$6:$A$257,"&gt;="&amp;$A272,'Aceite virgen extra'!$B$6:$B$257,"&lt;="&amp;$B272)</f>
        <v>0.63</v>
      </c>
      <c r="VB272" s="4">
        <f>SUMIFS('Aceite virgen extra'!VB$6:VB$257,'Aceite virgen extra'!$A$6:$A$257,"&gt;="&amp;$A272,'Aceite virgen extra'!$B$6:$B$257,"&lt;="&amp;$B272)</f>
        <v>0</v>
      </c>
      <c r="VF272" s="68">
        <f>SUMIFS('Aceite virgen extra'!VF$6:VF$257,'Aceite virgen extra'!$A$6:$A$257,"&gt;="&amp;$A272,'Aceite virgen extra'!$B$6:$B$257,"&lt;="&amp;$B272)</f>
        <v>0.88</v>
      </c>
      <c r="VG272" s="4">
        <f>SUMIFS('Aceite virgen extra'!VG$6:VG$257,'Aceite virgen extra'!$A$6:$A$257,"&gt;="&amp;$A272,'Aceite virgen extra'!$B$6:$B$257,"&lt;="&amp;$B272)</f>
        <v>0.8600000000000001</v>
      </c>
      <c r="VH272" s="4">
        <f>SUMIFS('Aceite virgen extra'!VH$6:VH$257,'Aceite virgen extra'!$A$6:$A$257,"&gt;="&amp;$A272,'Aceite virgen extra'!$B$6:$B$257,"&lt;="&amp;$B272)</f>
        <v>1.1100000000000001</v>
      </c>
      <c r="VI272" s="4">
        <f>SUMIFS('Aceite virgen extra'!VI$6:VI$257,'Aceite virgen extra'!$A$6:$A$257,"&gt;="&amp;$A272,'Aceite virgen extra'!$B$6:$B$257,"&lt;="&amp;$B272)</f>
        <v>0</v>
      </c>
      <c r="VM272" s="68">
        <f>SUMIFS('Aceite virgen extra'!VM$6:VM$257,'Aceite virgen extra'!$A$6:$A$257,"&gt;="&amp;$A272,'Aceite virgen extra'!$B$6:$B$257,"&lt;="&amp;$B272)</f>
        <v>0.77000000000000013</v>
      </c>
      <c r="VN272" s="4">
        <f>SUMIFS('Aceite virgen extra'!VN$6:VN$257,'Aceite virgen extra'!$A$6:$A$257,"&gt;="&amp;$A272,'Aceite virgen extra'!$B$6:$B$257,"&lt;="&amp;$B272)</f>
        <v>0.67</v>
      </c>
      <c r="VO272" s="4">
        <f>SUMIFS('Aceite virgen extra'!VO$6:VO$257,'Aceite virgen extra'!$A$6:$A$257,"&gt;="&amp;$A272,'Aceite virgen extra'!$B$6:$B$257,"&lt;="&amp;$B272)</f>
        <v>0.81</v>
      </c>
      <c r="VP272" s="4">
        <f>SUMIFS('Aceite virgen extra'!VP$6:VP$257,'Aceite virgen extra'!$A$6:$A$257,"&gt;="&amp;$A272,'Aceite virgen extra'!$B$6:$B$257,"&lt;="&amp;$B272)</f>
        <v>0</v>
      </c>
      <c r="VT272" s="68">
        <f>SUMIFS('Aceite virgen extra'!VT$6:VT$257,'Aceite virgen extra'!$A$6:$A$257,"&gt;="&amp;$A272,'Aceite virgen extra'!$B$6:$B$257,"&lt;="&amp;$B272)</f>
        <v>0.43000000000000005</v>
      </c>
      <c r="VU272" s="4">
        <f>SUMIFS('Aceite virgen extra'!VU$6:VU$257,'Aceite virgen extra'!$A$6:$A$257,"&gt;="&amp;$A272,'Aceite virgen extra'!$B$6:$B$257,"&lt;="&amp;$B272)</f>
        <v>0.25</v>
      </c>
      <c r="VV272" s="4">
        <f>SUMIFS('Aceite virgen extra'!VV$6:VV$257,'Aceite virgen extra'!$A$6:$A$257,"&gt;="&amp;$A272,'Aceite virgen extra'!$B$6:$B$257,"&lt;="&amp;$B272)</f>
        <v>0.47</v>
      </c>
      <c r="VW272" s="4">
        <f>SUMIFS('Aceite virgen extra'!VW$6:VW$257,'Aceite virgen extra'!$A$6:$A$257,"&gt;="&amp;$A272,'Aceite virgen extra'!$B$6:$B$257,"&lt;="&amp;$B272)</f>
        <v>0</v>
      </c>
      <c r="WA272" s="68">
        <f>SUMIFS('Aceite virgen extra'!WA$6:WA$257,'Aceite virgen extra'!$A$6:$A$257,"&gt;="&amp;$A272,'Aceite virgen extra'!$B$6:$B$257,"&lt;="&amp;$B272)</f>
        <v>0.88000000000000012</v>
      </c>
      <c r="WB272" s="4">
        <f>SUMIFS('Aceite virgen extra'!WB$6:WB$257,'Aceite virgen extra'!$A$6:$A$257,"&gt;="&amp;$A272,'Aceite virgen extra'!$B$6:$B$257,"&lt;="&amp;$B272)</f>
        <v>0.2</v>
      </c>
      <c r="WC272" s="4">
        <f>SUMIFS('Aceite virgen extra'!WC$6:WC$257,'Aceite virgen extra'!$A$6:$A$257,"&gt;="&amp;$A272,'Aceite virgen extra'!$B$6:$B$257,"&lt;="&amp;$B272)</f>
        <v>0.76</v>
      </c>
      <c r="WD272" s="4">
        <f>SUMIFS('Aceite virgen extra'!WD$6:WD$257,'Aceite virgen extra'!$A$6:$A$257,"&gt;="&amp;$A272,'Aceite virgen extra'!$B$6:$B$257,"&lt;="&amp;$B272)</f>
        <v>0</v>
      </c>
      <c r="WH272" s="68">
        <f>SUMIFS('Aceite virgen extra'!WH$6:WH$257,'Aceite virgen extra'!$A$6:$A$257,"&gt;="&amp;$A272,'Aceite virgen extra'!$B$6:$B$257,"&lt;="&amp;$B272)</f>
        <v>0.12000000000000001</v>
      </c>
      <c r="WI272" s="4">
        <f>SUMIFS('Aceite virgen extra'!WI$6:WI$257,'Aceite virgen extra'!$A$6:$A$257,"&gt;="&amp;$A272,'Aceite virgen extra'!$B$6:$B$257,"&lt;="&amp;$B272)</f>
        <v>0</v>
      </c>
      <c r="WJ272" s="4">
        <f>SUMIFS('Aceite virgen extra'!WJ$6:WJ$257,'Aceite virgen extra'!$A$6:$A$257,"&gt;="&amp;$A272,'Aceite virgen extra'!$B$6:$B$257,"&lt;="&amp;$B272)</f>
        <v>0.09</v>
      </c>
      <c r="WK272" s="4">
        <f>SUMIFS('Aceite virgen extra'!WK$6:WK$257,'Aceite virgen extra'!$A$6:$A$257,"&gt;="&amp;$A272,'Aceite virgen extra'!$B$6:$B$257,"&lt;="&amp;$B272)</f>
        <v>0</v>
      </c>
      <c r="WO272" s="68">
        <f>SUMIFS('Aceite virgen extra'!WO$6:WO$257,'Aceite virgen extra'!$A$6:$A$257,"&gt;="&amp;$A272,'Aceite virgen extra'!$B$6:$B$257,"&lt;="&amp;$B272)</f>
        <v>0.76</v>
      </c>
      <c r="WP272" s="4">
        <f>SUMIFS('Aceite virgen extra'!WP$6:WP$257,'Aceite virgen extra'!$A$6:$A$257,"&gt;="&amp;$A272,'Aceite virgen extra'!$B$6:$B$257,"&lt;="&amp;$B272)</f>
        <v>0.39</v>
      </c>
      <c r="WQ272" s="4">
        <f>SUMIFS('Aceite virgen extra'!WQ$6:WQ$257,'Aceite virgen extra'!$A$6:$A$257,"&gt;="&amp;$A272,'Aceite virgen extra'!$B$6:$B$257,"&lt;="&amp;$B272)</f>
        <v>0.91</v>
      </c>
      <c r="WR272" s="4">
        <f>SUMIFS('Aceite virgen extra'!WR$6:WR$257,'Aceite virgen extra'!$A$6:$A$257,"&gt;="&amp;$A272,'Aceite virgen extra'!$B$6:$B$257,"&lt;="&amp;$B272)</f>
        <v>0</v>
      </c>
      <c r="WV272" s="68">
        <f>SUMIFS('Aceite virgen extra'!WV$6:WV$257,'Aceite virgen extra'!$A$6:$A$257,"&gt;="&amp;$A272,'Aceite virgen extra'!$B$6:$B$257,"&lt;="&amp;$B272)</f>
        <v>0.65</v>
      </c>
      <c r="WW272" s="4">
        <f>SUMIFS('Aceite virgen extra'!WW$6:WW$257,'Aceite virgen extra'!$A$6:$A$257,"&gt;="&amp;$A272,'Aceite virgen extra'!$B$6:$B$257,"&lt;="&amp;$B272)</f>
        <v>1.24</v>
      </c>
      <c r="WX272" s="4">
        <f>SUMIFS('Aceite virgen extra'!WX$6:WX$257,'Aceite virgen extra'!$A$6:$A$257,"&gt;="&amp;$A272,'Aceite virgen extra'!$B$6:$B$257,"&lt;="&amp;$B272)</f>
        <v>0.25</v>
      </c>
      <c r="WY272" s="4">
        <f>SUMIFS('Aceite virgen extra'!WY$6:WY$257,'Aceite virgen extra'!$A$6:$A$257,"&gt;="&amp;$A272,'Aceite virgen extra'!$B$6:$B$257,"&lt;="&amp;$B272)</f>
        <v>0</v>
      </c>
      <c r="XC272" s="68">
        <f>SUMIFS('Aceite virgen extra'!XC$6:XC$257,'Aceite virgen extra'!$A$6:$A$257,"&gt;="&amp;$A272,'Aceite virgen extra'!$B$6:$B$257,"&lt;="&amp;$B272)</f>
        <v>0.9</v>
      </c>
      <c r="XD272" s="4">
        <f>SUMIFS('Aceite virgen extra'!XD$6:XD$257,'Aceite virgen extra'!$A$6:$A$257,"&gt;="&amp;$A272,'Aceite virgen extra'!$B$6:$B$257,"&lt;="&amp;$B272)</f>
        <v>1.5599999999999998</v>
      </c>
      <c r="XE272" s="4">
        <f>SUMIFS('Aceite virgen extra'!XE$6:XE$257,'Aceite virgen extra'!$A$6:$A$257,"&gt;="&amp;$A272,'Aceite virgen extra'!$B$6:$B$257,"&lt;="&amp;$B272)</f>
        <v>0.74</v>
      </c>
      <c r="XF272" s="4">
        <f>SUMIFS('Aceite virgen extra'!XF$6:XF$257,'Aceite virgen extra'!$A$6:$A$257,"&gt;="&amp;$A272,'Aceite virgen extra'!$B$6:$B$257,"&lt;="&amp;$B272)</f>
        <v>0.64</v>
      </c>
      <c r="XJ272" s="68">
        <f>SUMIFS('Aceite virgen extra'!XJ$6:XJ$257,'Aceite virgen extra'!$A$6:$A$257,"&gt;="&amp;$A272,'Aceite virgen extra'!$B$6:$B$257,"&lt;="&amp;$B272)</f>
        <v>1.7400000000000002</v>
      </c>
      <c r="XK272" s="4">
        <f>SUMIFS('Aceite virgen extra'!XK$6:XK$257,'Aceite virgen extra'!$A$6:$A$257,"&gt;="&amp;$A272,'Aceite virgen extra'!$B$6:$B$257,"&lt;="&amp;$B272)</f>
        <v>1.6199999999999999</v>
      </c>
      <c r="XL272" s="4">
        <f>SUMIFS('Aceite virgen extra'!XL$6:XL$257,'Aceite virgen extra'!$A$6:$A$257,"&gt;="&amp;$A272,'Aceite virgen extra'!$B$6:$B$257,"&lt;="&amp;$B272)</f>
        <v>2.12</v>
      </c>
      <c r="XM272" s="4">
        <f>SUMIFS('Aceite virgen extra'!XM$6:XM$257,'Aceite virgen extra'!$A$6:$A$257,"&gt;="&amp;$A272,'Aceite virgen extra'!$B$6:$B$257,"&lt;="&amp;$B272)</f>
        <v>0.25</v>
      </c>
      <c r="XQ272" s="68">
        <f>SUMIFS('Aceite virgen extra'!XQ$6:XQ$257,'Aceite virgen extra'!$A$6:$A$257,"&gt;="&amp;$A272,'Aceite virgen extra'!$B$6:$B$257,"&lt;="&amp;$B272)</f>
        <v>10.25</v>
      </c>
      <c r="XR272" s="4">
        <f>SUMIFS('Aceite virgen extra'!XR$6:XR$257,'Aceite virgen extra'!$A$6:$A$257,"&gt;="&amp;$A272,'Aceite virgen extra'!$B$6:$B$257,"&lt;="&amp;$B272)</f>
        <v>9.43</v>
      </c>
      <c r="XS272" s="4">
        <f>SUMIFS('Aceite virgen extra'!XS$6:XS$257,'Aceite virgen extra'!$A$6:$A$257,"&gt;="&amp;$A272,'Aceite virgen extra'!$B$6:$B$257,"&lt;="&amp;$B272)</f>
        <v>11.030000000000001</v>
      </c>
      <c r="XT272" s="4">
        <f>SUMIFS('Aceite virgen extra'!XT$6:XT$257,'Aceite virgen extra'!$A$6:$A$257,"&gt;="&amp;$A272,'Aceite virgen extra'!$B$6:$B$257,"&lt;="&amp;$B272)</f>
        <v>5.75</v>
      </c>
      <c r="XX272" s="68">
        <f>SUMIFS('Aceite virgen extra'!XX$6:XX$257,'Aceite virgen extra'!$A$6:$A$257,"&gt;="&amp;$A272,'Aceite virgen extra'!$B$6:$B$257,"&lt;="&amp;$B272)</f>
        <v>11.83</v>
      </c>
      <c r="XY272" s="4">
        <f>SUMIFS('Aceite virgen extra'!XY$6:XY$257,'Aceite virgen extra'!$A$6:$A$257,"&gt;="&amp;$A272,'Aceite virgen extra'!$B$6:$B$257,"&lt;="&amp;$B272)</f>
        <v>5.39</v>
      </c>
      <c r="XZ272" s="4">
        <f>SUMIFS('Aceite virgen extra'!XZ$6:XZ$257,'Aceite virgen extra'!$A$6:$A$257,"&gt;="&amp;$A272,'Aceite virgen extra'!$B$6:$B$257,"&lt;="&amp;$B272)</f>
        <v>14.57</v>
      </c>
      <c r="YA272" s="4">
        <f>SUMIFS('Aceite virgen extra'!YA$6:YA$257,'Aceite virgen extra'!$A$6:$A$257,"&gt;="&amp;$A272,'Aceite virgen extra'!$B$6:$B$257,"&lt;="&amp;$B272)</f>
        <v>17.260000000000002</v>
      </c>
      <c r="YE272" s="68">
        <f>SUMIFS('Aceite virgen extra'!YE$6:YE$257,'Aceite virgen extra'!$A$6:$A$257,"&gt;="&amp;$A272,'Aceite virgen extra'!$B$6:$B$257,"&lt;="&amp;$B272)</f>
        <v>25.49</v>
      </c>
      <c r="YF272" s="4">
        <f>SUMIFS('Aceite virgen extra'!YF$6:YF$257,'Aceite virgen extra'!$A$6:$A$257,"&gt;="&amp;$A272,'Aceite virgen extra'!$B$6:$B$257,"&lt;="&amp;$B272)</f>
        <v>7.89</v>
      </c>
      <c r="YG272" s="4">
        <f>SUMIFS('Aceite virgen extra'!YG$6:YG$257,'Aceite virgen extra'!$A$6:$A$257,"&gt;="&amp;$A272,'Aceite virgen extra'!$B$6:$B$257,"&lt;="&amp;$B272)</f>
        <v>33.92</v>
      </c>
      <c r="YH272" s="4">
        <f>SUMIFS('Aceite virgen extra'!YH$6:YH$257,'Aceite virgen extra'!$A$6:$A$257,"&gt;="&amp;$A272,'Aceite virgen extra'!$B$6:$B$257,"&lt;="&amp;$B272)</f>
        <v>43.69</v>
      </c>
      <c r="YL272" s="68">
        <f>SUMIFS('Aceite virgen extra'!YL$6:YL$257,'Aceite virgen extra'!$A$6:$A$257,"&gt;="&amp;$A272,'Aceite virgen extra'!$B$6:$B$257,"&lt;="&amp;$B272)</f>
        <v>5.76</v>
      </c>
      <c r="YM272" s="4">
        <f>SUMIFS('Aceite virgen extra'!YM$6:YM$257,'Aceite virgen extra'!$A$6:$A$257,"&gt;="&amp;$A272,'Aceite virgen extra'!$B$6:$B$257,"&lt;="&amp;$B272)</f>
        <v>7.41</v>
      </c>
      <c r="YN272" s="4">
        <f>SUMIFS('Aceite virgen extra'!YN$6:YN$257,'Aceite virgen extra'!$A$6:$A$257,"&gt;="&amp;$A272,'Aceite virgen extra'!$B$6:$B$257,"&lt;="&amp;$B272)</f>
        <v>5.1400000000000006</v>
      </c>
      <c r="YO272" s="4">
        <f>SUMIFS('Aceite virgen extra'!YO$6:YO$257,'Aceite virgen extra'!$A$6:$A$257,"&gt;="&amp;$A272,'Aceite virgen extra'!$B$6:$B$257,"&lt;="&amp;$B272)</f>
        <v>4.16</v>
      </c>
      <c r="YP272" s="4">
        <f>SUMIFS('Aceite virgen extra'!YP$6:YP$257,'Aceite virgen extra'!$A$6:$A$257,"&gt;="&amp;$A272,'Aceite virgen extra'!$B$6:$B$257,"&lt;="&amp;$B272)</f>
        <v>9.1</v>
      </c>
      <c r="YS272" s="68">
        <f>SUMIFS('Aceite virgen extra'!YS$6:YS$257,'Aceite virgen extra'!$A$6:$A$257,"&gt;="&amp;$A272,'Aceite virgen extra'!$B$6:$B$257,"&lt;="&amp;$B272)</f>
        <v>3.38</v>
      </c>
      <c r="YT272" s="4">
        <f>SUMIFS('Aceite virgen extra'!YT$6:YT$257,'Aceite virgen extra'!$A$6:$A$257,"&gt;="&amp;$A272,'Aceite virgen extra'!$B$6:$B$257,"&lt;="&amp;$B272)</f>
        <v>5.7200000000000006</v>
      </c>
      <c r="YU272" s="4">
        <f>SUMIFS('Aceite virgen extra'!YU$6:YU$257,'Aceite virgen extra'!$A$6:$A$257,"&gt;="&amp;$A272,'Aceite virgen extra'!$B$6:$B$257,"&lt;="&amp;$B272)</f>
        <v>2.39</v>
      </c>
      <c r="YV272" s="4">
        <f>SUMIFS('Aceite virgen extra'!YV$6:YV$257,'Aceite virgen extra'!$A$6:$A$257,"&gt;="&amp;$A272,'Aceite virgen extra'!$B$6:$B$257,"&lt;="&amp;$B272)</f>
        <v>2.4700000000000002</v>
      </c>
      <c r="YW272" s="4">
        <f>SUMIFS('Aceite virgen extra'!YW$6:YW$257,'Aceite virgen extra'!$A$6:$A$257,"&gt;="&amp;$A272,'Aceite virgen extra'!$B$6:$B$257,"&lt;="&amp;$B272)</f>
        <v>2.09</v>
      </c>
      <c r="YZ272" s="68">
        <f>SUMIFS('Aceite virgen extra'!YZ$6:YZ$257,'Aceite virgen extra'!$A$6:$A$257,"&gt;="&amp;$A272,'Aceite virgen extra'!$B$6:$B$257,"&lt;="&amp;$B272)</f>
        <v>1.9900000000000002</v>
      </c>
      <c r="ZA272" s="4">
        <f>SUMIFS('Aceite virgen extra'!ZA$6:ZA$257,'Aceite virgen extra'!$A$6:$A$257,"&gt;="&amp;$A272,'Aceite virgen extra'!$B$6:$B$257,"&lt;="&amp;$B272)</f>
        <v>2.7</v>
      </c>
      <c r="ZB272" s="4">
        <f>SUMIFS('Aceite virgen extra'!ZB$6:ZB$257,'Aceite virgen extra'!$A$6:$A$257,"&gt;="&amp;$A272,'Aceite virgen extra'!$B$6:$B$257,"&lt;="&amp;$B272)</f>
        <v>1.81</v>
      </c>
      <c r="ZC272" s="4">
        <f>SUMIFS('Aceite virgen extra'!ZC$6:ZC$257,'Aceite virgen extra'!$A$6:$A$257,"&gt;="&amp;$A272,'Aceite virgen extra'!$B$6:$B$257,"&lt;="&amp;$B272)</f>
        <v>2.14</v>
      </c>
      <c r="ZD272" s="4">
        <f>SUMIFS('Aceite virgen extra'!ZD$6:ZD$257,'Aceite virgen extra'!$A$6:$A$257,"&gt;="&amp;$A272,'Aceite virgen extra'!$B$6:$B$257,"&lt;="&amp;$B272)</f>
        <v>0</v>
      </c>
      <c r="ZG272" s="68">
        <f>SUMIFS('Aceite virgen extra'!ZG$6:ZG$257,'Aceite virgen extra'!$A$6:$A$257,"&gt;="&amp;$A272,'Aceite virgen extra'!$B$6:$B$257,"&lt;="&amp;$B272)</f>
        <v>2.11</v>
      </c>
      <c r="ZH272" s="4">
        <f>SUMIFS('Aceite virgen extra'!ZH$6:ZH$257,'Aceite virgen extra'!$A$6:$A$257,"&gt;="&amp;$A272,'Aceite virgen extra'!$B$6:$B$257,"&lt;="&amp;$B272)</f>
        <v>3.32</v>
      </c>
      <c r="ZI272" s="4">
        <f>SUMIFS('Aceite virgen extra'!ZI$6:ZI$257,'Aceite virgen extra'!$A$6:$A$257,"&gt;="&amp;$A272,'Aceite virgen extra'!$B$6:$B$257,"&lt;="&amp;$B272)</f>
        <v>1.81</v>
      </c>
      <c r="ZJ272" s="4">
        <f>SUMIFS('Aceite virgen extra'!ZJ$6:ZJ$257,'Aceite virgen extra'!$A$6:$A$257,"&gt;="&amp;$A272,'Aceite virgen extra'!$B$6:$B$257,"&lt;="&amp;$B272)</f>
        <v>2.04</v>
      </c>
      <c r="ZK272" s="4">
        <f>SUMIFS('Aceite virgen extra'!ZK$6:ZK$257,'Aceite virgen extra'!$A$6:$A$257,"&gt;="&amp;$A272,'Aceite virgen extra'!$B$6:$B$257,"&lt;="&amp;$B272)</f>
        <v>0.78</v>
      </c>
      <c r="ZN272" s="68">
        <f>SUMIFS('Aceite virgen extra'!ZN$6:ZN$257,'Aceite virgen extra'!$A$6:$A$257,"&gt;="&amp;$A272,'Aceite virgen extra'!$B$6:$B$257,"&lt;="&amp;$B272)</f>
        <v>2.3200000000000003</v>
      </c>
      <c r="ZO272" s="4">
        <f>SUMIFS('Aceite virgen extra'!ZO$6:ZO$257,'Aceite virgen extra'!$A$6:$A$257,"&gt;="&amp;$A272,'Aceite virgen extra'!$B$6:$B$257,"&lt;="&amp;$B272)</f>
        <v>2.8</v>
      </c>
      <c r="ZP272" s="4">
        <f>SUMIFS('Aceite virgen extra'!ZP$6:ZP$257,'Aceite virgen extra'!$A$6:$A$257,"&gt;="&amp;$A272,'Aceite virgen extra'!$B$6:$B$257,"&lt;="&amp;$B272)</f>
        <v>2.25</v>
      </c>
      <c r="ZQ272" s="4">
        <f>SUMIFS('Aceite virgen extra'!ZQ$6:ZQ$257,'Aceite virgen extra'!$A$6:$A$257,"&gt;="&amp;$A272,'Aceite virgen extra'!$B$6:$B$257,"&lt;="&amp;$B272)</f>
        <v>2.52</v>
      </c>
      <c r="ZR272" s="4">
        <f>SUMIFS('Aceite virgen extra'!ZR$6:ZR$257,'Aceite virgen extra'!$A$6:$A$257,"&gt;="&amp;$A272,'Aceite virgen extra'!$B$6:$B$257,"&lt;="&amp;$B272)</f>
        <v>0.95</v>
      </c>
      <c r="ZU272" s="68">
        <f>SUMIFS('Aceite virgen extra'!ZU$6:ZU$257,'Aceite virgen extra'!$A$6:$A$257,"&gt;="&amp;$A272,'Aceite virgen extra'!$B$6:$B$257,"&lt;="&amp;$B272)</f>
        <v>0.7</v>
      </c>
      <c r="ZV272" s="4">
        <f>SUMIFS('Aceite virgen extra'!ZV$6:ZV$257,'Aceite virgen extra'!$A$6:$A$257,"&gt;="&amp;$A272,'Aceite virgen extra'!$B$6:$B$257,"&lt;="&amp;$B272)</f>
        <v>0.92999999999999994</v>
      </c>
      <c r="ZW272" s="4">
        <f>SUMIFS('Aceite virgen extra'!ZW$6:ZW$257,'Aceite virgen extra'!$A$6:$A$257,"&gt;="&amp;$A272,'Aceite virgen extra'!$B$6:$B$257,"&lt;="&amp;$B272)</f>
        <v>0.65</v>
      </c>
      <c r="ZX272" s="4">
        <f>SUMIFS('Aceite virgen extra'!ZX$6:ZX$257,'Aceite virgen extra'!$A$6:$A$257,"&gt;="&amp;$A272,'Aceite virgen extra'!$B$6:$B$257,"&lt;="&amp;$B272)</f>
        <v>0.69000000000000006</v>
      </c>
      <c r="ZY272" s="4">
        <f>SUMIFS('Aceite virgen extra'!ZY$6:ZY$257,'Aceite virgen extra'!$A$6:$A$257,"&gt;="&amp;$A272,'Aceite virgen extra'!$B$6:$B$257,"&lt;="&amp;$B272)</f>
        <v>0.45999999999999996</v>
      </c>
    </row>
    <row r="273" spans="1:701" x14ac:dyDescent="0.25">
      <c r="A273" s="9">
        <f>'TAM Aceite virgen extra'!B21</f>
        <v>6</v>
      </c>
      <c r="B273" s="9">
        <f>'TAM Aceite virgen extra'!C21</f>
        <v>6.3</v>
      </c>
      <c r="C273" s="9"/>
      <c r="D273" s="4">
        <f>SUMIFS('Aceite virgen extra'!D$6:D$257,'Aceite virgen extra'!$A$6:$A$257,"&gt;="&amp;$A273,'Aceite virgen extra'!$B$6:$B$257,"&lt;="&amp;$B273)</f>
        <v>2.57</v>
      </c>
      <c r="E273" s="4">
        <f>SUMIFS('Aceite virgen extra'!E$6:E$257,'Aceite virgen extra'!$A$6:$A$257,"&gt;="&amp;$A273,'Aceite virgen extra'!$B$6:$B$257,"&lt;="&amp;$B273)</f>
        <v>8.75</v>
      </c>
      <c r="F273" s="4">
        <f>SUMIFS('Aceite virgen extra'!F$6:F$257,'Aceite virgen extra'!$A$6:$A$257,"&gt;="&amp;$A273,'Aceite virgen extra'!$B$6:$B$257,"&lt;="&amp;$B273)</f>
        <v>0.47</v>
      </c>
      <c r="G273" s="4">
        <f>SUMIFS('Aceite virgen extra'!G$6:G$257,'Aceite virgen extra'!$A$6:$A$257,"&gt;="&amp;$A273,'Aceite virgen extra'!$B$6:$B$257,"&lt;="&amp;$B273)</f>
        <v>0.14000000000000001</v>
      </c>
      <c r="H273" s="9"/>
      <c r="I273" s="9"/>
      <c r="J273" s="9"/>
      <c r="K273" s="4">
        <f>SUMIFS('Aceite virgen extra'!K$6:K$257,'Aceite virgen extra'!$A$6:$A$257,"&gt;="&amp;$A273,'Aceite virgen extra'!$B$6:$B$257,"&lt;="&amp;$B273)</f>
        <v>5.1300000000000008</v>
      </c>
      <c r="L273" s="4">
        <f>SUMIFS('Aceite virgen extra'!L$6:L$257,'Aceite virgen extra'!$A$6:$A$257,"&gt;="&amp;$A273,'Aceite virgen extra'!$B$6:$B$257,"&lt;="&amp;$B273)</f>
        <v>12.69</v>
      </c>
      <c r="M273" s="4">
        <f>SUMIFS('Aceite virgen extra'!M$6:M$257,'Aceite virgen extra'!$A$6:$A$257,"&gt;="&amp;$A273,'Aceite virgen extra'!$B$6:$B$257,"&lt;="&amp;$B273)</f>
        <v>3.1799999999999997</v>
      </c>
      <c r="N273" s="4">
        <f>SUMIFS('Aceite virgen extra'!N$6:N$257,'Aceite virgen extra'!$A$6:$A$257,"&gt;="&amp;$A273,'Aceite virgen extra'!$B$6:$B$257,"&lt;="&amp;$B273)</f>
        <v>0.97</v>
      </c>
      <c r="O273" s="9"/>
      <c r="P273" s="9"/>
      <c r="Q273" s="9"/>
      <c r="R273" s="4">
        <f>SUMIFS('Aceite virgen extra'!R$6:R$257,'Aceite virgen extra'!$A$6:$A$257,"&gt;="&amp;$A273,'Aceite virgen extra'!$B$6:$B$257,"&lt;="&amp;$B273)</f>
        <v>5.5299999999999994</v>
      </c>
      <c r="S273" s="4">
        <f>SUMIFS('Aceite virgen extra'!S$6:S$257,'Aceite virgen extra'!$A$6:$A$257,"&gt;="&amp;$A273,'Aceite virgen extra'!$B$6:$B$257,"&lt;="&amp;$B273)</f>
        <v>11.43</v>
      </c>
      <c r="T273" s="4">
        <f>SUMIFS('Aceite virgen extra'!T$6:T$257,'Aceite virgen extra'!$A$6:$A$257,"&gt;="&amp;$A273,'Aceite virgen extra'!$B$6:$B$257,"&lt;="&amp;$B273)</f>
        <v>4.5600000000000005</v>
      </c>
      <c r="U273" s="4">
        <f>SUMIFS('Aceite virgen extra'!U$6:U$257,'Aceite virgen extra'!$A$6:$A$257,"&gt;="&amp;$A273,'Aceite virgen extra'!$B$6:$B$257,"&lt;="&amp;$B273)</f>
        <v>0.85</v>
      </c>
      <c r="V273" s="9"/>
      <c r="W273" s="9"/>
      <c r="X273" s="9"/>
      <c r="Y273" s="4">
        <f>SUMIFS('Aceite virgen extra'!Y$6:Y$257,'Aceite virgen extra'!$A$6:$A$257,"&gt;="&amp;$A273,'Aceite virgen extra'!$B$6:$B$257,"&lt;="&amp;$B273)</f>
        <v>6.9499999999999993</v>
      </c>
      <c r="Z273" s="4">
        <f>SUMIFS('Aceite virgen extra'!Z$6:Z$257,'Aceite virgen extra'!$A$6:$A$257,"&gt;="&amp;$A273,'Aceite virgen extra'!$B$6:$B$257,"&lt;="&amp;$B273)</f>
        <v>19.45</v>
      </c>
      <c r="AA273" s="4">
        <f>SUMIFS('Aceite virgen extra'!AA$6:AA$257,'Aceite virgen extra'!$A$6:$A$257,"&gt;="&amp;$A273,'Aceite virgen extra'!$B$6:$B$257,"&lt;="&amp;$B273)</f>
        <v>3.17</v>
      </c>
      <c r="AB273" s="4">
        <f>SUMIFS('Aceite virgen extra'!AB$6:AB$257,'Aceite virgen extra'!$A$6:$A$257,"&gt;="&amp;$A273,'Aceite virgen extra'!$B$6:$B$257,"&lt;="&amp;$B273)</f>
        <v>2.88</v>
      </c>
      <c r="AC273" s="9"/>
      <c r="AD273" s="9"/>
      <c r="AE273" s="9"/>
      <c r="AF273" s="4">
        <f>SUMIFS('Aceite virgen extra'!AF$6:AF$257,'Aceite virgen extra'!$A$6:$A$257,"&gt;="&amp;$A273,'Aceite virgen extra'!$B$6:$B$257,"&lt;="&amp;$B273)</f>
        <v>4.7299999999999995</v>
      </c>
      <c r="AG273" s="4">
        <f>SUMIFS('Aceite virgen extra'!AG$6:AG$257,'Aceite virgen extra'!$A$6:$A$257,"&gt;="&amp;$A273,'Aceite virgen extra'!$B$6:$B$257,"&lt;="&amp;$B273)</f>
        <v>10.1</v>
      </c>
      <c r="AH273" s="4">
        <f>SUMIFS('Aceite virgen extra'!AH$6:AH$257,'Aceite virgen extra'!$A$6:$A$257,"&gt;="&amp;$A273,'Aceite virgen extra'!$B$6:$B$257,"&lt;="&amp;$B273)</f>
        <v>3.36</v>
      </c>
      <c r="AI273" s="4">
        <f>SUMIFS('Aceite virgen extra'!AI$6:AI$257,'Aceite virgen extra'!$A$6:$A$257,"&gt;="&amp;$A273,'Aceite virgen extra'!$B$6:$B$257,"&lt;="&amp;$B273)</f>
        <v>1.96</v>
      </c>
      <c r="AJ273" s="9"/>
      <c r="AK273" s="9"/>
      <c r="AL273" s="9"/>
      <c r="AM273" s="4">
        <f>SUMIFS('Aceite virgen extra'!AM$6:AM$257,'Aceite virgen extra'!$A$6:$A$257,"&gt;="&amp;$A273,'Aceite virgen extra'!$B$6:$B$257,"&lt;="&amp;$B273)</f>
        <v>7.4</v>
      </c>
      <c r="AN273" s="4">
        <f>SUMIFS('Aceite virgen extra'!AN$6:AN$257,'Aceite virgen extra'!$A$6:$A$257,"&gt;="&amp;$A273,'Aceite virgen extra'!$B$6:$B$257,"&lt;="&amp;$B273)</f>
        <v>20.399999999999999</v>
      </c>
      <c r="AO273" s="4">
        <f>SUMIFS('Aceite virgen extra'!AO$6:AO$257,'Aceite virgen extra'!$A$6:$A$257,"&gt;="&amp;$A273,'Aceite virgen extra'!$B$6:$B$257,"&lt;="&amp;$B273)</f>
        <v>4.04</v>
      </c>
      <c r="AP273" s="4">
        <f>SUMIFS('Aceite virgen extra'!AP$6:AP$257,'Aceite virgen extra'!$A$6:$A$257,"&gt;="&amp;$A273,'Aceite virgen extra'!$B$6:$B$257,"&lt;="&amp;$B273)</f>
        <v>1.1399999999999999</v>
      </c>
      <c r="AQ273" s="9"/>
      <c r="AR273" s="9"/>
      <c r="AT273" s="4">
        <f>SUMIFS('Aceite virgen extra'!AT$6:AT$257,'Aceite virgen extra'!$A$6:$A$257,"&gt;="&amp;$A273,'Aceite virgen extra'!$B$6:$B$257,"&lt;="&amp;$B273)</f>
        <v>8.36</v>
      </c>
      <c r="AU273" s="4">
        <f>SUMIFS('Aceite virgen extra'!AU$6:AU$257,'Aceite virgen extra'!$A$6:$A$257,"&gt;="&amp;$A273,'Aceite virgen extra'!$B$6:$B$257,"&lt;="&amp;$B273)</f>
        <v>19.980000000000004</v>
      </c>
      <c r="AV273" s="4">
        <f>SUMIFS('Aceite virgen extra'!AV$6:AV$257,'Aceite virgen extra'!$A$6:$A$257,"&gt;="&amp;$A273,'Aceite virgen extra'!$B$6:$B$257,"&lt;="&amp;$B273)</f>
        <v>4.49</v>
      </c>
      <c r="AW273" s="4">
        <f>SUMIFS('Aceite virgen extra'!AW$6:AW$257,'Aceite virgen extra'!$A$6:$A$257,"&gt;="&amp;$A273,'Aceite virgen extra'!$B$6:$B$257,"&lt;="&amp;$B273)</f>
        <v>0.8</v>
      </c>
      <c r="BA273" s="4">
        <f>SUMIFS('Aceite virgen extra'!BA$6:BA$257,'Aceite virgen extra'!$A$6:$A$257,"&gt;="&amp;A273,'Aceite virgen extra'!$B$6:$B$257,"&lt;="&amp;B273)</f>
        <v>8.9499999999999993</v>
      </c>
      <c r="BB273" s="4">
        <f>SUMIFS('Aceite virgen extra'!BB$6:BB$257,'Aceite virgen extra'!$A$6:$A$257,"&gt;="&amp;$A273,'Aceite virgen extra'!$B$6:$B$257,"&lt;="&amp;$B273)</f>
        <v>19.2</v>
      </c>
      <c r="BC273" s="4">
        <f>SUMIFS('Aceite virgen extra'!BC$6:BC$257,'Aceite virgen extra'!$A$6:$A$257,"&gt;="&amp;$A273,'Aceite virgen extra'!$B$6:$B$257,"&lt;="&amp;$B273)</f>
        <v>4.2300000000000004</v>
      </c>
      <c r="BD273" s="4">
        <f>SUMIFS('Aceite virgen extra'!BD$6:BD$257,'Aceite virgen extra'!$A$6:$A$257,"&gt;="&amp;$A273,'Aceite virgen extra'!$B$6:$B$257,"&lt;="&amp;$B273)</f>
        <v>2.48</v>
      </c>
      <c r="BH273" s="4">
        <f>SUMIFS('Aceite virgen extra'!BH$6:BH$257,'Aceite virgen extra'!$A$6:$A$257,"&gt;="&amp;$A273,'Aceite virgen extra'!$B$6:$B$257,"&lt;="&amp;$B273)</f>
        <v>5.08</v>
      </c>
      <c r="BI273" s="4">
        <f>SUMIFS('Aceite virgen extra'!BI$6:BI$257,'Aceite virgen extra'!$A$6:$A$257,"&gt;="&amp;$A273,'Aceite virgen extra'!$B$6:$B$257,"&lt;="&amp;$B273)</f>
        <v>14.29</v>
      </c>
      <c r="BJ273" s="4">
        <f>SUMIFS('Aceite virgen extra'!BJ$6:BJ$257,'Aceite virgen extra'!$A$6:$A$257,"&gt;="&amp;$A273,'Aceite virgen extra'!$B$6:$B$257,"&lt;="&amp;$B273)</f>
        <v>2.6500000000000004</v>
      </c>
      <c r="BK273" s="4">
        <f>SUMIFS('Aceite virgen extra'!BK$6:BK$257,'Aceite virgen extra'!$A$6:$A$257,"&gt;="&amp;$A273,'Aceite virgen extra'!$B$6:$B$257,"&lt;="&amp;$B273)</f>
        <v>0.27</v>
      </c>
      <c r="BO273" s="4">
        <f>SUMIFS('Aceite virgen extra'!BO$6:BO$257,'Aceite virgen extra'!$A$6:$A$257,"&gt;="&amp;$A273,'Aceite virgen extra'!$B$6:$B$257,"&lt;="&amp;$B273)</f>
        <v>4.4800000000000004</v>
      </c>
      <c r="BP273" s="4">
        <f>SUMIFS('Aceite virgen extra'!BP$6:BP$257,'Aceite virgen extra'!$A$6:$A$257,"&gt;="&amp;$A273,'Aceite virgen extra'!$B$6:$B$257,"&lt;="&amp;$B273)</f>
        <v>9.91</v>
      </c>
      <c r="BQ273" s="4">
        <f>SUMIFS('Aceite virgen extra'!BQ$6:BQ$257,'Aceite virgen extra'!$A$6:$A$257,"&gt;="&amp;$A273,'Aceite virgen extra'!$B$6:$B$257,"&lt;="&amp;$B273)</f>
        <v>2.16</v>
      </c>
      <c r="BR273" s="4">
        <f>SUMIFS('Aceite virgen extra'!BR$6:BR$257,'Aceite virgen extra'!$A$6:$A$257,"&gt;="&amp;$A273,'Aceite virgen extra'!$B$6:$B$257,"&lt;="&amp;$B273)</f>
        <v>0.97</v>
      </c>
      <c r="BV273" s="4">
        <f>SUMIFS('Aceite virgen extra'!BV$6:BV$257,'Aceite virgen extra'!$A$6:$A$257,"&gt;="&amp;$A273,'Aceite virgen extra'!$B$6:$B$257,"&lt;="&amp;$B273)</f>
        <v>4.28</v>
      </c>
      <c r="BW273" s="4">
        <f>SUMIFS('Aceite virgen extra'!BW$6:BW$257,'Aceite virgen extra'!$A$6:$A$257,"&gt;="&amp;$A273,'Aceite virgen extra'!$B$6:$B$257,"&lt;="&amp;$B273)</f>
        <v>9.17</v>
      </c>
      <c r="BX273" s="4">
        <f>SUMIFS('Aceite virgen extra'!BX$6:BX$257,'Aceite virgen extra'!$A$6:$A$257,"&gt;="&amp;$A273,'Aceite virgen extra'!$B$6:$B$257,"&lt;="&amp;$B273)</f>
        <v>2.95</v>
      </c>
      <c r="BY273" s="4">
        <f>SUMIFS('Aceite virgen extra'!BY$6:BY$257,'Aceite virgen extra'!$A$6:$A$257,"&gt;="&amp;$A273,'Aceite virgen extra'!$B$6:$B$257,"&lt;="&amp;$B273)</f>
        <v>0.43</v>
      </c>
      <c r="CC273" s="4">
        <f>SUMIFS('Aceite virgen extra'!CC$6:CC$257,'Aceite virgen extra'!$A$6:$A$257,"&gt;="&amp;$A273,'Aceite virgen extra'!$B$6:$B$257,"&lt;="&amp;$B273)</f>
        <v>0.76000000000000012</v>
      </c>
      <c r="CD273" s="4">
        <f>SUMIFS('Aceite virgen extra'!CD$6:CD$257,'Aceite virgen extra'!$A$6:$A$257,"&gt;="&amp;$A273,'Aceite virgen extra'!$B$6:$B$257,"&lt;="&amp;$B273)</f>
        <v>0.97</v>
      </c>
      <c r="CE273" s="4">
        <f>SUMIFS('Aceite virgen extra'!CE$6:CE$257,'Aceite virgen extra'!$A$6:$A$257,"&gt;="&amp;$A273,'Aceite virgen extra'!$B$6:$B$257,"&lt;="&amp;$B273)</f>
        <v>0.57999999999999996</v>
      </c>
      <c r="CF273" s="4">
        <f>SUMIFS('Aceite virgen extra'!CF$6:CF$257,'Aceite virgen extra'!$A$6:$A$257,"&gt;="&amp;$A273,'Aceite virgen extra'!$B$6:$B$257,"&lt;="&amp;$B273)</f>
        <v>0.69</v>
      </c>
      <c r="CJ273" s="4">
        <f>SUMIFS('Aceite virgen extra'!CJ$6:CJ$257,'Aceite virgen extra'!$A$6:$A$257,"&gt;="&amp;$A273,'Aceite virgen extra'!$B$6:$B$257,"&lt;="&amp;$B273)</f>
        <v>1.04</v>
      </c>
      <c r="CK273" s="4">
        <f>SUMIFS('Aceite virgen extra'!CK$6:CK$257,'Aceite virgen extra'!$A$6:$A$257,"&gt;="&amp;$A273,'Aceite virgen extra'!$B$6:$B$257,"&lt;="&amp;$B273)</f>
        <v>1.02</v>
      </c>
      <c r="CL273" s="4">
        <f>SUMIFS('Aceite virgen extra'!CL$6:CL$257,'Aceite virgen extra'!$A$6:$A$257,"&gt;="&amp;$A273,'Aceite virgen extra'!$B$6:$B$257,"&lt;="&amp;$B273)</f>
        <v>0.89000000000000012</v>
      </c>
      <c r="CM273" s="4">
        <f>SUMIFS('Aceite virgen extra'!CM$6:CM$257,'Aceite virgen extra'!$A$6:$A$257,"&gt;="&amp;$A273,'Aceite virgen extra'!$B$6:$B$257,"&lt;="&amp;$B273)</f>
        <v>0.34</v>
      </c>
      <c r="CQ273" s="4">
        <f>SUMIFS('Aceite virgen extra'!CQ$6:CQ$257,'Aceite virgen extra'!$A$6:$A$257,"&gt;="&amp;$A273,'Aceite virgen extra'!$B$6:$B$257,"&lt;="&amp;$B273)</f>
        <v>0.53999999999999992</v>
      </c>
      <c r="CR273" s="4">
        <f>SUMIFS('Aceite virgen extra'!CR$6:CR$257,'Aceite virgen extra'!$A$6:$A$257,"&gt;="&amp;$A273,'Aceite virgen extra'!$B$6:$B$257,"&lt;="&amp;$B273)</f>
        <v>1.04</v>
      </c>
      <c r="CS273" s="4">
        <f>SUMIFS('Aceite virgen extra'!CS$6:CS$257,'Aceite virgen extra'!$A$6:$A$257,"&gt;="&amp;$A273,'Aceite virgen extra'!$B$6:$B$257,"&lt;="&amp;$B273)</f>
        <v>0.08</v>
      </c>
      <c r="CT273" s="4">
        <f>SUMIFS('Aceite virgen extra'!CT$6:CT$257,'Aceite virgen extra'!$A$6:$A$257,"&gt;="&amp;$A273,'Aceite virgen extra'!$B$6:$B$257,"&lt;="&amp;$B273)</f>
        <v>0</v>
      </c>
      <c r="CX273" s="4">
        <f>SUMIFS('Aceite virgen extra'!CX$6:CX$257,'Aceite virgen extra'!$A$6:$A$257,"&gt;="&amp;$A273,'Aceite virgen extra'!$B$6:$B$257,"&lt;="&amp;$B273)</f>
        <v>0.74</v>
      </c>
      <c r="CY273" s="4">
        <f>SUMIFS('Aceite virgen extra'!CY$6:CY$257,'Aceite virgen extra'!$A$6:$A$257,"&gt;="&amp;$A273,'Aceite virgen extra'!$B$6:$B$257,"&lt;="&amp;$B273)</f>
        <v>0.32</v>
      </c>
      <c r="CZ273" s="4">
        <f>SUMIFS('Aceite virgen extra'!CZ$6:CZ$257,'Aceite virgen extra'!$A$6:$A$257,"&gt;="&amp;$A273,'Aceite virgen extra'!$B$6:$B$257,"&lt;="&amp;$B273)</f>
        <v>0.65</v>
      </c>
      <c r="DA273" s="4">
        <f>SUMIFS('Aceite virgen extra'!DA$6:DA$257,'Aceite virgen extra'!$A$6:$A$257,"&gt;="&amp;$A273,'Aceite virgen extra'!$B$6:$B$257,"&lt;="&amp;$B273)</f>
        <v>0</v>
      </c>
      <c r="DE273" s="4">
        <f>SUMIFS('Aceite virgen extra'!DE$6:DE$257,'Aceite virgen extra'!$A$6:$A$257,"&gt;="&amp;$A273,'Aceite virgen extra'!$B$6:$B$257,"&lt;="&amp;$B273)</f>
        <v>0.31</v>
      </c>
      <c r="DF273" s="4">
        <f>SUMIFS('Aceite virgen extra'!DF$6:DF$257,'Aceite virgen extra'!$A$6:$A$257,"&gt;="&amp;$A273,'Aceite virgen extra'!$B$6:$B$257,"&lt;="&amp;$B273)</f>
        <v>0.45999999999999996</v>
      </c>
      <c r="DG273" s="4">
        <f>SUMIFS('Aceite virgen extra'!DG$6:DG$257,'Aceite virgen extra'!$A$6:$A$257,"&gt;="&amp;$A273,'Aceite virgen extra'!$B$6:$B$257,"&lt;="&amp;$B273)</f>
        <v>0.36</v>
      </c>
      <c r="DH273" s="4">
        <f>SUMIFS('Aceite virgen extra'!DH$6:DH$257,'Aceite virgen extra'!$A$6:$A$257,"&gt;="&amp;$A273,'Aceite virgen extra'!$B$6:$B$257,"&lt;="&amp;$B273)</f>
        <v>0</v>
      </c>
      <c r="DL273" s="4">
        <f>SUMIFS('Aceite virgen extra'!DL$6:DL$257,'Aceite virgen extra'!$A$6:$A$257,"&gt;="&amp;$A273,'Aceite virgen extra'!$B$6:$B$257,"&lt;="&amp;$B273)</f>
        <v>0.33</v>
      </c>
      <c r="DM273" s="4">
        <f>SUMIFS('Aceite virgen extra'!DM$6:DM$257,'Aceite virgen extra'!$A$6:$A$257,"&gt;="&amp;$A273,'Aceite virgen extra'!$B$6:$B$257,"&lt;="&amp;$B273)</f>
        <v>7.0000000000000007E-2</v>
      </c>
      <c r="DN273" s="4">
        <f>SUMIFS('Aceite virgen extra'!DN$6:DN$257,'Aceite virgen extra'!$A$6:$A$257,"&gt;="&amp;$A273,'Aceite virgen extra'!$B$6:$B$257,"&lt;="&amp;$B273)</f>
        <v>0.15000000000000002</v>
      </c>
      <c r="DO273" s="4">
        <f>SUMIFS('Aceite virgen extra'!DO$6:DO$257,'Aceite virgen extra'!$A$6:$A$257,"&gt;="&amp;$A273,'Aceite virgen extra'!$B$6:$B$257,"&lt;="&amp;$B273)</f>
        <v>0.77</v>
      </c>
      <c r="DS273" s="4">
        <f>SUMIFS('Aceite virgen extra'!DS$6:DS$257,'Aceite virgen extra'!$A$6:$A$257,"&gt;="&amp;$A273,'Aceite virgen extra'!$B$6:$B$257,"&lt;="&amp;$B273)</f>
        <v>0.93</v>
      </c>
      <c r="DT273" s="4">
        <f>SUMIFS('Aceite virgen extra'!DT$6:DT$257,'Aceite virgen extra'!$A$6:$A$257,"&gt;="&amp;$A273,'Aceite virgen extra'!$B$6:$B$257,"&lt;="&amp;$B273)</f>
        <v>1.79</v>
      </c>
      <c r="DU273" s="4">
        <f>SUMIFS('Aceite virgen extra'!DU$6:DU$257,'Aceite virgen extra'!$A$6:$A$257,"&gt;="&amp;$A273,'Aceite virgen extra'!$B$6:$B$257,"&lt;="&amp;$B273)</f>
        <v>0.22</v>
      </c>
      <c r="DV273" s="4">
        <f>SUMIFS('Aceite virgen extra'!DV$6:DV$257,'Aceite virgen extra'!$A$6:$A$257,"&gt;="&amp;$A273,'Aceite virgen extra'!$B$6:$B$257,"&lt;="&amp;$B273)</f>
        <v>1.05</v>
      </c>
      <c r="DZ273" s="4">
        <f>SUMIFS('Aceite virgen extra'!DZ$6:DZ$257,'Aceite virgen extra'!$A$6:$A$257,"&gt;="&amp;$A273,'Aceite virgen extra'!$B$6:$B$257,"&lt;="&amp;$B273)</f>
        <v>1.35</v>
      </c>
      <c r="EA273" s="4">
        <f>SUMIFS('Aceite virgen extra'!EA$6:EA$257,'Aceite virgen extra'!$A$6:$A$257,"&gt;="&amp;$A273,'Aceite virgen extra'!$B$6:$B$257,"&lt;="&amp;$B273)</f>
        <v>0.42000000000000004</v>
      </c>
      <c r="EB273" s="4">
        <f>SUMIFS('Aceite virgen extra'!EB$6:EB$257,'Aceite virgen extra'!$A$6:$A$257,"&gt;="&amp;$A273,'Aceite virgen extra'!$B$6:$B$257,"&lt;="&amp;$B273)</f>
        <v>1.1099999999999999</v>
      </c>
      <c r="EC273" s="4">
        <f>SUMIFS('Aceite virgen extra'!EC$6:EC$257,'Aceite virgen extra'!$A$6:$A$257,"&gt;="&amp;$A273,'Aceite virgen extra'!$B$6:$B$257,"&lt;="&amp;$B273)</f>
        <v>0</v>
      </c>
      <c r="EG273" s="4">
        <f>SUMIFS('Aceite virgen extra'!EG$6:EG$257,'Aceite virgen extra'!$A$6:$A$257,"&gt;="&amp;$A273,'Aceite virgen extra'!$B$6:$B$257,"&lt;="&amp;$B273)</f>
        <v>0.77</v>
      </c>
      <c r="EH273" s="4">
        <f>SUMIFS('Aceite virgen extra'!EH$6:EH$257,'Aceite virgen extra'!$A$6:$A$257,"&gt;="&amp;$A273,'Aceite virgen extra'!$B$6:$B$257,"&lt;="&amp;$B273)</f>
        <v>0.51</v>
      </c>
      <c r="EI273" s="4">
        <f>SUMIFS('Aceite virgen extra'!EI$6:EI$257,'Aceite virgen extra'!$A$6:$A$257,"&gt;="&amp;$A273,'Aceite virgen extra'!$B$6:$B$257,"&lt;="&amp;$B273)</f>
        <v>0.78</v>
      </c>
      <c r="EJ273" s="4">
        <f>SUMIFS('Aceite virgen extra'!EJ$6:EJ$257,'Aceite virgen extra'!$A$6:$A$257,"&gt;="&amp;$A273,'Aceite virgen extra'!$B$6:$B$257,"&lt;="&amp;$B273)</f>
        <v>0</v>
      </c>
      <c r="EN273" s="4">
        <f>SUMIFS('Aceite virgen extra'!EN$6:EN$257,'Aceite virgen extra'!$A$6:$A$257,"&gt;="&amp;$A273,'Aceite virgen extra'!$B$6:$B$257,"&lt;="&amp;$B273)</f>
        <v>0.41000000000000003</v>
      </c>
      <c r="EO273" s="4">
        <f>SUMIFS('Aceite virgen extra'!EO$6:EO$257,'Aceite virgen extra'!$A$6:$A$257,"&gt;="&amp;$A273,'Aceite virgen extra'!$B$6:$B$257,"&lt;="&amp;$B273)</f>
        <v>0</v>
      </c>
      <c r="EP273" s="4">
        <f>SUMIFS('Aceite virgen extra'!EP$6:EP$257,'Aceite virgen extra'!$A$6:$A$257,"&gt;="&amp;$A273,'Aceite virgen extra'!$B$6:$B$257,"&lt;="&amp;$B273)</f>
        <v>0.36</v>
      </c>
      <c r="EQ273" s="4">
        <f>SUMIFS('Aceite virgen extra'!EQ$6:EQ$257,'Aceite virgen extra'!$A$6:$A$257,"&gt;="&amp;$A273,'Aceite virgen extra'!$B$6:$B$257,"&lt;="&amp;$B273)</f>
        <v>0</v>
      </c>
      <c r="EU273" s="4">
        <f>SUMIFS('Aceite virgen extra'!EU$6:EU$257,'Aceite virgen extra'!$A$6:$A$257,"&gt;="&amp;$A273,'Aceite virgen extra'!$B$6:$B$257,"&lt;="&amp;$B273)</f>
        <v>0.76</v>
      </c>
      <c r="EV273" s="4">
        <f>SUMIFS('Aceite virgen extra'!EV$6:EV$257,'Aceite virgen extra'!$A$6:$A$257,"&gt;="&amp;$A273,'Aceite virgen extra'!$B$6:$B$257,"&lt;="&amp;$B273)</f>
        <v>1.52</v>
      </c>
      <c r="EW273" s="4">
        <f>SUMIFS('Aceite virgen extra'!EW$6:EW$257,'Aceite virgen extra'!$A$6:$A$257,"&gt;="&amp;$A273,'Aceite virgen extra'!$B$6:$B$257,"&lt;="&amp;$B273)</f>
        <v>0.64</v>
      </c>
      <c r="EX273" s="4">
        <f>SUMIFS('Aceite virgen extra'!EX$6:EX$257,'Aceite virgen extra'!$A$6:$A$257,"&gt;="&amp;$A273,'Aceite virgen extra'!$B$6:$B$257,"&lt;="&amp;$B273)</f>
        <v>0</v>
      </c>
      <c r="FB273" s="4">
        <f>SUMIFS('Aceite virgen extra'!FB$6:FB$257,'Aceite virgen extra'!$A$6:$A$257,"&gt;="&amp;$A273,'Aceite virgen extra'!$B$6:$B$257,"&lt;="&amp;$B273)</f>
        <v>1</v>
      </c>
      <c r="FC273" s="4">
        <f>SUMIFS('Aceite virgen extra'!FC$6:FC$257,'Aceite virgen extra'!$A$6:$A$257,"&gt;="&amp;$A273,'Aceite virgen extra'!$B$6:$B$257,"&lt;="&amp;$B273)</f>
        <v>1.21</v>
      </c>
      <c r="FD273" s="4">
        <f>SUMIFS('Aceite virgen extra'!FD$6:FD$257,'Aceite virgen extra'!$A$6:$A$257,"&gt;="&amp;$A273,'Aceite virgen extra'!$B$6:$B$257,"&lt;="&amp;$B273)</f>
        <v>0.44999999999999996</v>
      </c>
      <c r="FE273" s="4">
        <f>SUMIFS('Aceite virgen extra'!FE$6:FE$257,'Aceite virgen extra'!$A$6:$A$257,"&gt;="&amp;$A273,'Aceite virgen extra'!$B$6:$B$257,"&lt;="&amp;$B273)</f>
        <v>2.5099999999999998</v>
      </c>
      <c r="FI273" s="4">
        <f>SUMIFS('Aceite virgen extra'!FI$6:FI$257,'Aceite virgen extra'!$A$6:$A$257,"&gt;="&amp;$A273,'Aceite virgen extra'!$B$6:$B$257,"&lt;="&amp;$B273)</f>
        <v>0.94</v>
      </c>
      <c r="FJ273" s="4">
        <f>SUMIFS('Aceite virgen extra'!FJ$6:FJ$257,'Aceite virgen extra'!$A$6:$A$257,"&gt;="&amp;$A273,'Aceite virgen extra'!$B$6:$B$257,"&lt;="&amp;$B273)</f>
        <v>2.27</v>
      </c>
      <c r="FK273" s="4">
        <f>SUMIFS('Aceite virgen extra'!FK$6:FK$257,'Aceite virgen extra'!$A$6:$A$257,"&gt;="&amp;$A273,'Aceite virgen extra'!$B$6:$B$257,"&lt;="&amp;$B273)</f>
        <v>0.28000000000000003</v>
      </c>
      <c r="FL273" s="4">
        <f>SUMIFS('Aceite virgen extra'!FL$6:FL$257,'Aceite virgen extra'!$A$6:$A$257,"&gt;="&amp;$A273,'Aceite virgen extra'!$B$6:$B$257,"&lt;="&amp;$B273)</f>
        <v>0</v>
      </c>
      <c r="FP273" s="4">
        <f>SUMIFS('Aceite virgen extra'!FP$6:FP$257,'Aceite virgen extra'!$A$6:$A$257,"&gt;="&amp;$A273,'Aceite virgen extra'!$B$6:$B$257,"&lt;="&amp;$B273)</f>
        <v>0.66999999999999993</v>
      </c>
      <c r="FQ273" s="4">
        <f>SUMIFS('Aceite virgen extra'!FQ$6:FQ$257,'Aceite virgen extra'!$A$6:$A$257,"&gt;="&amp;$A273,'Aceite virgen extra'!$B$6:$B$257,"&lt;="&amp;$B273)</f>
        <v>0.92</v>
      </c>
      <c r="FR273" s="4">
        <f>SUMIFS('Aceite virgen extra'!FR$6:FR$257,'Aceite virgen extra'!$A$6:$A$257,"&gt;="&amp;$A273,'Aceite virgen extra'!$B$6:$B$257,"&lt;="&amp;$B273)</f>
        <v>0.16</v>
      </c>
      <c r="FS273" s="4">
        <f>SUMIFS('Aceite virgen extra'!FS$6:FS$257,'Aceite virgen extra'!$A$6:$A$257,"&gt;="&amp;$A273,'Aceite virgen extra'!$B$6:$B$257,"&lt;="&amp;$B273)</f>
        <v>2.1</v>
      </c>
      <c r="FW273" s="4">
        <f>SUMIFS('Aceite virgen extra'!FW$6:FW$257,'Aceite virgen extra'!$A$6:$A$257,"&gt;="&amp;$A273,'Aceite virgen extra'!$B$6:$B$257,"&lt;="&amp;$B273)</f>
        <v>0.31</v>
      </c>
      <c r="FX273" s="4">
        <f>SUMIFS('Aceite virgen extra'!FX$6:FX$257,'Aceite virgen extra'!$A$6:$A$257,"&gt;="&amp;$A273,'Aceite virgen extra'!$B$6:$B$257,"&lt;="&amp;$B273)</f>
        <v>0.27</v>
      </c>
      <c r="FY273" s="4">
        <f>SUMIFS('Aceite virgen extra'!FY$6:FY$257,'Aceite virgen extra'!$A$6:$A$257,"&gt;="&amp;$A273,'Aceite virgen extra'!$B$6:$B$257,"&lt;="&amp;$B273)</f>
        <v>0.08</v>
      </c>
      <c r="FZ273" s="4">
        <f>SUMIFS('Aceite virgen extra'!FZ$6:FZ$257,'Aceite virgen extra'!$A$6:$A$257,"&gt;="&amp;$A273,'Aceite virgen extra'!$B$6:$B$257,"&lt;="&amp;$B273)</f>
        <v>0</v>
      </c>
      <c r="GD273" s="4">
        <f>SUMIFS('Aceite virgen extra'!GD$6:GD$257,'Aceite virgen extra'!$A$6:$A$257,"&gt;="&amp;$A273,'Aceite virgen extra'!$B$6:$B$257,"&lt;="&amp;$B273)</f>
        <v>0.38</v>
      </c>
      <c r="GE273" s="4">
        <f>SUMIFS('Aceite virgen extra'!GE$6:GE$257,'Aceite virgen extra'!$A$6:$A$257,"&gt;="&amp;$A273,'Aceite virgen extra'!$B$6:$B$257,"&lt;="&amp;$B273)</f>
        <v>0.53</v>
      </c>
      <c r="GF273" s="4">
        <f>SUMIFS('Aceite virgen extra'!GF$6:GF$257,'Aceite virgen extra'!$A$6:$A$257,"&gt;="&amp;$A273,'Aceite virgen extra'!$B$6:$B$257,"&lt;="&amp;$B273)</f>
        <v>0.15</v>
      </c>
      <c r="GG273" s="4">
        <f>SUMIFS('Aceite virgen extra'!GG$6:GG$257,'Aceite virgen extra'!$A$6:$A$257,"&gt;="&amp;$A273,'Aceite virgen extra'!$B$6:$B$257,"&lt;="&amp;$B273)</f>
        <v>0</v>
      </c>
      <c r="GK273" s="4">
        <f>SUMIFS('Aceite virgen extra'!GK$6:GK$257,'Aceite virgen extra'!$A$6:$A$257,"&gt;="&amp;$A273,'Aceite virgen extra'!$B$6:$B$257,"&lt;="&amp;$B273)</f>
        <v>0.28999999999999998</v>
      </c>
      <c r="GL273" s="4">
        <f>SUMIFS('Aceite virgen extra'!GL$6:GL$257,'Aceite virgen extra'!$A$6:$A$257,"&gt;="&amp;$A273,'Aceite virgen extra'!$B$6:$B$257,"&lt;="&amp;$B273)</f>
        <v>0.26</v>
      </c>
      <c r="GM273" s="4">
        <f>SUMIFS('Aceite virgen extra'!GM$6:GM$257,'Aceite virgen extra'!$A$6:$A$257,"&gt;="&amp;$A273,'Aceite virgen extra'!$B$6:$B$257,"&lt;="&amp;$B273)</f>
        <v>0.3</v>
      </c>
      <c r="GN273" s="4">
        <f>SUMIFS('Aceite virgen extra'!GN$6:GN$257,'Aceite virgen extra'!$A$6:$A$257,"&gt;="&amp;$A273,'Aceite virgen extra'!$B$6:$B$257,"&lt;="&amp;$B273)</f>
        <v>0</v>
      </c>
      <c r="GR273" s="4">
        <f>SUMIFS('Aceite virgen extra'!GR$6:GR$257,'Aceite virgen extra'!$A$6:$A$257,"&gt;="&amp;$A273,'Aceite virgen extra'!$B$6:$B$257,"&lt;="&amp;$B273)</f>
        <v>0.67999999999999994</v>
      </c>
      <c r="GS273" s="4">
        <f>SUMIFS('Aceite virgen extra'!GS$6:GS$257,'Aceite virgen extra'!$A$6:$A$257,"&gt;="&amp;$A273,'Aceite virgen extra'!$B$6:$B$257,"&lt;="&amp;$B273)</f>
        <v>0.4</v>
      </c>
      <c r="GT273" s="4">
        <f>SUMIFS('Aceite virgen extra'!GT$6:GT$257,'Aceite virgen extra'!$A$6:$A$257,"&gt;="&amp;$A273,'Aceite virgen extra'!$B$6:$B$257,"&lt;="&amp;$B273)</f>
        <v>0.90999999999999992</v>
      </c>
      <c r="GU273" s="4">
        <f>SUMIFS('Aceite virgen extra'!GU$6:GU$257,'Aceite virgen extra'!$A$6:$A$257,"&gt;="&amp;$A273,'Aceite virgen extra'!$B$6:$B$257,"&lt;="&amp;$B273)</f>
        <v>0</v>
      </c>
      <c r="GY273" s="4">
        <f>SUMIFS('Aceite virgen extra'!GY$6:GY$257,'Aceite virgen extra'!$A$6:$A$257,"&gt;="&amp;$A273,'Aceite virgen extra'!$B$6:$B$257,"&lt;="&amp;$B273)</f>
        <v>1.96</v>
      </c>
      <c r="GZ273" s="4">
        <f>SUMIFS('Aceite virgen extra'!GZ$6:GZ$257,'Aceite virgen extra'!$A$6:$A$257,"&gt;="&amp;$A273,'Aceite virgen extra'!$B$6:$B$257,"&lt;="&amp;$B273)</f>
        <v>4.07</v>
      </c>
      <c r="HA273" s="4">
        <f>SUMIFS('Aceite virgen extra'!HA$6:HA$257,'Aceite virgen extra'!$A$6:$A$257,"&gt;="&amp;$A273,'Aceite virgen extra'!$B$6:$B$257,"&lt;="&amp;$B273)</f>
        <v>1.1000000000000001</v>
      </c>
      <c r="HB273" s="4">
        <f>SUMIFS('Aceite virgen extra'!HB$6:HB$257,'Aceite virgen extra'!$A$6:$A$257,"&gt;="&amp;$A273,'Aceite virgen extra'!$B$6:$B$257,"&lt;="&amp;$B273)</f>
        <v>0</v>
      </c>
      <c r="HF273" s="4">
        <f>SUMIFS('Aceite virgen extra'!HF$6:HF$257,'Aceite virgen extra'!$A$6:$A$257,"&gt;="&amp;$A273,'Aceite virgen extra'!$B$6:$B$257,"&lt;="&amp;$B273)</f>
        <v>1.3</v>
      </c>
      <c r="HG273" s="4">
        <f>SUMIFS('Aceite virgen extra'!HG$6:HG$257,'Aceite virgen extra'!$A$6:$A$257,"&gt;="&amp;$A273,'Aceite virgen extra'!$B$6:$B$257,"&lt;="&amp;$B273)</f>
        <v>1.72</v>
      </c>
      <c r="HH273" s="4">
        <f>SUMIFS('Aceite virgen extra'!HH$6:HH$257,'Aceite virgen extra'!$A$6:$A$257,"&gt;="&amp;$A273,'Aceite virgen extra'!$B$6:$B$257,"&lt;="&amp;$B273)</f>
        <v>0.29000000000000004</v>
      </c>
      <c r="HI273" s="4">
        <f>SUMIFS('Aceite virgen extra'!HI$6:HI$257,'Aceite virgen extra'!$A$6:$A$257,"&gt;="&amp;$A273,'Aceite virgen extra'!$B$6:$B$257,"&lt;="&amp;$B273)</f>
        <v>0</v>
      </c>
      <c r="HM273" s="4">
        <f>SUMIFS('Aceite virgen extra'!HM$6:HM$257,'Aceite virgen extra'!$A$6:$A$257,"&gt;="&amp;$A273,'Aceite virgen extra'!$B$6:$B$257,"&lt;="&amp;$B273)</f>
        <v>0.92999999999999994</v>
      </c>
      <c r="HN273" s="4">
        <f>SUMIFS('Aceite virgen extra'!HN$6:HN$257,'Aceite virgen extra'!$A$6:$A$257,"&gt;="&amp;$A273,'Aceite virgen extra'!$B$6:$B$257,"&lt;="&amp;$B273)</f>
        <v>0.90999999999999992</v>
      </c>
      <c r="HO273" s="4">
        <f>SUMIFS('Aceite virgen extra'!HO$6:HO$257,'Aceite virgen extra'!$A$6:$A$257,"&gt;="&amp;$A273,'Aceite virgen extra'!$B$6:$B$257,"&lt;="&amp;$B273)</f>
        <v>0.85999999999999988</v>
      </c>
      <c r="HP273" s="4">
        <f>SUMIFS('Aceite virgen extra'!HP$6:HP$257,'Aceite virgen extra'!$A$6:$A$257,"&gt;="&amp;$A273,'Aceite virgen extra'!$B$6:$B$257,"&lt;="&amp;$B273)</f>
        <v>1.56</v>
      </c>
      <c r="HT273" s="4">
        <f>SUMIFS('Aceite virgen extra'!HT$6:HT$257,'Aceite virgen extra'!$A$6:$A$257,"&gt;="&amp;$A273,'Aceite virgen extra'!$B$6:$B$257,"&lt;="&amp;$B273)</f>
        <v>0.94000000000000006</v>
      </c>
      <c r="HU273" s="4">
        <f>SUMIFS('Aceite virgen extra'!HU$6:HU$257,'Aceite virgen extra'!$A$6:$A$257,"&gt;="&amp;$A273,'Aceite virgen extra'!$B$6:$B$257,"&lt;="&amp;$B273)</f>
        <v>2.1</v>
      </c>
      <c r="HV273" s="4">
        <f>SUMIFS('Aceite virgen extra'!HV$6:HV$257,'Aceite virgen extra'!$A$6:$A$257,"&gt;="&amp;$A273,'Aceite virgen extra'!$B$6:$B$257,"&lt;="&amp;$B273)</f>
        <v>0.28000000000000003</v>
      </c>
      <c r="HW273" s="4">
        <f>SUMIFS('Aceite virgen extra'!HW$6:HW$257,'Aceite virgen extra'!$A$6:$A$257,"&gt;="&amp;$A273,'Aceite virgen extra'!$B$6:$B$257,"&lt;="&amp;$B273)</f>
        <v>0.27</v>
      </c>
      <c r="HZ273"/>
      <c r="IA273" s="4">
        <f>SUMIFS('Aceite virgen extra'!IA$6:IA$257,'Aceite virgen extra'!$A$6:$A$257,"&gt;="&amp;$A273,'Aceite virgen extra'!$B$6:$B$257,"&lt;="&amp;$B273)</f>
        <v>0.48</v>
      </c>
      <c r="IB273" s="4">
        <f>SUMIFS('Aceite virgen extra'!IB$6:IB$257,'Aceite virgen extra'!$A$6:$A$257,"&gt;="&amp;$A273,'Aceite virgen extra'!$B$6:$B$257,"&lt;="&amp;$B273)</f>
        <v>0.42</v>
      </c>
      <c r="IC273" s="4">
        <f>SUMIFS('Aceite virgen extra'!IC$6:IC$257,'Aceite virgen extra'!$A$6:$A$257,"&gt;="&amp;$A273,'Aceite virgen extra'!$B$6:$B$257,"&lt;="&amp;$B273)</f>
        <v>0.54</v>
      </c>
      <c r="ID273" s="4">
        <f>SUMIFS('Aceite virgen extra'!ID$6:ID$257,'Aceite virgen extra'!$A$6:$A$257,"&gt;="&amp;$A273,'Aceite virgen extra'!$B$6:$B$257,"&lt;="&amp;$B273)</f>
        <v>0</v>
      </c>
      <c r="IH273" s="4">
        <f>SUMIFS('Aceite virgen extra'!IH$6:IH$257,'Aceite virgen extra'!$A$6:$A$257,"&gt;="&amp;$A273,'Aceite virgen extra'!$B$6:$B$257,"&lt;="&amp;$B273)</f>
        <v>0.37</v>
      </c>
      <c r="II273" s="4">
        <f>SUMIFS('Aceite virgen extra'!II$6:II$257,'Aceite virgen extra'!$A$6:$A$257,"&gt;="&amp;$A273,'Aceite virgen extra'!$B$6:$B$257,"&lt;="&amp;$B273)</f>
        <v>0.73</v>
      </c>
      <c r="IJ273" s="4">
        <f>SUMIFS('Aceite virgen extra'!IJ$6:IJ$257,'Aceite virgen extra'!$A$6:$A$257,"&gt;="&amp;$A273,'Aceite virgen extra'!$B$6:$B$257,"&lt;="&amp;$B273)</f>
        <v>0.12</v>
      </c>
      <c r="IK273" s="4">
        <f>SUMIFS('Aceite virgen extra'!IK$6:IK$257,'Aceite virgen extra'!$A$6:$A$257,"&gt;="&amp;$A273,'Aceite virgen extra'!$B$6:$B$257,"&lt;="&amp;$B273)</f>
        <v>0</v>
      </c>
      <c r="IO273" s="4">
        <f>SUMIFS('Aceite virgen extra'!IO$6:IO$257,'Aceite virgen extra'!$A$6:$A$257,"&gt;="&amp;$A273,'Aceite virgen extra'!$B$6:$B$257,"&lt;="&amp;$B273)</f>
        <v>0.63</v>
      </c>
      <c r="IP273" s="4">
        <f>SUMIFS('Aceite virgen extra'!IP$6:IP$257,'Aceite virgen extra'!$A$6:$A$257,"&gt;="&amp;$A273,'Aceite virgen extra'!$B$6:$B$257,"&lt;="&amp;$B273)</f>
        <v>0.92</v>
      </c>
      <c r="IQ273" s="4">
        <f>SUMIFS('Aceite virgen extra'!IQ$6:IQ$257,'Aceite virgen extra'!$A$6:$A$257,"&gt;="&amp;$A273,'Aceite virgen extra'!$B$6:$B$257,"&lt;="&amp;$B273)</f>
        <v>0.44</v>
      </c>
      <c r="IR273" s="4">
        <f>SUMIFS('Aceite virgen extra'!IR$6:IR$257,'Aceite virgen extra'!$A$6:$A$257,"&gt;="&amp;$A273,'Aceite virgen extra'!$B$6:$B$257,"&lt;="&amp;$B273)</f>
        <v>0</v>
      </c>
      <c r="IV273" s="4">
        <f>SUMIFS('Aceite virgen extra'!IV$6:IV$257,'Aceite virgen extra'!$A$6:$A$257,"&gt;="&amp;$A273,'Aceite virgen extra'!$B$6:$B$257,"&lt;="&amp;$B273)</f>
        <v>0.41000000000000003</v>
      </c>
      <c r="IW273" s="4">
        <f>SUMIFS('Aceite virgen extra'!IW$6:IW$257,'Aceite virgen extra'!$A$6:$A$257,"&gt;="&amp;$A273,'Aceite virgen extra'!$B$6:$B$257,"&lt;="&amp;$B273)</f>
        <v>0.76</v>
      </c>
      <c r="IX273" s="4">
        <f>SUMIFS('Aceite virgen extra'!IX$6:IX$257,'Aceite virgen extra'!$A$6:$A$257,"&gt;="&amp;$A273,'Aceite virgen extra'!$B$6:$B$257,"&lt;="&amp;$B273)</f>
        <v>0.31</v>
      </c>
      <c r="IY273" s="4">
        <f>SUMIFS('Aceite virgen extra'!IY$6:IY$257,'Aceite virgen extra'!$A$6:$A$257,"&gt;="&amp;$A273,'Aceite virgen extra'!$B$6:$B$257,"&lt;="&amp;$B273)</f>
        <v>0</v>
      </c>
      <c r="JB273"/>
      <c r="JC273" s="4">
        <f>SUMIFS('Aceite virgen extra'!JC$6:JC$257,'Aceite virgen extra'!$A$6:$A$257,"&gt;="&amp;$A273,'Aceite virgen extra'!$B$6:$B$257,"&lt;="&amp;$B273)</f>
        <v>0.75</v>
      </c>
      <c r="JD273" s="4">
        <f>SUMIFS('Aceite virgen extra'!JD$6:JD$257,'Aceite virgen extra'!$A$6:$A$257,"&gt;="&amp;$A273,'Aceite virgen extra'!$B$6:$B$257,"&lt;="&amp;$B273)</f>
        <v>0.48</v>
      </c>
      <c r="JE273" s="4">
        <f>SUMIFS('Aceite virgen extra'!JE$6:JE$257,'Aceite virgen extra'!$A$6:$A$257,"&gt;="&amp;$A273,'Aceite virgen extra'!$B$6:$B$257,"&lt;="&amp;$B273)</f>
        <v>0.99</v>
      </c>
      <c r="JF273" s="4">
        <f>SUMIFS('Aceite virgen extra'!JF$6:JF$257,'Aceite virgen extra'!$A$6:$A$257,"&gt;="&amp;$A273,'Aceite virgen extra'!$B$6:$B$257,"&lt;="&amp;$B273)</f>
        <v>0</v>
      </c>
      <c r="JJ273" s="4">
        <f>SUMIFS('Aceite virgen extra'!JJ$6:JJ$257,'Aceite virgen extra'!$A$6:$A$257,"&gt;="&amp;$A273,'Aceite virgen extra'!$B$6:$B$257,"&lt;="&amp;$B273)</f>
        <v>0.71000000000000008</v>
      </c>
      <c r="JK273" s="4">
        <f>SUMIFS('Aceite virgen extra'!JK$6:JK$257,'Aceite virgen extra'!$A$6:$A$257,"&gt;="&amp;$A273,'Aceite virgen extra'!$B$6:$B$257,"&lt;="&amp;$B273)</f>
        <v>0.19</v>
      </c>
      <c r="JL273" s="4">
        <f>SUMIFS('Aceite virgen extra'!JL$6:JL$257,'Aceite virgen extra'!$A$6:$A$257,"&gt;="&amp;$A273,'Aceite virgen extra'!$B$6:$B$257,"&lt;="&amp;$B273)</f>
        <v>0.63</v>
      </c>
      <c r="JM273" s="4">
        <f>SUMIFS('Aceite virgen extra'!JM$6:JM$257,'Aceite virgen extra'!$A$6:$A$257,"&gt;="&amp;$A273,'Aceite virgen extra'!$B$6:$B$257,"&lt;="&amp;$B273)</f>
        <v>0</v>
      </c>
      <c r="JQ273" s="4">
        <f>SUMIFS('Aceite virgen extra'!JQ$6:JQ$257,'Aceite virgen extra'!$A$6:$A$257,"&gt;="&amp;$A273,'Aceite virgen extra'!$B$6:$B$257,"&lt;="&amp;$B273)</f>
        <v>0.51</v>
      </c>
      <c r="JR273" s="4">
        <f>SUMIFS('Aceite virgen extra'!JR$6:JR$257,'Aceite virgen extra'!$A$6:$A$257,"&gt;="&amp;$A273,'Aceite virgen extra'!$B$6:$B$257,"&lt;="&amp;$B273)</f>
        <v>0.7</v>
      </c>
      <c r="JS273" s="4">
        <f>SUMIFS('Aceite virgen extra'!JS$6:JS$257,'Aceite virgen extra'!$A$6:$A$257,"&gt;="&amp;$A273,'Aceite virgen extra'!$B$6:$B$257,"&lt;="&amp;$B273)</f>
        <v>0.45</v>
      </c>
      <c r="JT273" s="4">
        <f>SUMIFS('Aceite virgen extra'!JT$6:JT$257,'Aceite virgen extra'!$A$6:$A$257,"&gt;="&amp;$A273,'Aceite virgen extra'!$B$6:$B$257,"&lt;="&amp;$B273)</f>
        <v>0</v>
      </c>
      <c r="JX273" s="4">
        <f>SUMIFS('Aceite virgen extra'!JX$6:JX$257,'Aceite virgen extra'!$A$6:$A$257,"&gt;="&amp;$A273,'Aceite virgen extra'!$B$6:$B$257,"&lt;="&amp;$B273)</f>
        <v>0.68</v>
      </c>
      <c r="JY273" s="4">
        <f>SUMIFS('Aceite virgen extra'!JY$6:JY$257,'Aceite virgen extra'!$A$6:$A$257,"&gt;="&amp;$A273,'Aceite virgen extra'!$B$6:$B$257,"&lt;="&amp;$B273)</f>
        <v>0.91999999999999993</v>
      </c>
      <c r="JZ273" s="4">
        <f>SUMIFS('Aceite virgen extra'!JZ$6:JZ$257,'Aceite virgen extra'!$A$6:$A$257,"&gt;="&amp;$A273,'Aceite virgen extra'!$B$6:$B$257,"&lt;="&amp;$B273)</f>
        <v>0.65</v>
      </c>
      <c r="KA273" s="4">
        <f>SUMIFS('Aceite virgen extra'!KA$6:KA$257,'Aceite virgen extra'!$A$6:$A$257,"&gt;="&amp;$A273,'Aceite virgen extra'!$B$6:$B$257,"&lt;="&amp;$B273)</f>
        <v>0</v>
      </c>
      <c r="KE273" s="4">
        <f>SUMIFS('Aceite virgen extra'!KE$6:KE$257,'Aceite virgen extra'!$A$6:$A$257,"&gt;="&amp;$A273,'Aceite virgen extra'!$B$6:$B$257,"&lt;="&amp;$B273)</f>
        <v>0.36</v>
      </c>
      <c r="KF273" s="4">
        <f>SUMIFS('Aceite virgen extra'!KF$6:KF$257,'Aceite virgen extra'!$A$6:$A$257,"&gt;="&amp;$A273,'Aceite virgen extra'!$B$6:$B$257,"&lt;="&amp;$B273)</f>
        <v>0.15</v>
      </c>
      <c r="KG273" s="4">
        <f>SUMIFS('Aceite virgen extra'!KG$6:KG$257,'Aceite virgen extra'!$A$6:$A$257,"&gt;="&amp;$A273,'Aceite virgen extra'!$B$6:$B$257,"&lt;="&amp;$B273)</f>
        <v>0.28000000000000003</v>
      </c>
      <c r="KH273" s="4">
        <f>SUMIFS('Aceite virgen extra'!KH$6:KH$257,'Aceite virgen extra'!$A$6:$A$257,"&gt;="&amp;$A273,'Aceite virgen extra'!$B$6:$B$257,"&lt;="&amp;$B273)</f>
        <v>0</v>
      </c>
      <c r="KL273" s="4">
        <f>SUMIFS('Aceite virgen extra'!KL$6:KL$257,'Aceite virgen extra'!$A$6:$A$257,"&gt;="&amp;$A273,'Aceite virgen extra'!$B$6:$B$257,"&lt;="&amp;$B273)</f>
        <v>0.95000000000000018</v>
      </c>
      <c r="KM273" s="4">
        <f>SUMIFS('Aceite virgen extra'!KM$6:KM$257,'Aceite virgen extra'!$A$6:$A$257,"&gt;="&amp;$A273,'Aceite virgen extra'!$B$6:$B$257,"&lt;="&amp;$B273)</f>
        <v>1.26</v>
      </c>
      <c r="KN273" s="4">
        <f>SUMIFS('Aceite virgen extra'!KN$6:KN$257,'Aceite virgen extra'!$A$6:$A$257,"&gt;="&amp;$A273,'Aceite virgen extra'!$B$6:$B$257,"&lt;="&amp;$B273)</f>
        <v>0.62000000000000011</v>
      </c>
      <c r="KO273" s="4">
        <f>SUMIFS('Aceite virgen extra'!KO$6:KO$257,'Aceite virgen extra'!$A$6:$A$257,"&gt;="&amp;$A273,'Aceite virgen extra'!$B$6:$B$257,"&lt;="&amp;$B273)</f>
        <v>0.26</v>
      </c>
      <c r="KS273" s="4">
        <f>SUMIFS('Aceite virgen extra'!KS$6:KS$257,'Aceite virgen extra'!$A$6:$A$257,"&gt;="&amp;$A273,'Aceite virgen extra'!$B$6:$B$257,"&lt;="&amp;$B273)</f>
        <v>1.1300000000000001</v>
      </c>
      <c r="KT273" s="4">
        <f>SUMIFS('Aceite virgen extra'!KT$6:KT$257,'Aceite virgen extra'!$A$6:$A$257,"&gt;="&amp;$A273,'Aceite virgen extra'!$B$6:$B$257,"&lt;="&amp;$B273)</f>
        <v>0.6</v>
      </c>
      <c r="KU273" s="4">
        <f>SUMIFS('Aceite virgen extra'!KU$6:KU$257,'Aceite virgen extra'!$A$6:$A$257,"&gt;="&amp;$A273,'Aceite virgen extra'!$B$6:$B$257,"&lt;="&amp;$B273)</f>
        <v>0.52</v>
      </c>
      <c r="KV273" s="4">
        <f>SUMIFS('Aceite virgen extra'!KV$6:KV$257,'Aceite virgen extra'!$A$6:$A$257,"&gt;="&amp;$A273,'Aceite virgen extra'!$B$6:$B$257,"&lt;="&amp;$B273)</f>
        <v>3.01</v>
      </c>
      <c r="KZ273" s="4">
        <f>SUMIFS('Aceite virgen extra'!KZ$6:KZ$257,'Aceite virgen extra'!$A$6:$A$257,"&gt;="&amp;$A273,'Aceite virgen extra'!$B$6:$B$257,"&lt;="&amp;$B273)</f>
        <v>0.52</v>
      </c>
      <c r="LA273" s="4">
        <f>SUMIFS('Aceite virgen extra'!LA$6:LA$257,'Aceite virgen extra'!$A$6:$A$257,"&gt;="&amp;$A273,'Aceite virgen extra'!$B$6:$B$257,"&lt;="&amp;$B273)</f>
        <v>0.28000000000000003</v>
      </c>
      <c r="LB273" s="4">
        <f>SUMIFS('Aceite virgen extra'!LB$6:LB$257,'Aceite virgen extra'!$A$6:$A$257,"&gt;="&amp;$A273,'Aceite virgen extra'!$B$6:$B$257,"&lt;="&amp;$B273)</f>
        <v>0.44</v>
      </c>
      <c r="LC273" s="4">
        <f>SUMIFS('Aceite virgen extra'!LC$6:LC$257,'Aceite virgen extra'!$A$6:$A$257,"&gt;="&amp;$A273,'Aceite virgen extra'!$B$6:$B$257,"&lt;="&amp;$B273)</f>
        <v>1.5599999999999998</v>
      </c>
      <c r="LG273" s="4">
        <f>SUMIFS('Aceite virgen extra'!LG$6:LG$257,'Aceite virgen extra'!$A$6:$A$257,"&gt;="&amp;$A273,'Aceite virgen extra'!$B$6:$B$257,"&lt;="&amp;$B273)</f>
        <v>0.44</v>
      </c>
      <c r="LH273" s="4">
        <f>SUMIFS('Aceite virgen extra'!LH$6:LH$257,'Aceite virgen extra'!$A$6:$A$257,"&gt;="&amp;$A273,'Aceite virgen extra'!$B$6:$B$257,"&lt;="&amp;$B273)</f>
        <v>0.5</v>
      </c>
      <c r="LI273" s="4">
        <f>SUMIFS('Aceite virgen extra'!LI$6:LI$257,'Aceite virgen extra'!$A$6:$A$257,"&gt;="&amp;$A273,'Aceite virgen extra'!$B$6:$B$257,"&lt;="&amp;$B273)</f>
        <v>0.42</v>
      </c>
      <c r="LJ273" s="4">
        <f>SUMIFS('Aceite virgen extra'!LJ$6:LJ$257,'Aceite virgen extra'!$A$6:$A$257,"&gt;="&amp;$A273,'Aceite virgen extra'!$B$6:$B$257,"&lt;="&amp;$B273)</f>
        <v>0</v>
      </c>
      <c r="LN273" s="4">
        <f>SUMIFS('Aceite virgen extra'!LN$6:LN$257,'Aceite virgen extra'!$A$6:$A$257,"&gt;="&amp;$A273,'Aceite virgen extra'!$B$6:$B$257,"&lt;="&amp;$B273)</f>
        <v>0.46</v>
      </c>
      <c r="LO273" s="4">
        <f>SUMIFS('Aceite virgen extra'!LO$6:LO$257,'Aceite virgen extra'!$A$6:$A$257,"&gt;="&amp;$A273,'Aceite virgen extra'!$B$6:$B$257,"&lt;="&amp;$B273)</f>
        <v>0.1</v>
      </c>
      <c r="LP273" s="4">
        <f>SUMIFS('Aceite virgen extra'!LP$6:LP$257,'Aceite virgen extra'!$A$6:$A$257,"&gt;="&amp;$A273,'Aceite virgen extra'!$B$6:$B$257,"&lt;="&amp;$B273)</f>
        <v>0.66</v>
      </c>
      <c r="LQ273" s="4">
        <f>SUMIFS('Aceite virgen extra'!LQ$6:LQ$257,'Aceite virgen extra'!$A$6:$A$257,"&gt;="&amp;$A273,'Aceite virgen extra'!$B$6:$B$257,"&lt;="&amp;$B273)</f>
        <v>0</v>
      </c>
      <c r="LU273" s="4">
        <f>SUMIFS('Aceite virgen extra'!LU$6:LU$257,'Aceite virgen extra'!$A$6:$A$257,"&gt;="&amp;$A273,'Aceite virgen extra'!$B$6:$B$257,"&lt;="&amp;$B273)</f>
        <v>0.54</v>
      </c>
      <c r="LV273" s="4">
        <f>SUMIFS('Aceite virgen extra'!LV$6:LV$257,'Aceite virgen extra'!$A$6:$A$257,"&gt;="&amp;$A273,'Aceite virgen extra'!$B$6:$B$257,"&lt;="&amp;$B273)</f>
        <v>1.02</v>
      </c>
      <c r="LW273" s="4">
        <f>SUMIFS('Aceite virgen extra'!LW$6:LW$257,'Aceite virgen extra'!$A$6:$A$257,"&gt;="&amp;$A273,'Aceite virgen extra'!$B$6:$B$257,"&lt;="&amp;$B273)</f>
        <v>0.53</v>
      </c>
      <c r="LX273" s="4">
        <f>SUMIFS('Aceite virgen extra'!LX$6:LX$257,'Aceite virgen extra'!$A$6:$A$257,"&gt;="&amp;$A273,'Aceite virgen extra'!$B$6:$B$257,"&lt;="&amp;$B273)</f>
        <v>0</v>
      </c>
      <c r="MB273" s="4">
        <f>SUMIFS('Aceite virgen extra'!MB$6:MB$257,'Aceite virgen extra'!$A$6:$A$257,"&gt;="&amp;$A273,'Aceite virgen extra'!$B$6:$B$257,"&lt;="&amp;$B273)</f>
        <v>0.6</v>
      </c>
      <c r="MC273" s="4">
        <f>SUMIFS('Aceite virgen extra'!MC$6:MC$257,'Aceite virgen extra'!$A$6:$A$257,"&gt;="&amp;$A273,'Aceite virgen extra'!$B$6:$B$257,"&lt;="&amp;$B273)</f>
        <v>0.27</v>
      </c>
      <c r="MD273" s="4">
        <f>SUMIFS('Aceite virgen extra'!MD$6:MD$257,'Aceite virgen extra'!$A$6:$A$257,"&gt;="&amp;$A273,'Aceite virgen extra'!$B$6:$B$257,"&lt;="&amp;$B273)</f>
        <v>0.74</v>
      </c>
      <c r="ME273" s="4">
        <f>SUMIFS('Aceite virgen extra'!ME$6:ME$257,'Aceite virgen extra'!$A$6:$A$257,"&gt;="&amp;$A273,'Aceite virgen extra'!$B$6:$B$257,"&lt;="&amp;$B273)</f>
        <v>0</v>
      </c>
      <c r="MI273" s="4">
        <f>SUMIFS('Aceite virgen extra'!MI$6:MI$257,'Aceite virgen extra'!$A$6:$A$257,"&gt;="&amp;$A273,'Aceite virgen extra'!$B$6:$B$257,"&lt;="&amp;$B273)</f>
        <v>1.02</v>
      </c>
      <c r="MJ273" s="4">
        <f>SUMIFS('Aceite virgen extra'!MJ$6:MJ$257,'Aceite virgen extra'!$A$6:$A$257,"&gt;="&amp;$A273,'Aceite virgen extra'!$B$6:$B$257,"&lt;="&amp;$B273)</f>
        <v>0.98</v>
      </c>
      <c r="MK273" s="4">
        <f>SUMIFS('Aceite virgen extra'!MK$6:MK$257,'Aceite virgen extra'!$A$6:$A$257,"&gt;="&amp;$A273,'Aceite virgen extra'!$B$6:$B$257,"&lt;="&amp;$B273)</f>
        <v>0.85</v>
      </c>
      <c r="ML273" s="4">
        <f>SUMIFS('Aceite virgen extra'!ML$6:ML$257,'Aceite virgen extra'!$A$6:$A$257,"&gt;="&amp;$A273,'Aceite virgen extra'!$B$6:$B$257,"&lt;="&amp;$B273)</f>
        <v>1.01</v>
      </c>
      <c r="MP273" s="4">
        <f>SUMIFS('Aceite virgen extra'!MP$6:MP$257,'Aceite virgen extra'!$A$6:$A$257,"&gt;="&amp;$A273,'Aceite virgen extra'!$B$6:$B$257,"&lt;="&amp;$B273)</f>
        <v>0.58000000000000007</v>
      </c>
      <c r="MQ273" s="4">
        <f>SUMIFS('Aceite virgen extra'!MQ$6:MQ$257,'Aceite virgen extra'!$A$6:$A$257,"&gt;="&amp;$A273,'Aceite virgen extra'!$B$6:$B$257,"&lt;="&amp;$B273)</f>
        <v>0.6</v>
      </c>
      <c r="MR273" s="4">
        <f>SUMIFS('Aceite virgen extra'!MR$6:MR$257,'Aceite virgen extra'!$A$6:$A$257,"&gt;="&amp;$A273,'Aceite virgen extra'!$B$6:$B$257,"&lt;="&amp;$B273)</f>
        <v>0.67</v>
      </c>
      <c r="MS273" s="4">
        <f>SUMIFS('Aceite virgen extra'!MS$6:MS$257,'Aceite virgen extra'!$A$6:$A$257,"&gt;="&amp;$A273,'Aceite virgen extra'!$B$6:$B$257,"&lt;="&amp;$B273)</f>
        <v>0</v>
      </c>
      <c r="MW273" s="4">
        <f>SUMIFS('Aceite virgen extra'!MW$6:MW$257,'Aceite virgen extra'!$A$6:$A$257,"&gt;="&amp;$A273,'Aceite virgen extra'!$B$6:$B$257,"&lt;="&amp;$B273)</f>
        <v>0.72000000000000008</v>
      </c>
      <c r="MX273" s="4">
        <f>SUMIFS('Aceite virgen extra'!MX$6:MX$257,'Aceite virgen extra'!$A$6:$A$257,"&gt;="&amp;$A273,'Aceite virgen extra'!$B$6:$B$257,"&lt;="&amp;$B273)</f>
        <v>1.04</v>
      </c>
      <c r="MY273" s="4">
        <f>SUMIFS('Aceite virgen extra'!MY$6:MY$257,'Aceite virgen extra'!$A$6:$A$257,"&gt;="&amp;$A273,'Aceite virgen extra'!$B$6:$B$257,"&lt;="&amp;$B273)</f>
        <v>0.66</v>
      </c>
      <c r="MZ273" s="4">
        <f>SUMIFS('Aceite virgen extra'!MZ$6:MZ$257,'Aceite virgen extra'!$A$6:$A$257,"&gt;="&amp;$A273,'Aceite virgen extra'!$B$6:$B$257,"&lt;="&amp;$B273)</f>
        <v>0</v>
      </c>
      <c r="ND273" s="4">
        <f>SUMIFS('Aceite virgen extra'!ND$6:ND$257,'Aceite virgen extra'!$A$6:$A$257,"&gt;="&amp;$A273,'Aceite virgen extra'!$B$6:$B$257,"&lt;="&amp;$B273)</f>
        <v>0.94</v>
      </c>
      <c r="NE273" s="4">
        <f>SUMIFS('Aceite virgen extra'!NE$6:NE$257,'Aceite virgen extra'!$A$6:$A$257,"&gt;="&amp;$A273,'Aceite virgen extra'!$B$6:$B$257,"&lt;="&amp;$B273)</f>
        <v>0</v>
      </c>
      <c r="NF273" s="4">
        <f>SUMIFS('Aceite virgen extra'!NF$6:NF$257,'Aceite virgen extra'!$A$6:$A$257,"&gt;="&amp;$A273,'Aceite virgen extra'!$B$6:$B$257,"&lt;="&amp;$B273)</f>
        <v>0.77</v>
      </c>
      <c r="NG273" s="4">
        <f>SUMIFS('Aceite virgen extra'!NG$6:NG$257,'Aceite virgen extra'!$A$6:$A$257,"&gt;="&amp;$A273,'Aceite virgen extra'!$B$6:$B$257,"&lt;="&amp;$B273)</f>
        <v>4.8600000000000003</v>
      </c>
      <c r="NK273" s="4">
        <f>SUMIFS('Aceite virgen extra'!NK$6:NK$257,'Aceite virgen extra'!$A$6:$A$257,"&gt;="&amp;$A273,'Aceite virgen extra'!$B$6:$B$257,"&lt;="&amp;$B273)</f>
        <v>0.94</v>
      </c>
      <c r="NL273" s="4">
        <f>SUMIFS('Aceite virgen extra'!NL$6:NL$257,'Aceite virgen extra'!$A$6:$A$257,"&gt;="&amp;$A273,'Aceite virgen extra'!$B$6:$B$257,"&lt;="&amp;$B273)</f>
        <v>0.84000000000000008</v>
      </c>
      <c r="NM273" s="4">
        <f>SUMIFS('Aceite virgen extra'!NM$6:NM$257,'Aceite virgen extra'!$A$6:$A$257,"&gt;="&amp;$A273,'Aceite virgen extra'!$B$6:$B$257,"&lt;="&amp;$B273)</f>
        <v>0.36</v>
      </c>
      <c r="NN273" s="4">
        <f>SUMIFS('Aceite virgen extra'!NN$6:NN$257,'Aceite virgen extra'!$A$6:$A$257,"&gt;="&amp;$A273,'Aceite virgen extra'!$B$6:$B$257,"&lt;="&amp;$B273)</f>
        <v>4.62</v>
      </c>
      <c r="NR273" s="4">
        <f>SUMIFS('Aceite virgen extra'!NR$6:NR$257,'Aceite virgen extra'!$A$6:$A$257,"&gt;="&amp;$A273,'Aceite virgen extra'!$B$6:$B$257,"&lt;="&amp;$B273)</f>
        <v>1.2900000000000003</v>
      </c>
      <c r="NS273" s="4">
        <f>SUMIFS('Aceite virgen extra'!NS$6:NS$257,'Aceite virgen extra'!$A$6:$A$257,"&gt;="&amp;$A273,'Aceite virgen extra'!$B$6:$B$257,"&lt;="&amp;$B273)</f>
        <v>0.52</v>
      </c>
      <c r="NT273" s="4">
        <f>SUMIFS('Aceite virgen extra'!NT$6:NT$257,'Aceite virgen extra'!$A$6:$A$257,"&gt;="&amp;$A273,'Aceite virgen extra'!$B$6:$B$257,"&lt;="&amp;$B273)</f>
        <v>0.84</v>
      </c>
      <c r="NU273" s="4">
        <f>SUMIFS('Aceite virgen extra'!NU$6:NU$257,'Aceite virgen extra'!$A$6:$A$257,"&gt;="&amp;$A273,'Aceite virgen extra'!$B$6:$B$257,"&lt;="&amp;$B273)</f>
        <v>2.09</v>
      </c>
      <c r="NY273" s="4">
        <f>SUMIFS('Aceite virgen extra'!NY$6:NY$257,'Aceite virgen extra'!$A$6:$A$257,"&gt;="&amp;$A273,'Aceite virgen extra'!$B$6:$B$257,"&lt;="&amp;$B273)</f>
        <v>0.81</v>
      </c>
      <c r="NZ273" s="4">
        <f>SUMIFS('Aceite virgen extra'!NZ$6:NZ$257,'Aceite virgen extra'!$A$6:$A$257,"&gt;="&amp;$A273,'Aceite virgen extra'!$B$6:$B$257,"&lt;="&amp;$B273)</f>
        <v>0.14000000000000001</v>
      </c>
      <c r="OA273" s="4">
        <f>SUMIFS('Aceite virgen extra'!OA$6:OA$257,'Aceite virgen extra'!$A$6:$A$257,"&gt;="&amp;$A273,'Aceite virgen extra'!$B$6:$B$257,"&lt;="&amp;$B273)</f>
        <v>0.73</v>
      </c>
      <c r="OB273" s="4">
        <f>SUMIFS('Aceite virgen extra'!OB$6:OB$257,'Aceite virgen extra'!$A$6:$A$257,"&gt;="&amp;$A273,'Aceite virgen extra'!$B$6:$B$257,"&lt;="&amp;$B273)</f>
        <v>1.75</v>
      </c>
      <c r="OF273" s="4">
        <f>SUMIFS('Aceite virgen extra'!OF$6:OF$257,'Aceite virgen extra'!$A$6:$A$257,"&gt;="&amp;$A273,'Aceite virgen extra'!$B$6:$B$257,"&lt;="&amp;$B273)</f>
        <v>0.49</v>
      </c>
      <c r="OG273" s="4">
        <f>SUMIFS('Aceite virgen extra'!OG$6:OG$257,'Aceite virgen extra'!$A$6:$A$257,"&gt;="&amp;$A273,'Aceite virgen extra'!$B$6:$B$257,"&lt;="&amp;$B273)</f>
        <v>0</v>
      </c>
      <c r="OH273" s="4">
        <f>SUMIFS('Aceite virgen extra'!OH$6:OH$257,'Aceite virgen extra'!$A$6:$A$257,"&gt;="&amp;$A273,'Aceite virgen extra'!$B$6:$B$257,"&lt;="&amp;$B273)</f>
        <v>0.73</v>
      </c>
      <c r="OI273" s="4">
        <f>SUMIFS('Aceite virgen extra'!OI$6:OI$257,'Aceite virgen extra'!$A$6:$A$257,"&gt;="&amp;$A273,'Aceite virgen extra'!$B$6:$B$257,"&lt;="&amp;$B273)</f>
        <v>0.48</v>
      </c>
      <c r="OM273" s="4">
        <f>SUMIFS('Aceite virgen extra'!OM$6:OM$257,'Aceite virgen extra'!$A$6:$A$257,"&gt;="&amp;$A273,'Aceite virgen extra'!$B$6:$B$257,"&lt;="&amp;$B273)</f>
        <v>2.19</v>
      </c>
      <c r="ON273" s="4">
        <f>SUMIFS('Aceite virgen extra'!ON$6:ON$257,'Aceite virgen extra'!$A$6:$A$257,"&gt;="&amp;$A273,'Aceite virgen extra'!$B$6:$B$257,"&lt;="&amp;$B273)</f>
        <v>1.1000000000000001</v>
      </c>
      <c r="OO273" s="4">
        <f>SUMIFS('Aceite virgen extra'!OO$6:OO$257,'Aceite virgen extra'!$A$6:$A$257,"&gt;="&amp;$A273,'Aceite virgen extra'!$B$6:$B$257,"&lt;="&amp;$B273)</f>
        <v>2.79</v>
      </c>
      <c r="OP273" s="4">
        <f>SUMIFS('Aceite virgen extra'!OP$6:OP$257,'Aceite virgen extra'!$A$6:$A$257,"&gt;="&amp;$A273,'Aceite virgen extra'!$B$6:$B$257,"&lt;="&amp;$B273)</f>
        <v>2.0699999999999998</v>
      </c>
      <c r="OT273" s="4">
        <f>SUMIFS('Aceite virgen extra'!OT$6:OT$257,'Aceite virgen extra'!$A$6:$A$257,"&gt;="&amp;$A273,'Aceite virgen extra'!$B$6:$B$257,"&lt;="&amp;$B273)</f>
        <v>5.61</v>
      </c>
      <c r="OU273" s="4">
        <f>SUMIFS('Aceite virgen extra'!OU$6:OU$257,'Aceite virgen extra'!$A$6:$A$257,"&gt;="&amp;$A273,'Aceite virgen extra'!$B$6:$B$257,"&lt;="&amp;$B273)</f>
        <v>7.28</v>
      </c>
      <c r="OV273" s="4">
        <f>SUMIFS('Aceite virgen extra'!OV$6:OV$257,'Aceite virgen extra'!$A$6:$A$257,"&gt;="&amp;$A273,'Aceite virgen extra'!$B$6:$B$257,"&lt;="&amp;$B273)</f>
        <v>5.51</v>
      </c>
      <c r="OW273" s="4">
        <f>SUMIFS('Aceite virgen extra'!OW$6:OW$257,'Aceite virgen extra'!$A$6:$A$257,"&gt;="&amp;$A273,'Aceite virgen extra'!$B$6:$B$257,"&lt;="&amp;$B273)</f>
        <v>5.4</v>
      </c>
      <c r="PA273" s="4">
        <f>SUMIFS('Aceite virgen extra'!PA$6:PA$257,'Aceite virgen extra'!$A$6:$A$257,"&gt;="&amp;$A273,'Aceite virgen extra'!$B$6:$B$257,"&lt;="&amp;$B273)</f>
        <v>4.09</v>
      </c>
      <c r="PB273" s="4">
        <f>SUMIFS('Aceite virgen extra'!PB$6:PB$257,'Aceite virgen extra'!$A$6:$A$257,"&gt;="&amp;$A273,'Aceite virgen extra'!$B$6:$B$257,"&lt;="&amp;$B273)</f>
        <v>4.7699999999999996</v>
      </c>
      <c r="PC273" s="4">
        <f>SUMIFS('Aceite virgen extra'!PC$6:PC$257,'Aceite virgen extra'!$A$6:$A$257,"&gt;="&amp;$A273,'Aceite virgen extra'!$B$6:$B$257,"&lt;="&amp;$B273)</f>
        <v>4.33</v>
      </c>
      <c r="PD273" s="4">
        <f>SUMIFS('Aceite virgen extra'!PD$6:PD$257,'Aceite virgen extra'!$A$6:$A$257,"&gt;="&amp;$A273,'Aceite virgen extra'!$B$6:$B$257,"&lt;="&amp;$B273)</f>
        <v>1.8199999999999998</v>
      </c>
      <c r="PH273" s="4">
        <f>SUMIFS('Aceite virgen extra'!PH$6:PH$257,'Aceite virgen extra'!$A$6:$A$257,"&gt;="&amp;$A273,'Aceite virgen extra'!$B$6:$B$257,"&lt;="&amp;$B273)</f>
        <v>2.8599999999999994</v>
      </c>
      <c r="PI273" s="4">
        <f>SUMIFS('Aceite virgen extra'!PI$6:PI$257,'Aceite virgen extra'!$A$6:$A$257,"&gt;="&amp;$A273,'Aceite virgen extra'!$B$6:$B$257,"&lt;="&amp;$B273)</f>
        <v>2.8</v>
      </c>
      <c r="PJ273" s="4">
        <f>SUMIFS('Aceite virgen extra'!PJ$6:PJ$257,'Aceite virgen extra'!$A$6:$A$257,"&gt;="&amp;$A273,'Aceite virgen extra'!$B$6:$B$257,"&lt;="&amp;$B273)</f>
        <v>3.71</v>
      </c>
      <c r="PK273" s="4">
        <f>SUMIFS('Aceite virgen extra'!PK$6:PK$257,'Aceite virgen extra'!$A$6:$A$257,"&gt;="&amp;$A273,'Aceite virgen extra'!$B$6:$B$257,"&lt;="&amp;$B273)</f>
        <v>0.97</v>
      </c>
      <c r="PO273" s="4">
        <f>SUMIFS('Aceite virgen extra'!PO$6:PO$257,'Aceite virgen extra'!$A$6:$A$257,"&gt;="&amp;$A273,'Aceite virgen extra'!$B$6:$B$257,"&lt;="&amp;$B273)</f>
        <v>2.4699999999999998</v>
      </c>
      <c r="PP273" s="4">
        <f>SUMIFS('Aceite virgen extra'!PP$6:PP$257,'Aceite virgen extra'!$A$6:$A$257,"&gt;="&amp;$A273,'Aceite virgen extra'!$B$6:$B$257,"&lt;="&amp;$B273)</f>
        <v>1.48</v>
      </c>
      <c r="PQ273" s="4">
        <f>SUMIFS('Aceite virgen extra'!PQ$6:PQ$257,'Aceite virgen extra'!$A$6:$A$257,"&gt;="&amp;$A273,'Aceite virgen extra'!$B$6:$B$257,"&lt;="&amp;$B273)</f>
        <v>2.5300000000000002</v>
      </c>
      <c r="PR273" s="4">
        <f>SUMIFS('Aceite virgen extra'!PR$6:PR$257,'Aceite virgen extra'!$A$6:$A$257,"&gt;="&amp;$A273,'Aceite virgen extra'!$B$6:$B$257,"&lt;="&amp;$B273)</f>
        <v>4.87</v>
      </c>
      <c r="PV273" s="4">
        <f>SUMIFS('Aceite virgen extra'!PV$6:PV$257,'Aceite virgen extra'!$A$6:$A$257,"&gt;="&amp;$A273,'Aceite virgen extra'!$B$6:$B$257,"&lt;="&amp;$B273)</f>
        <v>3.3400000000000003</v>
      </c>
      <c r="PW273" s="4">
        <f>SUMIFS('Aceite virgen extra'!PW$6:PW$257,'Aceite virgen extra'!$A$6:$A$257,"&gt;="&amp;$A273,'Aceite virgen extra'!$B$6:$B$257,"&lt;="&amp;$B273)</f>
        <v>3.76</v>
      </c>
      <c r="PX273" s="4">
        <f>SUMIFS('Aceite virgen extra'!PX$6:PX$257,'Aceite virgen extra'!$A$6:$A$257,"&gt;="&amp;$A273,'Aceite virgen extra'!$B$6:$B$257,"&lt;="&amp;$B273)</f>
        <v>3.7600000000000002</v>
      </c>
      <c r="PY273" s="4">
        <f>SUMIFS('Aceite virgen extra'!PY$6:PY$257,'Aceite virgen extra'!$A$6:$A$257,"&gt;="&amp;$A273,'Aceite virgen extra'!$B$6:$B$257,"&lt;="&amp;$B273)</f>
        <v>1.02</v>
      </c>
      <c r="QC273" s="4">
        <f>SUMIFS('Aceite virgen extra'!QC$6:QC$257,'Aceite virgen extra'!$A$6:$A$257,"&gt;="&amp;$A273,'Aceite virgen extra'!$B$6:$B$257,"&lt;="&amp;$B273)</f>
        <v>3.58</v>
      </c>
      <c r="QD273" s="4">
        <f>SUMIFS('Aceite virgen extra'!QD$6:QD$257,'Aceite virgen extra'!$A$6:$A$257,"&gt;="&amp;$A273,'Aceite virgen extra'!$B$6:$B$257,"&lt;="&amp;$B273)</f>
        <v>4.17</v>
      </c>
      <c r="QE273" s="4">
        <f>SUMIFS('Aceite virgen extra'!QE$6:QE$257,'Aceite virgen extra'!$A$6:$A$257,"&gt;="&amp;$A273,'Aceite virgen extra'!$B$6:$B$257,"&lt;="&amp;$B273)</f>
        <v>3.9799999999999995</v>
      </c>
      <c r="QF273" s="4">
        <f>SUMIFS('Aceite virgen extra'!QF$6:QF$257,'Aceite virgen extra'!$A$6:$A$257,"&gt;="&amp;$A273,'Aceite virgen extra'!$B$6:$B$257,"&lt;="&amp;$B273)</f>
        <v>1.75</v>
      </c>
      <c r="QJ273" s="4">
        <f>SUMIFS('Aceite virgen extra'!QJ$6:QJ$257,'Aceite virgen extra'!$A$6:$A$257,"&gt;="&amp;$A273,'Aceite virgen extra'!$B$6:$B$257,"&lt;="&amp;$B273)</f>
        <v>3.91</v>
      </c>
      <c r="QK273" s="4">
        <f>SUMIFS('Aceite virgen extra'!QK$6:QK$257,'Aceite virgen extra'!$A$6:$A$257,"&gt;="&amp;$A273,'Aceite virgen extra'!$B$6:$B$257,"&lt;="&amp;$B273)</f>
        <v>3.5100000000000002</v>
      </c>
      <c r="QL273" s="4">
        <f>SUMIFS('Aceite virgen extra'!QL$6:QL$257,'Aceite virgen extra'!$A$6:$A$257,"&gt;="&amp;$A273,'Aceite virgen extra'!$B$6:$B$257,"&lt;="&amp;$B273)</f>
        <v>4.22</v>
      </c>
      <c r="QM273" s="4">
        <f>SUMIFS('Aceite virgen extra'!QM$6:QM$257,'Aceite virgen extra'!$A$6:$A$257,"&gt;="&amp;$A273,'Aceite virgen extra'!$B$6:$B$257,"&lt;="&amp;$B273)</f>
        <v>5.0199999999999996</v>
      </c>
      <c r="QQ273" s="4">
        <f>SUMIFS('Aceite virgen extra'!QQ$6:QQ$257,'Aceite virgen extra'!$A$6:$A$257,"&gt;="&amp;$A273,'Aceite virgen extra'!$B$6:$B$257,"&lt;="&amp;$B273)</f>
        <v>3.79</v>
      </c>
      <c r="QR273" s="4">
        <f>SUMIFS('Aceite virgen extra'!QR$6:QR$257,'Aceite virgen extra'!$A$6:$A$257,"&gt;="&amp;$A273,'Aceite virgen extra'!$B$6:$B$257,"&lt;="&amp;$B273)</f>
        <v>2.41</v>
      </c>
      <c r="QS273" s="4">
        <f>SUMIFS('Aceite virgen extra'!QS$6:QS$257,'Aceite virgen extra'!$A$6:$A$257,"&gt;="&amp;$A273,'Aceite virgen extra'!$B$6:$B$257,"&lt;="&amp;$B273)</f>
        <v>5.56</v>
      </c>
      <c r="QT273" s="4">
        <f>SUMIFS('Aceite virgen extra'!QT$6:QT$257,'Aceite virgen extra'!$A$6:$A$257,"&gt;="&amp;$A273,'Aceite virgen extra'!$B$6:$B$257,"&lt;="&amp;$B273)</f>
        <v>0</v>
      </c>
      <c r="QX273" s="4">
        <f>SUMIFS('Aceite virgen extra'!QX$6:QX$257,'Aceite virgen extra'!$A$6:$A$257,"&gt;="&amp;$A273,'Aceite virgen extra'!$B$6:$B$257,"&lt;="&amp;$B273)</f>
        <v>2.46</v>
      </c>
      <c r="QY273" s="4">
        <f>SUMIFS('Aceite virgen extra'!QY$6:QY$257,'Aceite virgen extra'!$A$6:$A$257,"&gt;="&amp;$A273,'Aceite virgen extra'!$B$6:$B$257,"&lt;="&amp;$B273)</f>
        <v>2.46</v>
      </c>
      <c r="QZ273" s="4">
        <f>SUMIFS('Aceite virgen extra'!QZ$6:QZ$257,'Aceite virgen extra'!$A$6:$A$257,"&gt;="&amp;$A273,'Aceite virgen extra'!$B$6:$B$257,"&lt;="&amp;$B273)</f>
        <v>1.99</v>
      </c>
      <c r="RA273" s="4">
        <f>SUMIFS('Aceite virgen extra'!RA$6:RA$257,'Aceite virgen extra'!$A$6:$A$257,"&gt;="&amp;$A273,'Aceite virgen extra'!$B$6:$B$257,"&lt;="&amp;$B273)</f>
        <v>0</v>
      </c>
      <c r="RE273" s="4">
        <f>SUMIFS('Aceite virgen extra'!RE$6:RE$257,'Aceite virgen extra'!$A$6:$A$257,"&gt;="&amp;$A273,'Aceite virgen extra'!$B$6:$B$257,"&lt;="&amp;$B273)</f>
        <v>2.3600000000000003</v>
      </c>
      <c r="RF273" s="4">
        <f>SUMIFS('Aceite virgen extra'!RF$6:RF$257,'Aceite virgen extra'!$A$6:$A$257,"&gt;="&amp;$A273,'Aceite virgen extra'!$B$6:$B$257,"&lt;="&amp;$B273)</f>
        <v>4.32</v>
      </c>
      <c r="RG273" s="4">
        <f>SUMIFS('Aceite virgen extra'!RG$6:RG$257,'Aceite virgen extra'!$A$6:$A$257,"&gt;="&amp;$A273,'Aceite virgen extra'!$B$6:$B$257,"&lt;="&amp;$B273)</f>
        <v>1.77</v>
      </c>
      <c r="RH273" s="4">
        <f>SUMIFS('Aceite virgen extra'!RH$6:RH$257,'Aceite virgen extra'!$A$6:$A$257,"&gt;="&amp;$A273,'Aceite virgen extra'!$B$6:$B$257,"&lt;="&amp;$B273)</f>
        <v>0.89</v>
      </c>
      <c r="RL273" s="4">
        <f>SUMIFS('Aceite virgen extra'!RL$6:RL$257,'Aceite virgen extra'!$A$6:$A$257,"&gt;="&amp;$A273,'Aceite virgen extra'!$B$6:$B$257,"&lt;="&amp;$B273)</f>
        <v>4.54</v>
      </c>
      <c r="RM273" s="4">
        <f>SUMIFS('Aceite virgen extra'!RM$6:RM$257,'Aceite virgen extra'!$A$6:$A$257,"&gt;="&amp;$A273,'Aceite virgen extra'!$B$6:$B$257,"&lt;="&amp;$B273)</f>
        <v>6.85</v>
      </c>
      <c r="RN273" s="4">
        <f>SUMIFS('Aceite virgen extra'!RN$6:RN$257,'Aceite virgen extra'!$A$6:$A$257,"&gt;="&amp;$A273,'Aceite virgen extra'!$B$6:$B$257,"&lt;="&amp;$B273)</f>
        <v>3.9600000000000004</v>
      </c>
      <c r="RO273" s="4">
        <f>SUMIFS('Aceite virgen extra'!RO$6:RO$257,'Aceite virgen extra'!$A$6:$A$257,"&gt;="&amp;$A273,'Aceite virgen extra'!$B$6:$B$257,"&lt;="&amp;$B273)</f>
        <v>0</v>
      </c>
      <c r="RS273" s="68">
        <f>SUMIFS('Aceite virgen extra'!RS$6:RS$257,'Aceite virgen extra'!$A$6:$A$257,"&gt;="&amp;$A273,'Aceite virgen extra'!$B$6:$B$257,"&lt;="&amp;$B273)</f>
        <v>4.74</v>
      </c>
      <c r="RT273" s="4">
        <f>SUMIFS('Aceite virgen extra'!RT$6:RT$257,'Aceite virgen extra'!$A$6:$A$257,"&gt;="&amp;$A273,'Aceite virgen extra'!$B$6:$B$257,"&lt;="&amp;$B273)</f>
        <v>4.66</v>
      </c>
      <c r="RU273" s="4">
        <f>SUMIFS('Aceite virgen extra'!RU$6:RU$257,'Aceite virgen extra'!$A$6:$A$257,"&gt;="&amp;$A273,'Aceite virgen extra'!$B$6:$B$257,"&lt;="&amp;$B273)</f>
        <v>5.01</v>
      </c>
      <c r="RV273" s="4">
        <f>SUMIFS('Aceite virgen extra'!RV$6:RV$257,'Aceite virgen extra'!$A$6:$A$257,"&gt;="&amp;$A273,'Aceite virgen extra'!$B$6:$B$257,"&lt;="&amp;$B273)</f>
        <v>4.8499999999999996</v>
      </c>
      <c r="RZ273" s="68">
        <f>SUMIFS('Aceite virgen extra'!RZ$6:RZ$257,'Aceite virgen extra'!$A$6:$A$257,"&gt;="&amp;$A273,'Aceite virgen extra'!$B$6:$B$257,"&lt;="&amp;$B273)</f>
        <v>17.160000000000004</v>
      </c>
      <c r="SA273" s="4">
        <f>SUMIFS('Aceite virgen extra'!SA$6:SA$257,'Aceite virgen extra'!$A$6:$A$257,"&gt;="&amp;$A273,'Aceite virgen extra'!$B$6:$B$257,"&lt;="&amp;$B273)</f>
        <v>3.59</v>
      </c>
      <c r="SB273" s="4">
        <f>SUMIFS('Aceite virgen extra'!SB$6:SB$257,'Aceite virgen extra'!$A$6:$A$257,"&gt;="&amp;$A273,'Aceite virgen extra'!$B$6:$B$257,"&lt;="&amp;$B273)</f>
        <v>27.1</v>
      </c>
      <c r="SC273" s="4">
        <f>SUMIFS('Aceite virgen extra'!SC$6:SC$257,'Aceite virgen extra'!$A$6:$A$257,"&gt;="&amp;$A273,'Aceite virgen extra'!$B$6:$B$257,"&lt;="&amp;$B273)</f>
        <v>14.59</v>
      </c>
      <c r="SG273" s="68">
        <f>SUMIFS('Aceite virgen extra'!SG$6:SG$257,'Aceite virgen extra'!$A$6:$A$257,"&gt;="&amp;$A273,'Aceite virgen extra'!$B$6:$B$257,"&lt;="&amp;$B273)</f>
        <v>14.229999999999999</v>
      </c>
      <c r="SH273" s="4">
        <f>SUMIFS('Aceite virgen extra'!SH$6:SH$257,'Aceite virgen extra'!$A$6:$A$257,"&gt;="&amp;$A273,'Aceite virgen extra'!$B$6:$B$257,"&lt;="&amp;$B273)</f>
        <v>7.2399999999999984</v>
      </c>
      <c r="SI273" s="4">
        <f>SUMIFS('Aceite virgen extra'!SI$6:SI$257,'Aceite virgen extra'!$A$6:$A$257,"&gt;="&amp;$A273,'Aceite virgen extra'!$B$6:$B$257,"&lt;="&amp;$B273)</f>
        <v>18.5</v>
      </c>
      <c r="SJ273" s="4">
        <f>SUMIFS('Aceite virgen extra'!SJ$6:SJ$257,'Aceite virgen extra'!$A$6:$A$257,"&gt;="&amp;$A273,'Aceite virgen extra'!$B$6:$B$257,"&lt;="&amp;$B273)</f>
        <v>15.879999999999999</v>
      </c>
      <c r="SN273" s="68">
        <f>SUMIFS('Aceite virgen extra'!SN$6:SN$257,'Aceite virgen extra'!$A$6:$A$257,"&gt;="&amp;$A273,'Aceite virgen extra'!$B$6:$B$257,"&lt;="&amp;$B273)</f>
        <v>4.2900000000000009</v>
      </c>
      <c r="SO273" s="4">
        <f>SUMIFS('Aceite virgen extra'!SO$6:SO$257,'Aceite virgen extra'!$A$6:$A$257,"&gt;="&amp;$A273,'Aceite virgen extra'!$B$6:$B$257,"&lt;="&amp;$B273)</f>
        <v>3.18</v>
      </c>
      <c r="SP273" s="4">
        <f>SUMIFS('Aceite virgen extra'!SP$6:SP$257,'Aceite virgen extra'!$A$6:$A$257,"&gt;="&amp;$A273,'Aceite virgen extra'!$B$6:$B$257,"&lt;="&amp;$B273)</f>
        <v>4.9000000000000004</v>
      </c>
      <c r="SQ273" s="4">
        <f>SUMIFS('Aceite virgen extra'!SQ$6:SQ$257,'Aceite virgen extra'!$A$6:$A$257,"&gt;="&amp;$A273,'Aceite virgen extra'!$B$6:$B$257,"&lt;="&amp;$B273)</f>
        <v>2.0499999999999998</v>
      </c>
      <c r="SU273" s="68">
        <f>SUMIFS('Aceite virgen extra'!SU$6:SU$257,'Aceite virgen extra'!$A$6:$A$257,"&gt;="&amp;$A273,'Aceite virgen extra'!$B$6:$B$257,"&lt;="&amp;$B273)</f>
        <v>3.1900000000000004</v>
      </c>
      <c r="SV273" s="4">
        <f>SUMIFS('Aceite virgen extra'!SV$6:SV$257,'Aceite virgen extra'!$A$6:$A$257,"&gt;="&amp;$A273,'Aceite virgen extra'!$B$6:$B$257,"&lt;="&amp;$B273)</f>
        <v>3.7399999999999998</v>
      </c>
      <c r="SW273" s="4">
        <f>SUMIFS('Aceite virgen extra'!SW$6:SW$257,'Aceite virgen extra'!$A$6:$A$257,"&gt;="&amp;$A273,'Aceite virgen extra'!$B$6:$B$257,"&lt;="&amp;$B273)</f>
        <v>2.66</v>
      </c>
      <c r="SX273" s="4">
        <f>SUMIFS('Aceite virgen extra'!SX$6:SX$257,'Aceite virgen extra'!$A$6:$A$257,"&gt;="&amp;$A273,'Aceite virgen extra'!$B$6:$B$257,"&lt;="&amp;$B273)</f>
        <v>2.25</v>
      </c>
      <c r="TB273" s="68">
        <f>SUMIFS('Aceite virgen extra'!TB$6:TB$257,'Aceite virgen extra'!$A$6:$A$257,"&gt;="&amp;$A273,'Aceite virgen extra'!$B$6:$B$257,"&lt;="&amp;$B273)</f>
        <v>3.2500000000000004</v>
      </c>
      <c r="TC273" s="4">
        <f>SUMIFS('Aceite virgen extra'!TC$6:TC$257,'Aceite virgen extra'!$A$6:$A$257,"&gt;="&amp;$A273,'Aceite virgen extra'!$B$6:$B$257,"&lt;="&amp;$B273)</f>
        <v>5.41</v>
      </c>
      <c r="TD273" s="4">
        <f>SUMIFS('Aceite virgen extra'!TD$6:TD$257,'Aceite virgen extra'!$A$6:$A$257,"&gt;="&amp;$A273,'Aceite virgen extra'!$B$6:$B$257,"&lt;="&amp;$B273)</f>
        <v>2.5100000000000002</v>
      </c>
      <c r="TE273" s="4">
        <f>SUMIFS('Aceite virgen extra'!TE$6:TE$257,'Aceite virgen extra'!$A$6:$A$257,"&gt;="&amp;$A273,'Aceite virgen extra'!$B$6:$B$257,"&lt;="&amp;$B273)</f>
        <v>0.69</v>
      </c>
      <c r="TI273" s="68">
        <f>SUMIFS('Aceite virgen extra'!TI$6:TI$257,'Aceite virgen extra'!$A$6:$A$257,"&gt;="&amp;$A273,'Aceite virgen extra'!$B$6:$B$257,"&lt;="&amp;$B273)</f>
        <v>1.75</v>
      </c>
      <c r="TJ273" s="4">
        <f>SUMIFS('Aceite virgen extra'!TJ$6:TJ$257,'Aceite virgen extra'!$A$6:$A$257,"&gt;="&amp;$A273,'Aceite virgen extra'!$B$6:$B$257,"&lt;="&amp;$B273)</f>
        <v>1.19</v>
      </c>
      <c r="TK273" s="4">
        <f>SUMIFS('Aceite virgen extra'!TK$6:TK$257,'Aceite virgen extra'!$A$6:$A$257,"&gt;="&amp;$A273,'Aceite virgen extra'!$B$6:$B$257,"&lt;="&amp;$B273)</f>
        <v>0.7</v>
      </c>
      <c r="TL273" s="4">
        <f>SUMIFS('Aceite virgen extra'!TL$6:TL$257,'Aceite virgen extra'!$A$6:$A$257,"&gt;="&amp;$A273,'Aceite virgen extra'!$B$6:$B$257,"&lt;="&amp;$B273)</f>
        <v>1.34</v>
      </c>
      <c r="TP273" s="68">
        <f>SUMIFS('Aceite virgen extra'!TP$6:TP$257,'Aceite virgen extra'!$A$6:$A$257,"&gt;="&amp;$A273,'Aceite virgen extra'!$B$6:$B$257,"&lt;="&amp;$B273)</f>
        <v>1.0699999999999998</v>
      </c>
      <c r="TQ273" s="4">
        <f>SUMIFS('Aceite virgen extra'!TQ$6:TQ$257,'Aceite virgen extra'!$A$6:$A$257,"&gt;="&amp;$A273,'Aceite virgen extra'!$B$6:$B$257,"&lt;="&amp;$B273)</f>
        <v>1.67</v>
      </c>
      <c r="TR273" s="4">
        <f>SUMIFS('Aceite virgen extra'!TR$6:TR$257,'Aceite virgen extra'!$A$6:$A$257,"&gt;="&amp;$A273,'Aceite virgen extra'!$B$6:$B$257,"&lt;="&amp;$B273)</f>
        <v>0.4</v>
      </c>
      <c r="TS273" s="4">
        <f>SUMIFS('Aceite virgen extra'!TS$6:TS$257,'Aceite virgen extra'!$A$6:$A$257,"&gt;="&amp;$A273,'Aceite virgen extra'!$B$6:$B$257,"&lt;="&amp;$B273)</f>
        <v>0</v>
      </c>
      <c r="TW273" s="68">
        <f>SUMIFS('Aceite virgen extra'!TW$6:TW$257,'Aceite virgen extra'!$A$6:$A$257,"&gt;="&amp;$A273,'Aceite virgen extra'!$B$6:$B$257,"&lt;="&amp;$B273)</f>
        <v>1.8199999999999998</v>
      </c>
      <c r="TX273" s="4">
        <f>SUMIFS('Aceite virgen extra'!TX$6:TX$257,'Aceite virgen extra'!$A$6:$A$257,"&gt;="&amp;$A273,'Aceite virgen extra'!$B$6:$B$257,"&lt;="&amp;$B273)</f>
        <v>3.03</v>
      </c>
      <c r="TY273" s="4">
        <f>SUMIFS('Aceite virgen extra'!TY$6:TY$257,'Aceite virgen extra'!$A$6:$A$257,"&gt;="&amp;$A273,'Aceite virgen extra'!$B$6:$B$257,"&lt;="&amp;$B273)</f>
        <v>0.82000000000000006</v>
      </c>
      <c r="TZ273" s="4">
        <f>SUMIFS('Aceite virgen extra'!TZ$6:TZ$257,'Aceite virgen extra'!$A$6:$A$257,"&gt;="&amp;$A273,'Aceite virgen extra'!$B$6:$B$257,"&lt;="&amp;$B273)</f>
        <v>1.63</v>
      </c>
      <c r="UD273" s="68">
        <f>SUMIFS('Aceite virgen extra'!UD$6:UD$257,'Aceite virgen extra'!$A$6:$A$257,"&gt;="&amp;$A273,'Aceite virgen extra'!$B$6:$B$257,"&lt;="&amp;$B273)</f>
        <v>2.4500000000000002</v>
      </c>
      <c r="UE273" s="4">
        <f>SUMIFS('Aceite virgen extra'!UE$6:UE$257,'Aceite virgen extra'!$A$6:$A$257,"&gt;="&amp;$A273,'Aceite virgen extra'!$B$6:$B$257,"&lt;="&amp;$B273)</f>
        <v>4.6900000000000004</v>
      </c>
      <c r="UF273" s="4">
        <f>SUMIFS('Aceite virgen extra'!UF$6:UF$257,'Aceite virgen extra'!$A$6:$A$257,"&gt;="&amp;$A273,'Aceite virgen extra'!$B$6:$B$257,"&lt;="&amp;$B273)</f>
        <v>0.74</v>
      </c>
      <c r="UG273" s="4">
        <f>SUMIFS('Aceite virgen extra'!UG$6:UG$257,'Aceite virgen extra'!$A$6:$A$257,"&gt;="&amp;$A273,'Aceite virgen extra'!$B$6:$B$257,"&lt;="&amp;$B273)</f>
        <v>1.2</v>
      </c>
      <c r="UK273" s="68">
        <f>SUMIFS('Aceite virgen extra'!UK$6:UK$257,'Aceite virgen extra'!$A$6:$A$257,"&gt;="&amp;$A273,'Aceite virgen extra'!$B$6:$B$257,"&lt;="&amp;$B273)</f>
        <v>1.7200000000000002</v>
      </c>
      <c r="UL273" s="4">
        <f>SUMIFS('Aceite virgen extra'!UL$6:UL$257,'Aceite virgen extra'!$A$6:$A$257,"&gt;="&amp;$A273,'Aceite virgen extra'!$B$6:$B$257,"&lt;="&amp;$B273)</f>
        <v>2.15</v>
      </c>
      <c r="UM273" s="4">
        <f>SUMIFS('Aceite virgen extra'!UM$6:UM$257,'Aceite virgen extra'!$A$6:$A$257,"&gt;="&amp;$A273,'Aceite virgen extra'!$B$6:$B$257,"&lt;="&amp;$B273)</f>
        <v>0.82000000000000006</v>
      </c>
      <c r="UN273" s="4">
        <f>SUMIFS('Aceite virgen extra'!UN$6:UN$257,'Aceite virgen extra'!$A$6:$A$257,"&gt;="&amp;$A273,'Aceite virgen extra'!$B$6:$B$257,"&lt;="&amp;$B273)</f>
        <v>4.12</v>
      </c>
      <c r="UR273" s="68">
        <f>SUMIFS('Aceite virgen extra'!UR$6:UR$257,'Aceite virgen extra'!$A$6:$A$257,"&gt;="&amp;$A273,'Aceite virgen extra'!$B$6:$B$257,"&lt;="&amp;$B273)</f>
        <v>1.55</v>
      </c>
      <c r="US273" s="4">
        <f>SUMIFS('Aceite virgen extra'!US$6:US$257,'Aceite virgen extra'!$A$6:$A$257,"&gt;="&amp;$A273,'Aceite virgen extra'!$B$6:$B$257,"&lt;="&amp;$B273)</f>
        <v>1.4300000000000002</v>
      </c>
      <c r="UT273" s="4">
        <f>SUMIFS('Aceite virgen extra'!UT$6:UT$257,'Aceite virgen extra'!$A$6:$A$257,"&gt;="&amp;$A273,'Aceite virgen extra'!$B$6:$B$257,"&lt;="&amp;$B273)</f>
        <v>0.99</v>
      </c>
      <c r="UU273" s="4">
        <f>SUMIFS('Aceite virgen extra'!UU$6:UU$257,'Aceite virgen extra'!$A$6:$A$257,"&gt;="&amp;$A273,'Aceite virgen extra'!$B$6:$B$257,"&lt;="&amp;$B273)</f>
        <v>0</v>
      </c>
      <c r="UY273" s="68">
        <f>SUMIFS('Aceite virgen extra'!UY$6:UY$257,'Aceite virgen extra'!$A$6:$A$257,"&gt;="&amp;$A273,'Aceite virgen extra'!$B$6:$B$257,"&lt;="&amp;$B273)</f>
        <v>1.3900000000000001</v>
      </c>
      <c r="UZ273" s="4">
        <f>SUMIFS('Aceite virgen extra'!UZ$6:UZ$257,'Aceite virgen extra'!$A$6:$A$257,"&gt;="&amp;$A273,'Aceite virgen extra'!$B$6:$B$257,"&lt;="&amp;$B273)</f>
        <v>0.77</v>
      </c>
      <c r="VA273" s="4">
        <f>SUMIFS('Aceite virgen extra'!VA$6:VA$257,'Aceite virgen extra'!$A$6:$A$257,"&gt;="&amp;$A273,'Aceite virgen extra'!$B$6:$B$257,"&lt;="&amp;$B273)</f>
        <v>1.44</v>
      </c>
      <c r="VB273" s="4">
        <f>SUMIFS('Aceite virgen extra'!VB$6:VB$257,'Aceite virgen extra'!$A$6:$A$257,"&gt;="&amp;$A273,'Aceite virgen extra'!$B$6:$B$257,"&lt;="&amp;$B273)</f>
        <v>2.06</v>
      </c>
      <c r="VF273" s="68">
        <f>SUMIFS('Aceite virgen extra'!VF$6:VF$257,'Aceite virgen extra'!$A$6:$A$257,"&gt;="&amp;$A273,'Aceite virgen extra'!$B$6:$B$257,"&lt;="&amp;$B273)</f>
        <v>3.4</v>
      </c>
      <c r="VG273" s="4">
        <f>SUMIFS('Aceite virgen extra'!VG$6:VG$257,'Aceite virgen extra'!$A$6:$A$257,"&gt;="&amp;$A273,'Aceite virgen extra'!$B$6:$B$257,"&lt;="&amp;$B273)</f>
        <v>5.97</v>
      </c>
      <c r="VH273" s="4">
        <f>SUMIFS('Aceite virgen extra'!VH$6:VH$257,'Aceite virgen extra'!$A$6:$A$257,"&gt;="&amp;$A273,'Aceite virgen extra'!$B$6:$B$257,"&lt;="&amp;$B273)</f>
        <v>2.19</v>
      </c>
      <c r="VI273" s="4">
        <f>SUMIFS('Aceite virgen extra'!VI$6:VI$257,'Aceite virgen extra'!$A$6:$A$257,"&gt;="&amp;$A273,'Aceite virgen extra'!$B$6:$B$257,"&lt;="&amp;$B273)</f>
        <v>0.68</v>
      </c>
      <c r="VM273" s="68">
        <f>SUMIFS('Aceite virgen extra'!VM$6:VM$257,'Aceite virgen extra'!$A$6:$A$257,"&gt;="&amp;$A273,'Aceite virgen extra'!$B$6:$B$257,"&lt;="&amp;$B273)</f>
        <v>1.7599999999999998</v>
      </c>
      <c r="VN273" s="4">
        <f>SUMIFS('Aceite virgen extra'!VN$6:VN$257,'Aceite virgen extra'!$A$6:$A$257,"&gt;="&amp;$A273,'Aceite virgen extra'!$B$6:$B$257,"&lt;="&amp;$B273)</f>
        <v>1.21</v>
      </c>
      <c r="VO273" s="4">
        <f>SUMIFS('Aceite virgen extra'!VO$6:VO$257,'Aceite virgen extra'!$A$6:$A$257,"&gt;="&amp;$A273,'Aceite virgen extra'!$B$6:$B$257,"&lt;="&amp;$B273)</f>
        <v>2.12</v>
      </c>
      <c r="VP273" s="4">
        <f>SUMIFS('Aceite virgen extra'!VP$6:VP$257,'Aceite virgen extra'!$A$6:$A$257,"&gt;="&amp;$A273,'Aceite virgen extra'!$B$6:$B$257,"&lt;="&amp;$B273)</f>
        <v>0</v>
      </c>
      <c r="VT273" s="68">
        <f>SUMIFS('Aceite virgen extra'!VT$6:VT$257,'Aceite virgen extra'!$A$6:$A$257,"&gt;="&amp;$A273,'Aceite virgen extra'!$B$6:$B$257,"&lt;="&amp;$B273)</f>
        <v>0.64</v>
      </c>
      <c r="VU273" s="4">
        <f>SUMIFS('Aceite virgen extra'!VU$6:VU$257,'Aceite virgen extra'!$A$6:$A$257,"&gt;="&amp;$A273,'Aceite virgen extra'!$B$6:$B$257,"&lt;="&amp;$B273)</f>
        <v>0.95</v>
      </c>
      <c r="VV273" s="4">
        <f>SUMIFS('Aceite virgen extra'!VV$6:VV$257,'Aceite virgen extra'!$A$6:$A$257,"&gt;="&amp;$A273,'Aceite virgen extra'!$B$6:$B$257,"&lt;="&amp;$B273)</f>
        <v>0.5</v>
      </c>
      <c r="VW273" s="4">
        <f>SUMIFS('Aceite virgen extra'!VW$6:VW$257,'Aceite virgen extra'!$A$6:$A$257,"&gt;="&amp;$A273,'Aceite virgen extra'!$B$6:$B$257,"&lt;="&amp;$B273)</f>
        <v>0</v>
      </c>
      <c r="WA273" s="68">
        <f>SUMIFS('Aceite virgen extra'!WA$6:WA$257,'Aceite virgen extra'!$A$6:$A$257,"&gt;="&amp;$A273,'Aceite virgen extra'!$B$6:$B$257,"&lt;="&amp;$B273)</f>
        <v>2.0599999999999996</v>
      </c>
      <c r="WB273" s="4">
        <f>SUMIFS('Aceite virgen extra'!WB$6:WB$257,'Aceite virgen extra'!$A$6:$A$257,"&gt;="&amp;$A273,'Aceite virgen extra'!$B$6:$B$257,"&lt;="&amp;$B273)</f>
        <v>3.97</v>
      </c>
      <c r="WC273" s="4">
        <f>SUMIFS('Aceite virgen extra'!WC$6:WC$257,'Aceite virgen extra'!$A$6:$A$257,"&gt;="&amp;$A273,'Aceite virgen extra'!$B$6:$B$257,"&lt;="&amp;$B273)</f>
        <v>1.4300000000000002</v>
      </c>
      <c r="WD273" s="4">
        <f>SUMIFS('Aceite virgen extra'!WD$6:WD$257,'Aceite virgen extra'!$A$6:$A$257,"&gt;="&amp;$A273,'Aceite virgen extra'!$B$6:$B$257,"&lt;="&amp;$B273)</f>
        <v>0</v>
      </c>
      <c r="WH273" s="68">
        <f>SUMIFS('Aceite virgen extra'!WH$6:WH$257,'Aceite virgen extra'!$A$6:$A$257,"&gt;="&amp;$A273,'Aceite virgen extra'!$B$6:$B$257,"&lt;="&amp;$B273)</f>
        <v>0.87</v>
      </c>
      <c r="WI273" s="4">
        <f>SUMIFS('Aceite virgen extra'!WI$6:WI$257,'Aceite virgen extra'!$A$6:$A$257,"&gt;="&amp;$A273,'Aceite virgen extra'!$B$6:$B$257,"&lt;="&amp;$B273)</f>
        <v>0.16</v>
      </c>
      <c r="WJ273" s="4">
        <f>SUMIFS('Aceite virgen extra'!WJ$6:WJ$257,'Aceite virgen extra'!$A$6:$A$257,"&gt;="&amp;$A273,'Aceite virgen extra'!$B$6:$B$257,"&lt;="&amp;$B273)</f>
        <v>1.2</v>
      </c>
      <c r="WK273" s="4">
        <f>SUMIFS('Aceite virgen extra'!WK$6:WK$257,'Aceite virgen extra'!$A$6:$A$257,"&gt;="&amp;$A273,'Aceite virgen extra'!$B$6:$B$257,"&lt;="&amp;$B273)</f>
        <v>0</v>
      </c>
      <c r="WO273" s="68">
        <f>SUMIFS('Aceite virgen extra'!WO$6:WO$257,'Aceite virgen extra'!$A$6:$A$257,"&gt;="&amp;$A273,'Aceite virgen extra'!$B$6:$B$257,"&lt;="&amp;$B273)</f>
        <v>1.6</v>
      </c>
      <c r="WP273" s="4">
        <f>SUMIFS('Aceite virgen extra'!WP$6:WP$257,'Aceite virgen extra'!$A$6:$A$257,"&gt;="&amp;$A273,'Aceite virgen extra'!$B$6:$B$257,"&lt;="&amp;$B273)</f>
        <v>1.9100000000000001</v>
      </c>
      <c r="WQ273" s="4">
        <f>SUMIFS('Aceite virgen extra'!WQ$6:WQ$257,'Aceite virgen extra'!$A$6:$A$257,"&gt;="&amp;$A273,'Aceite virgen extra'!$B$6:$B$257,"&lt;="&amp;$B273)</f>
        <v>1.47</v>
      </c>
      <c r="WR273" s="4">
        <f>SUMIFS('Aceite virgen extra'!WR$6:WR$257,'Aceite virgen extra'!$A$6:$A$257,"&gt;="&amp;$A273,'Aceite virgen extra'!$B$6:$B$257,"&lt;="&amp;$B273)</f>
        <v>0</v>
      </c>
      <c r="WV273" s="68">
        <f>SUMIFS('Aceite virgen extra'!WV$6:WV$257,'Aceite virgen extra'!$A$6:$A$257,"&gt;="&amp;$A273,'Aceite virgen extra'!$B$6:$B$257,"&lt;="&amp;$B273)</f>
        <v>1.1499999999999999</v>
      </c>
      <c r="WW273" s="4">
        <f>SUMIFS('Aceite virgen extra'!WW$6:WW$257,'Aceite virgen extra'!$A$6:$A$257,"&gt;="&amp;$A273,'Aceite virgen extra'!$B$6:$B$257,"&lt;="&amp;$B273)</f>
        <v>0.74</v>
      </c>
      <c r="WX273" s="4">
        <f>SUMIFS('Aceite virgen extra'!WX$6:WX$257,'Aceite virgen extra'!$A$6:$A$257,"&gt;="&amp;$A273,'Aceite virgen extra'!$B$6:$B$257,"&lt;="&amp;$B273)</f>
        <v>1.33</v>
      </c>
      <c r="WY273" s="4">
        <f>SUMIFS('Aceite virgen extra'!WY$6:WY$257,'Aceite virgen extra'!$A$6:$A$257,"&gt;="&amp;$A273,'Aceite virgen extra'!$B$6:$B$257,"&lt;="&amp;$B273)</f>
        <v>0</v>
      </c>
      <c r="XC273" s="68">
        <f>SUMIFS('Aceite virgen extra'!XC$6:XC$257,'Aceite virgen extra'!$A$6:$A$257,"&gt;="&amp;$A273,'Aceite virgen extra'!$B$6:$B$257,"&lt;="&amp;$B273)</f>
        <v>0.7</v>
      </c>
      <c r="XD273" s="4">
        <f>SUMIFS('Aceite virgen extra'!XD$6:XD$257,'Aceite virgen extra'!$A$6:$A$257,"&gt;="&amp;$A273,'Aceite virgen extra'!$B$6:$B$257,"&lt;="&amp;$B273)</f>
        <v>0.34</v>
      </c>
      <c r="XE273" s="4">
        <f>SUMIFS('Aceite virgen extra'!XE$6:XE$257,'Aceite virgen extra'!$A$6:$A$257,"&gt;="&amp;$A273,'Aceite virgen extra'!$B$6:$B$257,"&lt;="&amp;$B273)</f>
        <v>0.67</v>
      </c>
      <c r="XF273" s="4">
        <f>SUMIFS('Aceite virgen extra'!XF$6:XF$257,'Aceite virgen extra'!$A$6:$A$257,"&gt;="&amp;$A273,'Aceite virgen extra'!$B$6:$B$257,"&lt;="&amp;$B273)</f>
        <v>0</v>
      </c>
      <c r="XJ273" s="68">
        <f>SUMIFS('Aceite virgen extra'!XJ$6:XJ$257,'Aceite virgen extra'!$A$6:$A$257,"&gt;="&amp;$A273,'Aceite virgen extra'!$B$6:$B$257,"&lt;="&amp;$B273)</f>
        <v>2.5100000000000002</v>
      </c>
      <c r="XK273" s="4">
        <f>SUMIFS('Aceite virgen extra'!XK$6:XK$257,'Aceite virgen extra'!$A$6:$A$257,"&gt;="&amp;$A273,'Aceite virgen extra'!$B$6:$B$257,"&lt;="&amp;$B273)</f>
        <v>4.4400000000000004</v>
      </c>
      <c r="XL273" s="4">
        <f>SUMIFS('Aceite virgen extra'!XL$6:XL$257,'Aceite virgen extra'!$A$6:$A$257,"&gt;="&amp;$A273,'Aceite virgen extra'!$B$6:$B$257,"&lt;="&amp;$B273)</f>
        <v>1.29</v>
      </c>
      <c r="XM273" s="4">
        <f>SUMIFS('Aceite virgen extra'!XM$6:XM$257,'Aceite virgen extra'!$A$6:$A$257,"&gt;="&amp;$A273,'Aceite virgen extra'!$B$6:$B$257,"&lt;="&amp;$B273)</f>
        <v>0</v>
      </c>
      <c r="XQ273" s="68">
        <f>SUMIFS('Aceite virgen extra'!XQ$6:XQ$257,'Aceite virgen extra'!$A$6:$A$257,"&gt;="&amp;$A273,'Aceite virgen extra'!$B$6:$B$257,"&lt;="&amp;$B273)</f>
        <v>4.67</v>
      </c>
      <c r="XR273" s="4">
        <f>SUMIFS('Aceite virgen extra'!XR$6:XR$257,'Aceite virgen extra'!$A$6:$A$257,"&gt;="&amp;$A273,'Aceite virgen extra'!$B$6:$B$257,"&lt;="&amp;$B273)</f>
        <v>0.59000000000000008</v>
      </c>
      <c r="XS273" s="4">
        <f>SUMIFS('Aceite virgen extra'!XS$6:XS$257,'Aceite virgen extra'!$A$6:$A$257,"&gt;="&amp;$A273,'Aceite virgen extra'!$B$6:$B$257,"&lt;="&amp;$B273)</f>
        <v>5.72</v>
      </c>
      <c r="XT273" s="4">
        <f>SUMIFS('Aceite virgen extra'!XT$6:XT$257,'Aceite virgen extra'!$A$6:$A$257,"&gt;="&amp;$A273,'Aceite virgen extra'!$B$6:$B$257,"&lt;="&amp;$B273)</f>
        <v>5.46</v>
      </c>
      <c r="XX273" s="68">
        <f>SUMIFS('Aceite virgen extra'!XX$6:XX$257,'Aceite virgen extra'!$A$6:$A$257,"&gt;="&amp;$A273,'Aceite virgen extra'!$B$6:$B$257,"&lt;="&amp;$B273)</f>
        <v>15.19</v>
      </c>
      <c r="XY273" s="4">
        <f>SUMIFS('Aceite virgen extra'!XY$6:XY$257,'Aceite virgen extra'!$A$6:$A$257,"&gt;="&amp;$A273,'Aceite virgen extra'!$B$6:$B$257,"&lt;="&amp;$B273)</f>
        <v>7.49</v>
      </c>
      <c r="XZ273" s="4">
        <f>SUMIFS('Aceite virgen extra'!XZ$6:XZ$257,'Aceite virgen extra'!$A$6:$A$257,"&gt;="&amp;$A273,'Aceite virgen extra'!$B$6:$B$257,"&lt;="&amp;$B273)</f>
        <v>20.360000000000003</v>
      </c>
      <c r="YA273" s="4">
        <f>SUMIFS('Aceite virgen extra'!YA$6:YA$257,'Aceite virgen extra'!$A$6:$A$257,"&gt;="&amp;$A273,'Aceite virgen extra'!$B$6:$B$257,"&lt;="&amp;$B273)</f>
        <v>20.43</v>
      </c>
      <c r="YE273" s="68">
        <f>SUMIFS('Aceite virgen extra'!YE$6:YE$257,'Aceite virgen extra'!$A$6:$A$257,"&gt;="&amp;$A273,'Aceite virgen extra'!$B$6:$B$257,"&lt;="&amp;$B273)</f>
        <v>5.57</v>
      </c>
      <c r="YF273" s="4">
        <f>SUMIFS('Aceite virgen extra'!YF$6:YF$257,'Aceite virgen extra'!$A$6:$A$257,"&gt;="&amp;$A273,'Aceite virgen extra'!$B$6:$B$257,"&lt;="&amp;$B273)</f>
        <v>5.4799999999999995</v>
      </c>
      <c r="YG273" s="4">
        <f>SUMIFS('Aceite virgen extra'!YG$6:YG$257,'Aceite virgen extra'!$A$6:$A$257,"&gt;="&amp;$A273,'Aceite virgen extra'!$B$6:$B$257,"&lt;="&amp;$B273)</f>
        <v>5.8000000000000007</v>
      </c>
      <c r="YH273" s="4">
        <f>SUMIFS('Aceite virgen extra'!YH$6:YH$257,'Aceite virgen extra'!$A$6:$A$257,"&gt;="&amp;$A273,'Aceite virgen extra'!$B$6:$B$257,"&lt;="&amp;$B273)</f>
        <v>6.25</v>
      </c>
      <c r="YL273" s="68">
        <f>SUMIFS('Aceite virgen extra'!YL$6:YL$257,'Aceite virgen extra'!$A$6:$A$257,"&gt;="&amp;$A273,'Aceite virgen extra'!$B$6:$B$257,"&lt;="&amp;$B273)</f>
        <v>3.45</v>
      </c>
      <c r="YM273" s="4">
        <f>SUMIFS('Aceite virgen extra'!YM$6:YM$257,'Aceite virgen extra'!$A$6:$A$257,"&gt;="&amp;$A273,'Aceite virgen extra'!$B$6:$B$257,"&lt;="&amp;$B273)</f>
        <v>2.8200000000000003</v>
      </c>
      <c r="YN273" s="4">
        <f>SUMIFS('Aceite virgen extra'!YN$6:YN$257,'Aceite virgen extra'!$A$6:$A$257,"&gt;="&amp;$A273,'Aceite virgen extra'!$B$6:$B$257,"&lt;="&amp;$B273)</f>
        <v>2.93</v>
      </c>
      <c r="YO273" s="4">
        <f>SUMIFS('Aceite virgen extra'!YO$6:YO$257,'Aceite virgen extra'!$A$6:$A$257,"&gt;="&amp;$A273,'Aceite virgen extra'!$B$6:$B$257,"&lt;="&amp;$B273)</f>
        <v>3.0100000000000002</v>
      </c>
      <c r="YP273" s="4">
        <f>SUMIFS('Aceite virgen extra'!YP$6:YP$257,'Aceite virgen extra'!$A$6:$A$257,"&gt;="&amp;$A273,'Aceite virgen extra'!$B$6:$B$257,"&lt;="&amp;$B273)</f>
        <v>2.61</v>
      </c>
      <c r="YS273" s="68">
        <f>SUMIFS('Aceite virgen extra'!YS$6:YS$257,'Aceite virgen extra'!$A$6:$A$257,"&gt;="&amp;$A273,'Aceite virgen extra'!$B$6:$B$257,"&lt;="&amp;$B273)</f>
        <v>0.74</v>
      </c>
      <c r="YT273" s="4">
        <f>SUMIFS('Aceite virgen extra'!YT$6:YT$257,'Aceite virgen extra'!$A$6:$A$257,"&gt;="&amp;$A273,'Aceite virgen extra'!$B$6:$B$257,"&lt;="&amp;$B273)</f>
        <v>0.44</v>
      </c>
      <c r="YU273" s="4">
        <f>SUMIFS('Aceite virgen extra'!YU$6:YU$257,'Aceite virgen extra'!$A$6:$A$257,"&gt;="&amp;$A273,'Aceite virgen extra'!$B$6:$B$257,"&lt;="&amp;$B273)</f>
        <v>0.64</v>
      </c>
      <c r="YV273" s="4">
        <f>SUMIFS('Aceite virgen extra'!YV$6:YV$257,'Aceite virgen extra'!$A$6:$A$257,"&gt;="&amp;$A273,'Aceite virgen extra'!$B$6:$B$257,"&lt;="&amp;$B273)</f>
        <v>0.7</v>
      </c>
      <c r="YW273" s="4">
        <f>SUMIFS('Aceite virgen extra'!YW$6:YW$257,'Aceite virgen extra'!$A$6:$A$257,"&gt;="&amp;$A273,'Aceite virgen extra'!$B$6:$B$257,"&lt;="&amp;$B273)</f>
        <v>0.44</v>
      </c>
      <c r="YZ273" s="68">
        <f>SUMIFS('Aceite virgen extra'!YZ$6:YZ$257,'Aceite virgen extra'!$A$6:$A$257,"&gt;="&amp;$A273,'Aceite virgen extra'!$B$6:$B$257,"&lt;="&amp;$B273)</f>
        <v>0.9900000000000001</v>
      </c>
      <c r="ZA273" s="4">
        <f>SUMIFS('Aceite virgen extra'!ZA$6:ZA$257,'Aceite virgen extra'!$A$6:$A$257,"&gt;="&amp;$A273,'Aceite virgen extra'!$B$6:$B$257,"&lt;="&amp;$B273)</f>
        <v>1.35</v>
      </c>
      <c r="ZB273" s="4">
        <f>SUMIFS('Aceite virgen extra'!ZB$6:ZB$257,'Aceite virgen extra'!$A$6:$A$257,"&gt;="&amp;$A273,'Aceite virgen extra'!$B$6:$B$257,"&lt;="&amp;$B273)</f>
        <v>0.7</v>
      </c>
      <c r="ZC273" s="4">
        <f>SUMIFS('Aceite virgen extra'!ZC$6:ZC$257,'Aceite virgen extra'!$A$6:$A$257,"&gt;="&amp;$A273,'Aceite virgen extra'!$B$6:$B$257,"&lt;="&amp;$B273)</f>
        <v>0.83000000000000007</v>
      </c>
      <c r="ZD273" s="4">
        <f>SUMIFS('Aceite virgen extra'!ZD$6:ZD$257,'Aceite virgen extra'!$A$6:$A$257,"&gt;="&amp;$A273,'Aceite virgen extra'!$B$6:$B$257,"&lt;="&amp;$B273)</f>
        <v>0</v>
      </c>
      <c r="ZG273" s="68">
        <f>SUMIFS('Aceite virgen extra'!ZG$6:ZG$257,'Aceite virgen extra'!$A$6:$A$257,"&gt;="&amp;$A273,'Aceite virgen extra'!$B$6:$B$257,"&lt;="&amp;$B273)</f>
        <v>0.76</v>
      </c>
      <c r="ZH273" s="4">
        <f>SUMIFS('Aceite virgen extra'!ZH$6:ZH$257,'Aceite virgen extra'!$A$6:$A$257,"&gt;="&amp;$A273,'Aceite virgen extra'!$B$6:$B$257,"&lt;="&amp;$B273)</f>
        <v>0.54</v>
      </c>
      <c r="ZI273" s="4">
        <f>SUMIFS('Aceite virgen extra'!ZI$6:ZI$257,'Aceite virgen extra'!$A$6:$A$257,"&gt;="&amp;$A273,'Aceite virgen extra'!$B$6:$B$257,"&lt;="&amp;$B273)</f>
        <v>0.59</v>
      </c>
      <c r="ZJ273" s="4">
        <f>SUMIFS('Aceite virgen extra'!ZJ$6:ZJ$257,'Aceite virgen extra'!$A$6:$A$257,"&gt;="&amp;$A273,'Aceite virgen extra'!$B$6:$B$257,"&lt;="&amp;$B273)</f>
        <v>0.73</v>
      </c>
      <c r="ZK273" s="4">
        <f>SUMIFS('Aceite virgen extra'!ZK$6:ZK$257,'Aceite virgen extra'!$A$6:$A$257,"&gt;="&amp;$A273,'Aceite virgen extra'!$B$6:$B$257,"&lt;="&amp;$B273)</f>
        <v>0</v>
      </c>
      <c r="ZN273" s="68">
        <f>SUMIFS('Aceite virgen extra'!ZN$6:ZN$257,'Aceite virgen extra'!$A$6:$A$257,"&gt;="&amp;$A273,'Aceite virgen extra'!$B$6:$B$257,"&lt;="&amp;$B273)</f>
        <v>0.61</v>
      </c>
      <c r="ZO273" s="4">
        <f>SUMIFS('Aceite virgen extra'!ZO$6:ZO$257,'Aceite virgen extra'!$A$6:$A$257,"&gt;="&amp;$A273,'Aceite virgen extra'!$B$6:$B$257,"&lt;="&amp;$B273)</f>
        <v>0.2</v>
      </c>
      <c r="ZP273" s="4">
        <f>SUMIFS('Aceite virgen extra'!ZP$6:ZP$257,'Aceite virgen extra'!$A$6:$A$257,"&gt;="&amp;$A273,'Aceite virgen extra'!$B$6:$B$257,"&lt;="&amp;$B273)</f>
        <v>0.61</v>
      </c>
      <c r="ZQ273" s="4">
        <f>SUMIFS('Aceite virgen extra'!ZQ$6:ZQ$257,'Aceite virgen extra'!$A$6:$A$257,"&gt;="&amp;$A273,'Aceite virgen extra'!$B$6:$B$257,"&lt;="&amp;$B273)</f>
        <v>0.66</v>
      </c>
      <c r="ZR273" s="4">
        <f>SUMIFS('Aceite virgen extra'!ZR$6:ZR$257,'Aceite virgen extra'!$A$6:$A$257,"&gt;="&amp;$A273,'Aceite virgen extra'!$B$6:$B$257,"&lt;="&amp;$B273)</f>
        <v>0.42</v>
      </c>
      <c r="ZU273" s="68">
        <f>SUMIFS('Aceite virgen extra'!ZU$6:ZU$257,'Aceite virgen extra'!$A$6:$A$257,"&gt;="&amp;$A273,'Aceite virgen extra'!$B$6:$B$257,"&lt;="&amp;$B273)</f>
        <v>0.75</v>
      </c>
      <c r="ZV273" s="4">
        <f>SUMIFS('Aceite virgen extra'!ZV$6:ZV$257,'Aceite virgen extra'!$A$6:$A$257,"&gt;="&amp;$A273,'Aceite virgen extra'!$B$6:$B$257,"&lt;="&amp;$B273)</f>
        <v>0.76</v>
      </c>
      <c r="ZW273" s="4">
        <f>SUMIFS('Aceite virgen extra'!ZW$6:ZW$257,'Aceite virgen extra'!$A$6:$A$257,"&gt;="&amp;$A273,'Aceite virgen extra'!$B$6:$B$257,"&lt;="&amp;$B273)</f>
        <v>0.63</v>
      </c>
      <c r="ZX273" s="4">
        <f>SUMIFS('Aceite virgen extra'!ZX$6:ZX$257,'Aceite virgen extra'!$A$6:$A$257,"&gt;="&amp;$A273,'Aceite virgen extra'!$B$6:$B$257,"&lt;="&amp;$B273)</f>
        <v>0.77</v>
      </c>
      <c r="ZY273" s="4">
        <f>SUMIFS('Aceite virgen extra'!ZY$6:ZY$257,'Aceite virgen extra'!$A$6:$A$257,"&gt;="&amp;$A273,'Aceite virgen extra'!$B$6:$B$257,"&lt;="&amp;$B273)</f>
        <v>0</v>
      </c>
    </row>
    <row r="274" spans="1:701" x14ac:dyDescent="0.25">
      <c r="A274" s="9">
        <f>'TAM Aceite virgen extra'!B22</f>
        <v>6.3</v>
      </c>
      <c r="B274" s="9">
        <f>'TAM Aceite virgen extra'!C22</f>
        <v>6.6</v>
      </c>
      <c r="C274" s="9"/>
      <c r="D274" s="4">
        <f>SUMIFS('Aceite virgen extra'!D$6:D$257,'Aceite virgen extra'!$A$6:$A$257,"&gt;="&amp;$A274,'Aceite virgen extra'!$B$6:$B$257,"&lt;="&amp;$B274)</f>
        <v>0.64</v>
      </c>
      <c r="E274" s="4">
        <f>SUMIFS('Aceite virgen extra'!E$6:E$257,'Aceite virgen extra'!$A$6:$A$257,"&gt;="&amp;$A274,'Aceite virgen extra'!$B$6:$B$257,"&lt;="&amp;$B274)</f>
        <v>1.0900000000000001</v>
      </c>
      <c r="F274" s="4">
        <f>SUMIFS('Aceite virgen extra'!F$6:F$257,'Aceite virgen extra'!$A$6:$A$257,"&gt;="&amp;$A274,'Aceite virgen extra'!$B$6:$B$257,"&lt;="&amp;$B274)</f>
        <v>0.59</v>
      </c>
      <c r="G274" s="4">
        <f>SUMIFS('Aceite virgen extra'!G$6:G$257,'Aceite virgen extra'!$A$6:$A$257,"&gt;="&amp;$A274,'Aceite virgen extra'!$B$6:$B$257,"&lt;="&amp;$B274)</f>
        <v>0</v>
      </c>
      <c r="H274" s="9"/>
      <c r="I274" s="9"/>
      <c r="J274" s="9"/>
      <c r="K274" s="4">
        <f>SUMIFS('Aceite virgen extra'!K$6:K$257,'Aceite virgen extra'!$A$6:$A$257,"&gt;="&amp;$A274,'Aceite virgen extra'!$B$6:$B$257,"&lt;="&amp;$B274)</f>
        <v>1.7599999999999998</v>
      </c>
      <c r="L274" s="4">
        <f>SUMIFS('Aceite virgen extra'!L$6:L$257,'Aceite virgen extra'!$A$6:$A$257,"&gt;="&amp;$A274,'Aceite virgen extra'!$B$6:$B$257,"&lt;="&amp;$B274)</f>
        <v>1.02</v>
      </c>
      <c r="M274" s="4">
        <f>SUMIFS('Aceite virgen extra'!M$6:M$257,'Aceite virgen extra'!$A$6:$A$257,"&gt;="&amp;$A274,'Aceite virgen extra'!$B$6:$B$257,"&lt;="&amp;$B274)</f>
        <v>1.9100000000000001</v>
      </c>
      <c r="N274" s="4">
        <f>SUMIFS('Aceite virgen extra'!N$6:N$257,'Aceite virgen extra'!$A$6:$A$257,"&gt;="&amp;$A274,'Aceite virgen extra'!$B$6:$B$257,"&lt;="&amp;$B274)</f>
        <v>2.08</v>
      </c>
      <c r="O274" s="9"/>
      <c r="P274" s="9"/>
      <c r="Q274" s="9"/>
      <c r="R274" s="4">
        <f>SUMIFS('Aceite virgen extra'!R$6:R$257,'Aceite virgen extra'!$A$6:$A$257,"&gt;="&amp;$A274,'Aceite virgen extra'!$B$6:$B$257,"&lt;="&amp;$B274)</f>
        <v>0.80999999999999994</v>
      </c>
      <c r="S274" s="4">
        <f>SUMIFS('Aceite virgen extra'!S$6:S$257,'Aceite virgen extra'!$A$6:$A$257,"&gt;="&amp;$A274,'Aceite virgen extra'!$B$6:$B$257,"&lt;="&amp;$B274)</f>
        <v>1.4900000000000002</v>
      </c>
      <c r="T274" s="4">
        <f>SUMIFS('Aceite virgen extra'!T$6:T$257,'Aceite virgen extra'!$A$6:$A$257,"&gt;="&amp;$A274,'Aceite virgen extra'!$B$6:$B$257,"&lt;="&amp;$B274)</f>
        <v>0.59</v>
      </c>
      <c r="U274" s="4">
        <f>SUMIFS('Aceite virgen extra'!U$6:U$257,'Aceite virgen extra'!$A$6:$A$257,"&gt;="&amp;$A274,'Aceite virgen extra'!$B$6:$B$257,"&lt;="&amp;$B274)</f>
        <v>0.43</v>
      </c>
      <c r="V274" s="9"/>
      <c r="W274" s="9"/>
      <c r="X274" s="9"/>
      <c r="Y274" s="4">
        <f>SUMIFS('Aceite virgen extra'!Y$6:Y$257,'Aceite virgen extra'!$A$6:$A$257,"&gt;="&amp;$A274,'Aceite virgen extra'!$B$6:$B$257,"&lt;="&amp;$B274)</f>
        <v>1.03</v>
      </c>
      <c r="Z274" s="4">
        <f>SUMIFS('Aceite virgen extra'!Z$6:Z$257,'Aceite virgen extra'!$A$6:$A$257,"&gt;="&amp;$A274,'Aceite virgen extra'!$B$6:$B$257,"&lt;="&amp;$B274)</f>
        <v>1.67</v>
      </c>
      <c r="AA274" s="4">
        <f>SUMIFS('Aceite virgen extra'!AA$6:AA$257,'Aceite virgen extra'!$A$6:$A$257,"&gt;="&amp;$A274,'Aceite virgen extra'!$B$6:$B$257,"&lt;="&amp;$B274)</f>
        <v>0.85</v>
      </c>
      <c r="AB274" s="4">
        <f>SUMIFS('Aceite virgen extra'!AB$6:AB$257,'Aceite virgen extra'!$A$6:$A$257,"&gt;="&amp;$A274,'Aceite virgen extra'!$B$6:$B$257,"&lt;="&amp;$B274)</f>
        <v>0.63</v>
      </c>
      <c r="AC274" s="9"/>
      <c r="AD274" s="9"/>
      <c r="AE274" s="9"/>
      <c r="AF274" s="4">
        <f>SUMIFS('Aceite virgen extra'!AF$6:AF$257,'Aceite virgen extra'!$A$6:$A$257,"&gt;="&amp;$A274,'Aceite virgen extra'!$B$6:$B$257,"&lt;="&amp;$B274)</f>
        <v>0.67</v>
      </c>
      <c r="AG274" s="4">
        <f>SUMIFS('Aceite virgen extra'!AG$6:AG$257,'Aceite virgen extra'!$A$6:$A$257,"&gt;="&amp;$A274,'Aceite virgen extra'!$B$6:$B$257,"&lt;="&amp;$B274)</f>
        <v>0.71</v>
      </c>
      <c r="AH274" s="4">
        <f>SUMIFS('Aceite virgen extra'!AH$6:AH$257,'Aceite virgen extra'!$A$6:$A$257,"&gt;="&amp;$A274,'Aceite virgen extra'!$B$6:$B$257,"&lt;="&amp;$B274)</f>
        <v>0.92999999999999994</v>
      </c>
      <c r="AI274" s="4">
        <f>SUMIFS('Aceite virgen extra'!AI$6:AI$257,'Aceite virgen extra'!$A$6:$A$257,"&gt;="&amp;$A274,'Aceite virgen extra'!$B$6:$B$257,"&lt;="&amp;$B274)</f>
        <v>0</v>
      </c>
      <c r="AJ274" s="9"/>
      <c r="AK274" s="9"/>
      <c r="AL274" s="9"/>
      <c r="AM274" s="4">
        <f>SUMIFS('Aceite virgen extra'!AM$6:AM$257,'Aceite virgen extra'!$A$6:$A$257,"&gt;="&amp;$A274,'Aceite virgen extra'!$B$6:$B$257,"&lt;="&amp;$B274)</f>
        <v>1.9000000000000004</v>
      </c>
      <c r="AN274" s="4">
        <f>SUMIFS('Aceite virgen extra'!AN$6:AN$257,'Aceite virgen extra'!$A$6:$A$257,"&gt;="&amp;$A274,'Aceite virgen extra'!$B$6:$B$257,"&lt;="&amp;$B274)</f>
        <v>2.08</v>
      </c>
      <c r="AO274" s="4">
        <f>SUMIFS('Aceite virgen extra'!AO$6:AO$257,'Aceite virgen extra'!$A$6:$A$257,"&gt;="&amp;$A274,'Aceite virgen extra'!$B$6:$B$257,"&lt;="&amp;$B274)</f>
        <v>2.17</v>
      </c>
      <c r="AP274" s="4">
        <f>SUMIFS('Aceite virgen extra'!AP$6:AP$257,'Aceite virgen extra'!$A$6:$A$257,"&gt;="&amp;$A274,'Aceite virgen extra'!$B$6:$B$257,"&lt;="&amp;$B274)</f>
        <v>1.1199999999999999</v>
      </c>
      <c r="AQ274" s="9"/>
      <c r="AR274" s="9"/>
      <c r="AT274" s="4">
        <f>SUMIFS('Aceite virgen extra'!AT$6:AT$257,'Aceite virgen extra'!$A$6:$A$257,"&gt;="&amp;$A274,'Aceite virgen extra'!$B$6:$B$257,"&lt;="&amp;$B274)</f>
        <v>1.9300000000000002</v>
      </c>
      <c r="AU274" s="4">
        <f>SUMIFS('Aceite virgen extra'!AU$6:AU$257,'Aceite virgen extra'!$A$6:$A$257,"&gt;="&amp;$A274,'Aceite virgen extra'!$B$6:$B$257,"&lt;="&amp;$B274)</f>
        <v>0.85</v>
      </c>
      <c r="AV274" s="4">
        <f>SUMIFS('Aceite virgen extra'!AV$6:AV$257,'Aceite virgen extra'!$A$6:$A$257,"&gt;="&amp;$A274,'Aceite virgen extra'!$B$6:$B$257,"&lt;="&amp;$B274)</f>
        <v>1.76</v>
      </c>
      <c r="AW274" s="4">
        <f>SUMIFS('Aceite virgen extra'!AW$6:AW$257,'Aceite virgen extra'!$A$6:$A$257,"&gt;="&amp;$A274,'Aceite virgen extra'!$B$6:$B$257,"&lt;="&amp;$B274)</f>
        <v>4.22</v>
      </c>
      <c r="BA274" s="4">
        <f>SUMIFS('Aceite virgen extra'!BA$6:BA$257,'Aceite virgen extra'!$A$6:$A$257,"&gt;="&amp;A274,'Aceite virgen extra'!$B$6:$B$257,"&lt;="&amp;B274)</f>
        <v>1.08</v>
      </c>
      <c r="BB274" s="4">
        <f>SUMIFS('Aceite virgen extra'!BB$6:BB$257,'Aceite virgen extra'!$A$6:$A$257,"&gt;="&amp;$A274,'Aceite virgen extra'!$B$6:$B$257,"&lt;="&amp;$B274)</f>
        <v>1.29</v>
      </c>
      <c r="BC274" s="4">
        <f>SUMIFS('Aceite virgen extra'!BC$6:BC$257,'Aceite virgen extra'!$A$6:$A$257,"&gt;="&amp;$A274,'Aceite virgen extra'!$B$6:$B$257,"&lt;="&amp;$B274)</f>
        <v>0.79</v>
      </c>
      <c r="BD274" s="4">
        <f>SUMIFS('Aceite virgen extra'!BD$6:BD$257,'Aceite virgen extra'!$A$6:$A$257,"&gt;="&amp;$A274,'Aceite virgen extra'!$B$6:$B$257,"&lt;="&amp;$B274)</f>
        <v>1.63</v>
      </c>
      <c r="BH274" s="4">
        <f>SUMIFS('Aceite virgen extra'!BH$6:BH$257,'Aceite virgen extra'!$A$6:$A$257,"&gt;="&amp;$A274,'Aceite virgen extra'!$B$6:$B$257,"&lt;="&amp;$B274)</f>
        <v>1.5500000000000003</v>
      </c>
      <c r="BI274" s="4">
        <f>SUMIFS('Aceite virgen extra'!BI$6:BI$257,'Aceite virgen extra'!$A$6:$A$257,"&gt;="&amp;$A274,'Aceite virgen extra'!$B$6:$B$257,"&lt;="&amp;$B274)</f>
        <v>0.16</v>
      </c>
      <c r="BJ274" s="4">
        <f>SUMIFS('Aceite virgen extra'!BJ$6:BJ$257,'Aceite virgen extra'!$A$6:$A$257,"&gt;="&amp;$A274,'Aceite virgen extra'!$B$6:$B$257,"&lt;="&amp;$B274)</f>
        <v>1.3</v>
      </c>
      <c r="BK274" s="4">
        <f>SUMIFS('Aceite virgen extra'!BK$6:BK$257,'Aceite virgen extra'!$A$6:$A$257,"&gt;="&amp;$A274,'Aceite virgen extra'!$B$6:$B$257,"&lt;="&amp;$B274)</f>
        <v>4.4800000000000004</v>
      </c>
      <c r="BO274" s="4">
        <f>SUMIFS('Aceite virgen extra'!BO$6:BO$257,'Aceite virgen extra'!$A$6:$A$257,"&gt;="&amp;$A274,'Aceite virgen extra'!$B$6:$B$257,"&lt;="&amp;$B274)</f>
        <v>1.9600000000000002</v>
      </c>
      <c r="BP274" s="4">
        <f>SUMIFS('Aceite virgen extra'!BP$6:BP$257,'Aceite virgen extra'!$A$6:$A$257,"&gt;="&amp;$A274,'Aceite virgen extra'!$B$6:$B$257,"&lt;="&amp;$B274)</f>
        <v>0.66</v>
      </c>
      <c r="BQ274" s="4">
        <f>SUMIFS('Aceite virgen extra'!BQ$6:BQ$257,'Aceite virgen extra'!$A$6:$A$257,"&gt;="&amp;$A274,'Aceite virgen extra'!$B$6:$B$257,"&lt;="&amp;$B274)</f>
        <v>2.91</v>
      </c>
      <c r="BR274" s="4">
        <f>SUMIFS('Aceite virgen extra'!BR$6:BR$257,'Aceite virgen extra'!$A$6:$A$257,"&gt;="&amp;$A274,'Aceite virgen extra'!$B$6:$B$257,"&lt;="&amp;$B274)</f>
        <v>1.62</v>
      </c>
      <c r="BV274" s="4">
        <f>SUMIFS('Aceite virgen extra'!BV$6:BV$257,'Aceite virgen extra'!$A$6:$A$257,"&gt;="&amp;$A274,'Aceite virgen extra'!$B$6:$B$257,"&lt;="&amp;$B274)</f>
        <v>1.79</v>
      </c>
      <c r="BW274" s="4">
        <f>SUMIFS('Aceite virgen extra'!BW$6:BW$257,'Aceite virgen extra'!$A$6:$A$257,"&gt;="&amp;$A274,'Aceite virgen extra'!$B$6:$B$257,"&lt;="&amp;$B274)</f>
        <v>0.97</v>
      </c>
      <c r="BX274" s="4">
        <f>SUMIFS('Aceite virgen extra'!BX$6:BX$257,'Aceite virgen extra'!$A$6:$A$257,"&gt;="&amp;$A274,'Aceite virgen extra'!$B$6:$B$257,"&lt;="&amp;$B274)</f>
        <v>2</v>
      </c>
      <c r="BY274" s="4">
        <f>SUMIFS('Aceite virgen extra'!BY$6:BY$257,'Aceite virgen extra'!$A$6:$A$257,"&gt;="&amp;$A274,'Aceite virgen extra'!$B$6:$B$257,"&lt;="&amp;$B274)</f>
        <v>1.81</v>
      </c>
      <c r="CC274" s="4">
        <f>SUMIFS('Aceite virgen extra'!CC$6:CC$257,'Aceite virgen extra'!$A$6:$A$257,"&gt;="&amp;$A274,'Aceite virgen extra'!$B$6:$B$257,"&lt;="&amp;$B274)</f>
        <v>1.19</v>
      </c>
      <c r="CD274" s="4">
        <f>SUMIFS('Aceite virgen extra'!CD$6:CD$257,'Aceite virgen extra'!$A$6:$A$257,"&gt;="&amp;$A274,'Aceite virgen extra'!$B$6:$B$257,"&lt;="&amp;$B274)</f>
        <v>0.65</v>
      </c>
      <c r="CE274" s="4">
        <f>SUMIFS('Aceite virgen extra'!CE$6:CE$257,'Aceite virgen extra'!$A$6:$A$257,"&gt;="&amp;$A274,'Aceite virgen extra'!$B$6:$B$257,"&lt;="&amp;$B274)</f>
        <v>1.02</v>
      </c>
      <c r="CF274" s="4">
        <f>SUMIFS('Aceite virgen extra'!CF$6:CF$257,'Aceite virgen extra'!$A$6:$A$257,"&gt;="&amp;$A274,'Aceite virgen extra'!$B$6:$B$257,"&lt;="&amp;$B274)</f>
        <v>2.19</v>
      </c>
      <c r="CJ274" s="4">
        <f>SUMIFS('Aceite virgen extra'!CJ$6:CJ$257,'Aceite virgen extra'!$A$6:$A$257,"&gt;="&amp;$A274,'Aceite virgen extra'!$B$6:$B$257,"&lt;="&amp;$B274)</f>
        <v>1</v>
      </c>
      <c r="CK274" s="4">
        <f>SUMIFS('Aceite virgen extra'!CK$6:CK$257,'Aceite virgen extra'!$A$6:$A$257,"&gt;="&amp;$A274,'Aceite virgen extra'!$B$6:$B$257,"&lt;="&amp;$B274)</f>
        <v>0.19</v>
      </c>
      <c r="CL274" s="4">
        <f>SUMIFS('Aceite virgen extra'!CL$6:CL$257,'Aceite virgen extra'!$A$6:$A$257,"&gt;="&amp;$A274,'Aceite virgen extra'!$B$6:$B$257,"&lt;="&amp;$B274)</f>
        <v>0.86999999999999988</v>
      </c>
      <c r="CM274" s="4">
        <f>SUMIFS('Aceite virgen extra'!CM$6:CM$257,'Aceite virgen extra'!$A$6:$A$257,"&gt;="&amp;$A274,'Aceite virgen extra'!$B$6:$B$257,"&lt;="&amp;$B274)</f>
        <v>2.83</v>
      </c>
      <c r="CQ274" s="4">
        <f>SUMIFS('Aceite virgen extra'!CQ$6:CQ$257,'Aceite virgen extra'!$A$6:$A$257,"&gt;="&amp;$A274,'Aceite virgen extra'!$B$6:$B$257,"&lt;="&amp;$B274)</f>
        <v>0.56000000000000005</v>
      </c>
      <c r="CR274" s="4">
        <f>SUMIFS('Aceite virgen extra'!CR$6:CR$257,'Aceite virgen extra'!$A$6:$A$257,"&gt;="&amp;$A274,'Aceite virgen extra'!$B$6:$B$257,"&lt;="&amp;$B274)</f>
        <v>0.09</v>
      </c>
      <c r="CS274" s="4">
        <f>SUMIFS('Aceite virgen extra'!CS$6:CS$257,'Aceite virgen extra'!$A$6:$A$257,"&gt;="&amp;$A274,'Aceite virgen extra'!$B$6:$B$257,"&lt;="&amp;$B274)</f>
        <v>0.56999999999999995</v>
      </c>
      <c r="CT274" s="4">
        <f>SUMIFS('Aceite virgen extra'!CT$6:CT$257,'Aceite virgen extra'!$A$6:$A$257,"&gt;="&amp;$A274,'Aceite virgen extra'!$B$6:$B$257,"&lt;="&amp;$B274)</f>
        <v>0.28999999999999998</v>
      </c>
      <c r="CX274" s="4">
        <f>SUMIFS('Aceite virgen extra'!CX$6:CX$257,'Aceite virgen extra'!$A$6:$A$257,"&gt;="&amp;$A274,'Aceite virgen extra'!$B$6:$B$257,"&lt;="&amp;$B274)</f>
        <v>0.55000000000000004</v>
      </c>
      <c r="CY274" s="4">
        <f>SUMIFS('Aceite virgen extra'!CY$6:CY$257,'Aceite virgen extra'!$A$6:$A$257,"&gt;="&amp;$A274,'Aceite virgen extra'!$B$6:$B$257,"&lt;="&amp;$B274)</f>
        <v>0.76</v>
      </c>
      <c r="CZ274" s="4">
        <f>SUMIFS('Aceite virgen extra'!CZ$6:CZ$257,'Aceite virgen extra'!$A$6:$A$257,"&gt;="&amp;$A274,'Aceite virgen extra'!$B$6:$B$257,"&lt;="&amp;$B274)</f>
        <v>0.61</v>
      </c>
      <c r="DA274" s="4">
        <f>SUMIFS('Aceite virgen extra'!DA$6:DA$257,'Aceite virgen extra'!$A$6:$A$257,"&gt;="&amp;$A274,'Aceite virgen extra'!$B$6:$B$257,"&lt;="&amp;$B274)</f>
        <v>0.23</v>
      </c>
      <c r="DE274" s="4">
        <f>SUMIFS('Aceite virgen extra'!DE$6:DE$257,'Aceite virgen extra'!$A$6:$A$257,"&gt;="&amp;$A274,'Aceite virgen extra'!$B$6:$B$257,"&lt;="&amp;$B274)</f>
        <v>0.21000000000000002</v>
      </c>
      <c r="DF274" s="4">
        <f>SUMIFS('Aceite virgen extra'!DF$6:DF$257,'Aceite virgen extra'!$A$6:$A$257,"&gt;="&amp;$A274,'Aceite virgen extra'!$B$6:$B$257,"&lt;="&amp;$B274)</f>
        <v>0.32</v>
      </c>
      <c r="DG274" s="4">
        <f>SUMIFS('Aceite virgen extra'!DG$6:DG$257,'Aceite virgen extra'!$A$6:$A$257,"&gt;="&amp;$A274,'Aceite virgen extra'!$B$6:$B$257,"&lt;="&amp;$B274)</f>
        <v>0.23</v>
      </c>
      <c r="DH274" s="4">
        <f>SUMIFS('Aceite virgen extra'!DH$6:DH$257,'Aceite virgen extra'!$A$6:$A$257,"&gt;="&amp;$A274,'Aceite virgen extra'!$B$6:$B$257,"&lt;="&amp;$B274)</f>
        <v>0</v>
      </c>
      <c r="DL274" s="4">
        <f>SUMIFS('Aceite virgen extra'!DL$6:DL$257,'Aceite virgen extra'!$A$6:$A$257,"&gt;="&amp;$A274,'Aceite virgen extra'!$B$6:$B$257,"&lt;="&amp;$B274)</f>
        <v>0.30000000000000004</v>
      </c>
      <c r="DM274" s="4">
        <f>SUMIFS('Aceite virgen extra'!DM$6:DM$257,'Aceite virgen extra'!$A$6:$A$257,"&gt;="&amp;$A274,'Aceite virgen extra'!$B$6:$B$257,"&lt;="&amp;$B274)</f>
        <v>0.33</v>
      </c>
      <c r="DN274" s="4">
        <f>SUMIFS('Aceite virgen extra'!DN$6:DN$257,'Aceite virgen extra'!$A$6:$A$257,"&gt;="&amp;$A274,'Aceite virgen extra'!$B$6:$B$257,"&lt;="&amp;$B274)</f>
        <v>0.25</v>
      </c>
      <c r="DO274" s="4">
        <f>SUMIFS('Aceite virgen extra'!DO$6:DO$257,'Aceite virgen extra'!$A$6:$A$257,"&gt;="&amp;$A274,'Aceite virgen extra'!$B$6:$B$257,"&lt;="&amp;$B274)</f>
        <v>0.21</v>
      </c>
      <c r="DS274" s="4">
        <f>SUMIFS('Aceite virgen extra'!DS$6:DS$257,'Aceite virgen extra'!$A$6:$A$257,"&gt;="&amp;$A274,'Aceite virgen extra'!$B$6:$B$257,"&lt;="&amp;$B274)</f>
        <v>0.49000000000000005</v>
      </c>
      <c r="DT274" s="4">
        <f>SUMIFS('Aceite virgen extra'!DT$6:DT$257,'Aceite virgen extra'!$A$6:$A$257,"&gt;="&amp;$A274,'Aceite virgen extra'!$B$6:$B$257,"&lt;="&amp;$B274)</f>
        <v>0</v>
      </c>
      <c r="DU274" s="4">
        <f>SUMIFS('Aceite virgen extra'!DU$6:DU$257,'Aceite virgen extra'!$A$6:$A$257,"&gt;="&amp;$A274,'Aceite virgen extra'!$B$6:$B$257,"&lt;="&amp;$B274)</f>
        <v>0.69</v>
      </c>
      <c r="DV274" s="4">
        <f>SUMIFS('Aceite virgen extra'!DV$6:DV$257,'Aceite virgen extra'!$A$6:$A$257,"&gt;="&amp;$A274,'Aceite virgen extra'!$B$6:$B$257,"&lt;="&amp;$B274)</f>
        <v>0.53</v>
      </c>
      <c r="DZ274" s="4">
        <f>SUMIFS('Aceite virgen extra'!DZ$6:DZ$257,'Aceite virgen extra'!$A$6:$A$257,"&gt;="&amp;$A274,'Aceite virgen extra'!$B$6:$B$257,"&lt;="&amp;$B274)</f>
        <v>1.07</v>
      </c>
      <c r="EA274" s="4">
        <f>SUMIFS('Aceite virgen extra'!EA$6:EA$257,'Aceite virgen extra'!$A$6:$A$257,"&gt;="&amp;$A274,'Aceite virgen extra'!$B$6:$B$257,"&lt;="&amp;$B274)</f>
        <v>0.56000000000000005</v>
      </c>
      <c r="EB274" s="4">
        <f>SUMIFS('Aceite virgen extra'!EB$6:EB$257,'Aceite virgen extra'!$A$6:$A$257,"&gt;="&amp;$A274,'Aceite virgen extra'!$B$6:$B$257,"&lt;="&amp;$B274)</f>
        <v>1.28</v>
      </c>
      <c r="EC274" s="4">
        <f>SUMIFS('Aceite virgen extra'!EC$6:EC$257,'Aceite virgen extra'!$A$6:$A$257,"&gt;="&amp;$A274,'Aceite virgen extra'!$B$6:$B$257,"&lt;="&amp;$B274)</f>
        <v>0.3</v>
      </c>
      <c r="EG274" s="4">
        <f>SUMIFS('Aceite virgen extra'!EG$6:EG$257,'Aceite virgen extra'!$A$6:$A$257,"&gt;="&amp;$A274,'Aceite virgen extra'!$B$6:$B$257,"&lt;="&amp;$B274)</f>
        <v>0.70000000000000007</v>
      </c>
      <c r="EH274" s="4">
        <f>SUMIFS('Aceite virgen extra'!EH$6:EH$257,'Aceite virgen extra'!$A$6:$A$257,"&gt;="&amp;$A274,'Aceite virgen extra'!$B$6:$B$257,"&lt;="&amp;$B274)</f>
        <v>0.5</v>
      </c>
      <c r="EI274" s="4">
        <f>SUMIFS('Aceite virgen extra'!EI$6:EI$257,'Aceite virgen extra'!$A$6:$A$257,"&gt;="&amp;$A274,'Aceite virgen extra'!$B$6:$B$257,"&lt;="&amp;$B274)</f>
        <v>0.37</v>
      </c>
      <c r="EJ274" s="4">
        <f>SUMIFS('Aceite virgen extra'!EJ$6:EJ$257,'Aceite virgen extra'!$A$6:$A$257,"&gt;="&amp;$A274,'Aceite virgen extra'!$B$6:$B$257,"&lt;="&amp;$B274)</f>
        <v>2.2000000000000002</v>
      </c>
      <c r="EN274" s="4">
        <f>SUMIFS('Aceite virgen extra'!EN$6:EN$257,'Aceite virgen extra'!$A$6:$A$257,"&gt;="&amp;$A274,'Aceite virgen extra'!$B$6:$B$257,"&lt;="&amp;$B274)</f>
        <v>0.88</v>
      </c>
      <c r="EO274" s="4">
        <f>SUMIFS('Aceite virgen extra'!EO$6:EO$257,'Aceite virgen extra'!$A$6:$A$257,"&gt;="&amp;$A274,'Aceite virgen extra'!$B$6:$B$257,"&lt;="&amp;$B274)</f>
        <v>0.35</v>
      </c>
      <c r="EP274" s="4">
        <f>SUMIFS('Aceite virgen extra'!EP$6:EP$257,'Aceite virgen extra'!$A$6:$A$257,"&gt;="&amp;$A274,'Aceite virgen extra'!$B$6:$B$257,"&lt;="&amp;$B274)</f>
        <v>1.1600000000000001</v>
      </c>
      <c r="EQ274" s="4">
        <f>SUMIFS('Aceite virgen extra'!EQ$6:EQ$257,'Aceite virgen extra'!$A$6:$A$257,"&gt;="&amp;$A274,'Aceite virgen extra'!$B$6:$B$257,"&lt;="&amp;$B274)</f>
        <v>1.39</v>
      </c>
      <c r="EU274" s="4">
        <f>SUMIFS('Aceite virgen extra'!EU$6:EU$257,'Aceite virgen extra'!$A$6:$A$257,"&gt;="&amp;$A274,'Aceite virgen extra'!$B$6:$B$257,"&lt;="&amp;$B274)</f>
        <v>0.54</v>
      </c>
      <c r="EV274" s="4">
        <f>SUMIFS('Aceite virgen extra'!EV$6:EV$257,'Aceite virgen extra'!$A$6:$A$257,"&gt;="&amp;$A274,'Aceite virgen extra'!$B$6:$B$257,"&lt;="&amp;$B274)</f>
        <v>0.51</v>
      </c>
      <c r="EW274" s="4">
        <f>SUMIFS('Aceite virgen extra'!EW$6:EW$257,'Aceite virgen extra'!$A$6:$A$257,"&gt;="&amp;$A274,'Aceite virgen extra'!$B$6:$B$257,"&lt;="&amp;$B274)</f>
        <v>0.26</v>
      </c>
      <c r="EX274" s="4">
        <f>SUMIFS('Aceite virgen extra'!EX$6:EX$257,'Aceite virgen extra'!$A$6:$A$257,"&gt;="&amp;$A274,'Aceite virgen extra'!$B$6:$B$257,"&lt;="&amp;$B274)</f>
        <v>1.21</v>
      </c>
      <c r="FB274" s="4">
        <f>SUMIFS('Aceite virgen extra'!FB$6:FB$257,'Aceite virgen extra'!$A$6:$A$257,"&gt;="&amp;$A274,'Aceite virgen extra'!$B$6:$B$257,"&lt;="&amp;$B274)</f>
        <v>0.24</v>
      </c>
      <c r="FC274" s="4">
        <f>SUMIFS('Aceite virgen extra'!FC$6:FC$257,'Aceite virgen extra'!$A$6:$A$257,"&gt;="&amp;$A274,'Aceite virgen extra'!$B$6:$B$257,"&lt;="&amp;$B274)</f>
        <v>0.37</v>
      </c>
      <c r="FD274" s="4">
        <f>SUMIFS('Aceite virgen extra'!FD$6:FD$257,'Aceite virgen extra'!$A$6:$A$257,"&gt;="&amp;$A274,'Aceite virgen extra'!$B$6:$B$257,"&lt;="&amp;$B274)</f>
        <v>0.27</v>
      </c>
      <c r="FE274" s="4">
        <f>SUMIFS('Aceite virgen extra'!FE$6:FE$257,'Aceite virgen extra'!$A$6:$A$257,"&gt;="&amp;$A274,'Aceite virgen extra'!$B$6:$B$257,"&lt;="&amp;$B274)</f>
        <v>0</v>
      </c>
      <c r="FI274" s="4">
        <f>SUMIFS('Aceite virgen extra'!FI$6:FI$257,'Aceite virgen extra'!$A$6:$A$257,"&gt;="&amp;$A274,'Aceite virgen extra'!$B$6:$B$257,"&lt;="&amp;$B274)</f>
        <v>0.9900000000000001</v>
      </c>
      <c r="FJ274" s="4">
        <f>SUMIFS('Aceite virgen extra'!FJ$6:FJ$257,'Aceite virgen extra'!$A$6:$A$257,"&gt;="&amp;$A274,'Aceite virgen extra'!$B$6:$B$257,"&lt;="&amp;$B274)</f>
        <v>1.01</v>
      </c>
      <c r="FK274" s="4">
        <f>SUMIFS('Aceite virgen extra'!FK$6:FK$257,'Aceite virgen extra'!$A$6:$A$257,"&gt;="&amp;$A274,'Aceite virgen extra'!$B$6:$B$257,"&lt;="&amp;$B274)</f>
        <v>0.32999999999999996</v>
      </c>
      <c r="FL274" s="4">
        <f>SUMIFS('Aceite virgen extra'!FL$6:FL$257,'Aceite virgen extra'!$A$6:$A$257,"&gt;="&amp;$A274,'Aceite virgen extra'!$B$6:$B$257,"&lt;="&amp;$B274)</f>
        <v>1.24</v>
      </c>
      <c r="FP274" s="4">
        <f>SUMIFS('Aceite virgen extra'!FP$6:FP$257,'Aceite virgen extra'!$A$6:$A$257,"&gt;="&amp;$A274,'Aceite virgen extra'!$B$6:$B$257,"&lt;="&amp;$B274)</f>
        <v>1.06</v>
      </c>
      <c r="FQ274" s="4">
        <f>SUMIFS('Aceite virgen extra'!FQ$6:FQ$257,'Aceite virgen extra'!$A$6:$A$257,"&gt;="&amp;$A274,'Aceite virgen extra'!$B$6:$B$257,"&lt;="&amp;$B274)</f>
        <v>0.17</v>
      </c>
      <c r="FR274" s="4">
        <f>SUMIFS('Aceite virgen extra'!FR$6:FR$257,'Aceite virgen extra'!$A$6:$A$257,"&gt;="&amp;$A274,'Aceite virgen extra'!$B$6:$B$257,"&lt;="&amp;$B274)</f>
        <v>0.95</v>
      </c>
      <c r="FS274" s="4">
        <f>SUMIFS('Aceite virgen extra'!FS$6:FS$257,'Aceite virgen extra'!$A$6:$A$257,"&gt;="&amp;$A274,'Aceite virgen extra'!$B$6:$B$257,"&lt;="&amp;$B274)</f>
        <v>2.92</v>
      </c>
      <c r="FW274" s="4">
        <f>SUMIFS('Aceite virgen extra'!FW$6:FW$257,'Aceite virgen extra'!$A$6:$A$257,"&gt;="&amp;$A274,'Aceite virgen extra'!$B$6:$B$257,"&lt;="&amp;$B274)</f>
        <v>0.56999999999999995</v>
      </c>
      <c r="FX274" s="4">
        <f>SUMIFS('Aceite virgen extra'!FX$6:FX$257,'Aceite virgen extra'!$A$6:$A$257,"&gt;="&amp;$A274,'Aceite virgen extra'!$B$6:$B$257,"&lt;="&amp;$B274)</f>
        <v>0</v>
      </c>
      <c r="FY274" s="4">
        <f>SUMIFS('Aceite virgen extra'!FY$6:FY$257,'Aceite virgen extra'!$A$6:$A$257,"&gt;="&amp;$A274,'Aceite virgen extra'!$B$6:$B$257,"&lt;="&amp;$B274)</f>
        <v>0.63</v>
      </c>
      <c r="FZ274" s="4">
        <f>SUMIFS('Aceite virgen extra'!FZ$6:FZ$257,'Aceite virgen extra'!$A$6:$A$257,"&gt;="&amp;$A274,'Aceite virgen extra'!$B$6:$B$257,"&lt;="&amp;$B274)</f>
        <v>1.84</v>
      </c>
      <c r="GD274" s="4">
        <f>SUMIFS('Aceite virgen extra'!GD$6:GD$257,'Aceite virgen extra'!$A$6:$A$257,"&gt;="&amp;$A274,'Aceite virgen extra'!$B$6:$B$257,"&lt;="&amp;$B274)</f>
        <v>0.36</v>
      </c>
      <c r="GE274" s="4">
        <f>SUMIFS('Aceite virgen extra'!GE$6:GE$257,'Aceite virgen extra'!$A$6:$A$257,"&gt;="&amp;$A274,'Aceite virgen extra'!$B$6:$B$257,"&lt;="&amp;$B274)</f>
        <v>0</v>
      </c>
      <c r="GF274" s="4">
        <f>SUMIFS('Aceite virgen extra'!GF$6:GF$257,'Aceite virgen extra'!$A$6:$A$257,"&gt;="&amp;$A274,'Aceite virgen extra'!$B$6:$B$257,"&lt;="&amp;$B274)</f>
        <v>0.44</v>
      </c>
      <c r="GG274" s="4">
        <f>SUMIFS('Aceite virgen extra'!GG$6:GG$257,'Aceite virgen extra'!$A$6:$A$257,"&gt;="&amp;$A274,'Aceite virgen extra'!$B$6:$B$257,"&lt;="&amp;$B274)</f>
        <v>0.85</v>
      </c>
      <c r="GK274" s="4">
        <f>SUMIFS('Aceite virgen extra'!GK$6:GK$257,'Aceite virgen extra'!$A$6:$A$257,"&gt;="&amp;$A274,'Aceite virgen extra'!$B$6:$B$257,"&lt;="&amp;$B274)</f>
        <v>0.69000000000000006</v>
      </c>
      <c r="GL274" s="4">
        <f>SUMIFS('Aceite virgen extra'!GL$6:GL$257,'Aceite virgen extra'!$A$6:$A$257,"&gt;="&amp;$A274,'Aceite virgen extra'!$B$6:$B$257,"&lt;="&amp;$B274)</f>
        <v>0.23</v>
      </c>
      <c r="GM274" s="4">
        <f>SUMIFS('Aceite virgen extra'!GM$6:GM$257,'Aceite virgen extra'!$A$6:$A$257,"&gt;="&amp;$A274,'Aceite virgen extra'!$B$6:$B$257,"&lt;="&amp;$B274)</f>
        <v>0.96</v>
      </c>
      <c r="GN274" s="4">
        <f>SUMIFS('Aceite virgen extra'!GN$6:GN$257,'Aceite virgen extra'!$A$6:$A$257,"&gt;="&amp;$A274,'Aceite virgen extra'!$B$6:$B$257,"&lt;="&amp;$B274)</f>
        <v>0</v>
      </c>
      <c r="GR274" s="4">
        <f>SUMIFS('Aceite virgen extra'!GR$6:GR$257,'Aceite virgen extra'!$A$6:$A$257,"&gt;="&amp;$A274,'Aceite virgen extra'!$B$6:$B$257,"&lt;="&amp;$B274)</f>
        <v>0.73</v>
      </c>
      <c r="GS274" s="4">
        <f>SUMIFS('Aceite virgen extra'!GS$6:GS$257,'Aceite virgen extra'!$A$6:$A$257,"&gt;="&amp;$A274,'Aceite virgen extra'!$B$6:$B$257,"&lt;="&amp;$B274)</f>
        <v>1.7</v>
      </c>
      <c r="GT274" s="4">
        <f>SUMIFS('Aceite virgen extra'!GT$6:GT$257,'Aceite virgen extra'!$A$6:$A$257,"&gt;="&amp;$A274,'Aceite virgen extra'!$B$6:$B$257,"&lt;="&amp;$B274)</f>
        <v>0.16</v>
      </c>
      <c r="GU274" s="4">
        <f>SUMIFS('Aceite virgen extra'!GU$6:GU$257,'Aceite virgen extra'!$A$6:$A$257,"&gt;="&amp;$A274,'Aceite virgen extra'!$B$6:$B$257,"&lt;="&amp;$B274)</f>
        <v>0.26</v>
      </c>
      <c r="GY274" s="4">
        <f>SUMIFS('Aceite virgen extra'!GY$6:GY$257,'Aceite virgen extra'!$A$6:$A$257,"&gt;="&amp;$A274,'Aceite virgen extra'!$B$6:$B$257,"&lt;="&amp;$B274)</f>
        <v>0.58000000000000007</v>
      </c>
      <c r="GZ274" s="4">
        <f>SUMIFS('Aceite virgen extra'!GZ$6:GZ$257,'Aceite virgen extra'!$A$6:$A$257,"&gt;="&amp;$A274,'Aceite virgen extra'!$B$6:$B$257,"&lt;="&amp;$B274)</f>
        <v>0.5</v>
      </c>
      <c r="HA274" s="4">
        <f>SUMIFS('Aceite virgen extra'!HA$6:HA$257,'Aceite virgen extra'!$A$6:$A$257,"&gt;="&amp;$A274,'Aceite virgen extra'!$B$6:$B$257,"&lt;="&amp;$B274)</f>
        <v>0.45999999999999996</v>
      </c>
      <c r="HB274" s="4">
        <f>SUMIFS('Aceite virgen extra'!HB$6:HB$257,'Aceite virgen extra'!$A$6:$A$257,"&gt;="&amp;$A274,'Aceite virgen extra'!$B$6:$B$257,"&lt;="&amp;$B274)</f>
        <v>0</v>
      </c>
      <c r="HF274" s="4">
        <f>SUMIFS('Aceite virgen extra'!HF$6:HF$257,'Aceite virgen extra'!$A$6:$A$257,"&gt;="&amp;$A274,'Aceite virgen extra'!$B$6:$B$257,"&lt;="&amp;$B274)</f>
        <v>1.07</v>
      </c>
      <c r="HG274" s="4">
        <f>SUMIFS('Aceite virgen extra'!HG$6:HG$257,'Aceite virgen extra'!$A$6:$A$257,"&gt;="&amp;$A274,'Aceite virgen extra'!$B$6:$B$257,"&lt;="&amp;$B274)</f>
        <v>0</v>
      </c>
      <c r="HH274" s="4">
        <f>SUMIFS('Aceite virgen extra'!HH$6:HH$257,'Aceite virgen extra'!$A$6:$A$257,"&gt;="&amp;$A274,'Aceite virgen extra'!$B$6:$B$257,"&lt;="&amp;$B274)</f>
        <v>1.32</v>
      </c>
      <c r="HI274" s="4">
        <f>SUMIFS('Aceite virgen extra'!HI$6:HI$257,'Aceite virgen extra'!$A$6:$A$257,"&gt;="&amp;$A274,'Aceite virgen extra'!$B$6:$B$257,"&lt;="&amp;$B274)</f>
        <v>0</v>
      </c>
      <c r="HM274" s="4">
        <f>SUMIFS('Aceite virgen extra'!HM$6:HM$257,'Aceite virgen extra'!$A$6:$A$257,"&gt;="&amp;$A274,'Aceite virgen extra'!$B$6:$B$257,"&lt;="&amp;$B274)</f>
        <v>0.84999999999999987</v>
      </c>
      <c r="HN274" s="4">
        <f>SUMIFS('Aceite virgen extra'!HN$6:HN$257,'Aceite virgen extra'!$A$6:$A$257,"&gt;="&amp;$A274,'Aceite virgen extra'!$B$6:$B$257,"&lt;="&amp;$B274)</f>
        <v>0.55000000000000004</v>
      </c>
      <c r="HO274" s="4">
        <f>SUMIFS('Aceite virgen extra'!HO$6:HO$257,'Aceite virgen extra'!$A$6:$A$257,"&gt;="&amp;$A274,'Aceite virgen extra'!$B$6:$B$257,"&lt;="&amp;$B274)</f>
        <v>0.99</v>
      </c>
      <c r="HP274" s="4">
        <f>SUMIFS('Aceite virgen extra'!HP$6:HP$257,'Aceite virgen extra'!$A$6:$A$257,"&gt;="&amp;$A274,'Aceite virgen extra'!$B$6:$B$257,"&lt;="&amp;$B274)</f>
        <v>0</v>
      </c>
      <c r="HT274" s="4">
        <f>SUMIFS('Aceite virgen extra'!HT$6:HT$257,'Aceite virgen extra'!$A$6:$A$257,"&gt;="&amp;$A274,'Aceite virgen extra'!$B$6:$B$257,"&lt;="&amp;$B274)</f>
        <v>0.85</v>
      </c>
      <c r="HU274" s="4">
        <f>SUMIFS('Aceite virgen extra'!HU$6:HU$257,'Aceite virgen extra'!$A$6:$A$257,"&gt;="&amp;$A274,'Aceite virgen extra'!$B$6:$B$257,"&lt;="&amp;$B274)</f>
        <v>1.29</v>
      </c>
      <c r="HV274" s="4">
        <f>SUMIFS('Aceite virgen extra'!HV$6:HV$257,'Aceite virgen extra'!$A$6:$A$257,"&gt;="&amp;$A274,'Aceite virgen extra'!$B$6:$B$257,"&lt;="&amp;$B274)</f>
        <v>0.56000000000000005</v>
      </c>
      <c r="HW274" s="4">
        <f>SUMIFS('Aceite virgen extra'!HW$6:HW$257,'Aceite virgen extra'!$A$6:$A$257,"&gt;="&amp;$A274,'Aceite virgen extra'!$B$6:$B$257,"&lt;="&amp;$B274)</f>
        <v>1.58</v>
      </c>
      <c r="HZ274"/>
      <c r="IA274" s="4">
        <f>SUMIFS('Aceite virgen extra'!IA$6:IA$257,'Aceite virgen extra'!$A$6:$A$257,"&gt;="&amp;$A274,'Aceite virgen extra'!$B$6:$B$257,"&lt;="&amp;$B274)</f>
        <v>0.73</v>
      </c>
      <c r="IB274" s="4">
        <f>SUMIFS('Aceite virgen extra'!IB$6:IB$257,'Aceite virgen extra'!$A$6:$A$257,"&gt;="&amp;$A274,'Aceite virgen extra'!$B$6:$B$257,"&lt;="&amp;$B274)</f>
        <v>0.71</v>
      </c>
      <c r="IC274" s="4">
        <f>SUMIFS('Aceite virgen extra'!IC$6:IC$257,'Aceite virgen extra'!$A$6:$A$257,"&gt;="&amp;$A274,'Aceite virgen extra'!$B$6:$B$257,"&lt;="&amp;$B274)</f>
        <v>0.53</v>
      </c>
      <c r="ID274" s="4">
        <f>SUMIFS('Aceite virgen extra'!ID$6:ID$257,'Aceite virgen extra'!$A$6:$A$257,"&gt;="&amp;$A274,'Aceite virgen extra'!$B$6:$B$257,"&lt;="&amp;$B274)</f>
        <v>1.94</v>
      </c>
      <c r="IH274" s="4">
        <f>SUMIFS('Aceite virgen extra'!IH$6:IH$257,'Aceite virgen extra'!$A$6:$A$257,"&gt;="&amp;$A274,'Aceite virgen extra'!$B$6:$B$257,"&lt;="&amp;$B274)</f>
        <v>0.39</v>
      </c>
      <c r="II274" s="4">
        <f>SUMIFS('Aceite virgen extra'!II$6:II$257,'Aceite virgen extra'!$A$6:$A$257,"&gt;="&amp;$A274,'Aceite virgen extra'!$B$6:$B$257,"&lt;="&amp;$B274)</f>
        <v>0.56000000000000005</v>
      </c>
      <c r="IJ274" s="4">
        <f>SUMIFS('Aceite virgen extra'!IJ$6:IJ$257,'Aceite virgen extra'!$A$6:$A$257,"&gt;="&amp;$A274,'Aceite virgen extra'!$B$6:$B$257,"&lt;="&amp;$B274)</f>
        <v>0.16</v>
      </c>
      <c r="IK274" s="4">
        <f>SUMIFS('Aceite virgen extra'!IK$6:IK$257,'Aceite virgen extra'!$A$6:$A$257,"&gt;="&amp;$A274,'Aceite virgen extra'!$B$6:$B$257,"&lt;="&amp;$B274)</f>
        <v>1.23</v>
      </c>
      <c r="IO274" s="4">
        <f>SUMIFS('Aceite virgen extra'!IO$6:IO$257,'Aceite virgen extra'!$A$6:$A$257,"&gt;="&amp;$A274,'Aceite virgen extra'!$B$6:$B$257,"&lt;="&amp;$B274)</f>
        <v>0.48000000000000004</v>
      </c>
      <c r="IP274" s="4">
        <f>SUMIFS('Aceite virgen extra'!IP$6:IP$257,'Aceite virgen extra'!$A$6:$A$257,"&gt;="&amp;$A274,'Aceite virgen extra'!$B$6:$B$257,"&lt;="&amp;$B274)</f>
        <v>0.18</v>
      </c>
      <c r="IQ274" s="4">
        <f>SUMIFS('Aceite virgen extra'!IQ$6:IQ$257,'Aceite virgen extra'!$A$6:$A$257,"&gt;="&amp;$A274,'Aceite virgen extra'!$B$6:$B$257,"&lt;="&amp;$B274)</f>
        <v>0.5</v>
      </c>
      <c r="IR274" s="4">
        <f>SUMIFS('Aceite virgen extra'!IR$6:IR$257,'Aceite virgen extra'!$A$6:$A$257,"&gt;="&amp;$A274,'Aceite virgen extra'!$B$6:$B$257,"&lt;="&amp;$B274)</f>
        <v>0</v>
      </c>
      <c r="IV274" s="4">
        <f>SUMIFS('Aceite virgen extra'!IV$6:IV$257,'Aceite virgen extra'!$A$6:$A$257,"&gt;="&amp;$A274,'Aceite virgen extra'!$B$6:$B$257,"&lt;="&amp;$B274)</f>
        <v>0.58000000000000007</v>
      </c>
      <c r="IW274" s="4">
        <f>SUMIFS('Aceite virgen extra'!IW$6:IW$257,'Aceite virgen extra'!$A$6:$A$257,"&gt;="&amp;$A274,'Aceite virgen extra'!$B$6:$B$257,"&lt;="&amp;$B274)</f>
        <v>0.99</v>
      </c>
      <c r="IX274" s="4">
        <f>SUMIFS('Aceite virgen extra'!IX$6:IX$257,'Aceite virgen extra'!$A$6:$A$257,"&gt;="&amp;$A274,'Aceite virgen extra'!$B$6:$B$257,"&lt;="&amp;$B274)</f>
        <v>0.35000000000000003</v>
      </c>
      <c r="IY274" s="4">
        <f>SUMIFS('Aceite virgen extra'!IY$6:IY$257,'Aceite virgen extra'!$A$6:$A$257,"&gt;="&amp;$A274,'Aceite virgen extra'!$B$6:$B$257,"&lt;="&amp;$B274)</f>
        <v>0</v>
      </c>
      <c r="JB274"/>
      <c r="JC274" s="4">
        <f>SUMIFS('Aceite virgen extra'!JC$6:JC$257,'Aceite virgen extra'!$A$6:$A$257,"&gt;="&amp;$A274,'Aceite virgen extra'!$B$6:$B$257,"&lt;="&amp;$B274)</f>
        <v>0.42000000000000004</v>
      </c>
      <c r="JD274" s="4">
        <f>SUMIFS('Aceite virgen extra'!JD$6:JD$257,'Aceite virgen extra'!$A$6:$A$257,"&gt;="&amp;$A274,'Aceite virgen extra'!$B$6:$B$257,"&lt;="&amp;$B274)</f>
        <v>0.4</v>
      </c>
      <c r="JE274" s="4">
        <f>SUMIFS('Aceite virgen extra'!JE$6:JE$257,'Aceite virgen extra'!$A$6:$A$257,"&gt;="&amp;$A274,'Aceite virgen extra'!$B$6:$B$257,"&lt;="&amp;$B274)</f>
        <v>0.48</v>
      </c>
      <c r="JF274" s="4">
        <f>SUMIFS('Aceite virgen extra'!JF$6:JF$257,'Aceite virgen extra'!$A$6:$A$257,"&gt;="&amp;$A274,'Aceite virgen extra'!$B$6:$B$257,"&lt;="&amp;$B274)</f>
        <v>0</v>
      </c>
      <c r="JJ274" s="4">
        <f>SUMIFS('Aceite virgen extra'!JJ$6:JJ$257,'Aceite virgen extra'!$A$6:$A$257,"&gt;="&amp;$A274,'Aceite virgen extra'!$B$6:$B$257,"&lt;="&amp;$B274)</f>
        <v>0.51</v>
      </c>
      <c r="JK274" s="4">
        <f>SUMIFS('Aceite virgen extra'!JK$6:JK$257,'Aceite virgen extra'!$A$6:$A$257,"&gt;="&amp;$A274,'Aceite virgen extra'!$B$6:$B$257,"&lt;="&amp;$B274)</f>
        <v>0.72</v>
      </c>
      <c r="JL274" s="4">
        <f>SUMIFS('Aceite virgen extra'!JL$6:JL$257,'Aceite virgen extra'!$A$6:$A$257,"&gt;="&amp;$A274,'Aceite virgen extra'!$B$6:$B$257,"&lt;="&amp;$B274)</f>
        <v>0.21</v>
      </c>
      <c r="JM274" s="4">
        <f>SUMIFS('Aceite virgen extra'!JM$6:JM$257,'Aceite virgen extra'!$A$6:$A$257,"&gt;="&amp;$A274,'Aceite virgen extra'!$B$6:$B$257,"&lt;="&amp;$B274)</f>
        <v>0</v>
      </c>
      <c r="JQ274" s="4">
        <f>SUMIFS('Aceite virgen extra'!JQ$6:JQ$257,'Aceite virgen extra'!$A$6:$A$257,"&gt;="&amp;$A274,'Aceite virgen extra'!$B$6:$B$257,"&lt;="&amp;$B274)</f>
        <v>0.49</v>
      </c>
      <c r="JR274" s="4">
        <f>SUMIFS('Aceite virgen extra'!JR$6:JR$257,'Aceite virgen extra'!$A$6:$A$257,"&gt;="&amp;$A274,'Aceite virgen extra'!$B$6:$B$257,"&lt;="&amp;$B274)</f>
        <v>0</v>
      </c>
      <c r="JS274" s="4">
        <f>SUMIFS('Aceite virgen extra'!JS$6:JS$257,'Aceite virgen extra'!$A$6:$A$257,"&gt;="&amp;$A274,'Aceite virgen extra'!$B$6:$B$257,"&lt;="&amp;$B274)</f>
        <v>0.54</v>
      </c>
      <c r="JT274" s="4">
        <f>SUMIFS('Aceite virgen extra'!JT$6:JT$257,'Aceite virgen extra'!$A$6:$A$257,"&gt;="&amp;$A274,'Aceite virgen extra'!$B$6:$B$257,"&lt;="&amp;$B274)</f>
        <v>0</v>
      </c>
      <c r="JX274" s="4">
        <f>SUMIFS('Aceite virgen extra'!JX$6:JX$257,'Aceite virgen extra'!$A$6:$A$257,"&gt;="&amp;$A274,'Aceite virgen extra'!$B$6:$B$257,"&lt;="&amp;$B274)</f>
        <v>0.38</v>
      </c>
      <c r="JY274" s="4">
        <f>SUMIFS('Aceite virgen extra'!JY$6:JY$257,'Aceite virgen extra'!$A$6:$A$257,"&gt;="&amp;$A274,'Aceite virgen extra'!$B$6:$B$257,"&lt;="&amp;$B274)</f>
        <v>0.34</v>
      </c>
      <c r="JZ274" s="4">
        <f>SUMIFS('Aceite virgen extra'!JZ$6:JZ$257,'Aceite virgen extra'!$A$6:$A$257,"&gt;="&amp;$A274,'Aceite virgen extra'!$B$6:$B$257,"&lt;="&amp;$B274)</f>
        <v>0.61</v>
      </c>
      <c r="KA274" s="4">
        <f>SUMIFS('Aceite virgen extra'!KA$6:KA$257,'Aceite virgen extra'!$A$6:$A$257,"&gt;="&amp;$A274,'Aceite virgen extra'!$B$6:$B$257,"&lt;="&amp;$B274)</f>
        <v>0</v>
      </c>
      <c r="KE274" s="4">
        <f>SUMIFS('Aceite virgen extra'!KE$6:KE$257,'Aceite virgen extra'!$A$6:$A$257,"&gt;="&amp;$A274,'Aceite virgen extra'!$B$6:$B$257,"&lt;="&amp;$B274)</f>
        <v>0.6100000000000001</v>
      </c>
      <c r="KF274" s="4">
        <f>SUMIFS('Aceite virgen extra'!KF$6:KF$257,'Aceite virgen extra'!$A$6:$A$257,"&gt;="&amp;$A274,'Aceite virgen extra'!$B$6:$B$257,"&lt;="&amp;$B274)</f>
        <v>0.83</v>
      </c>
      <c r="KG274" s="4">
        <f>SUMIFS('Aceite virgen extra'!KG$6:KG$257,'Aceite virgen extra'!$A$6:$A$257,"&gt;="&amp;$A274,'Aceite virgen extra'!$B$6:$B$257,"&lt;="&amp;$B274)</f>
        <v>0.58000000000000007</v>
      </c>
      <c r="KH274" s="4">
        <f>SUMIFS('Aceite virgen extra'!KH$6:KH$257,'Aceite virgen extra'!$A$6:$A$257,"&gt;="&amp;$A274,'Aceite virgen extra'!$B$6:$B$257,"&lt;="&amp;$B274)</f>
        <v>0</v>
      </c>
      <c r="KL274" s="4">
        <f>SUMIFS('Aceite virgen extra'!KL$6:KL$257,'Aceite virgen extra'!$A$6:$A$257,"&gt;="&amp;$A274,'Aceite virgen extra'!$B$6:$B$257,"&lt;="&amp;$B274)</f>
        <v>0.66</v>
      </c>
      <c r="KM274" s="4">
        <f>SUMIFS('Aceite virgen extra'!KM$6:KM$257,'Aceite virgen extra'!$A$6:$A$257,"&gt;="&amp;$A274,'Aceite virgen extra'!$B$6:$B$257,"&lt;="&amp;$B274)</f>
        <v>0.28999999999999998</v>
      </c>
      <c r="KN274" s="4">
        <f>SUMIFS('Aceite virgen extra'!KN$6:KN$257,'Aceite virgen extra'!$A$6:$A$257,"&gt;="&amp;$A274,'Aceite virgen extra'!$B$6:$B$257,"&lt;="&amp;$B274)</f>
        <v>0.52</v>
      </c>
      <c r="KO274" s="4">
        <f>SUMIFS('Aceite virgen extra'!KO$6:KO$257,'Aceite virgen extra'!$A$6:$A$257,"&gt;="&amp;$A274,'Aceite virgen extra'!$B$6:$B$257,"&lt;="&amp;$B274)</f>
        <v>0</v>
      </c>
      <c r="KS274" s="4">
        <f>SUMIFS('Aceite virgen extra'!KS$6:KS$257,'Aceite virgen extra'!$A$6:$A$257,"&gt;="&amp;$A274,'Aceite virgen extra'!$B$6:$B$257,"&lt;="&amp;$B274)</f>
        <v>7.0000000000000007E-2</v>
      </c>
      <c r="KT274" s="4">
        <f>SUMIFS('Aceite virgen extra'!KT$6:KT$257,'Aceite virgen extra'!$A$6:$A$257,"&gt;="&amp;$A274,'Aceite virgen extra'!$B$6:$B$257,"&lt;="&amp;$B274)</f>
        <v>0.24</v>
      </c>
      <c r="KU274" s="4">
        <f>SUMIFS('Aceite virgen extra'!KU$6:KU$257,'Aceite virgen extra'!$A$6:$A$257,"&gt;="&amp;$A274,'Aceite virgen extra'!$B$6:$B$257,"&lt;="&amp;$B274)</f>
        <v>0</v>
      </c>
      <c r="KV274" s="4">
        <f>SUMIFS('Aceite virgen extra'!KV$6:KV$257,'Aceite virgen extra'!$A$6:$A$257,"&gt;="&amp;$A274,'Aceite virgen extra'!$B$6:$B$257,"&lt;="&amp;$B274)</f>
        <v>0</v>
      </c>
      <c r="KZ274" s="4">
        <f>SUMIFS('Aceite virgen extra'!KZ$6:KZ$257,'Aceite virgen extra'!$A$6:$A$257,"&gt;="&amp;$A274,'Aceite virgen extra'!$B$6:$B$257,"&lt;="&amp;$B274)</f>
        <v>0.24</v>
      </c>
      <c r="LA274" s="4">
        <f>SUMIFS('Aceite virgen extra'!LA$6:LA$257,'Aceite virgen extra'!$A$6:$A$257,"&gt;="&amp;$A274,'Aceite virgen extra'!$B$6:$B$257,"&lt;="&amp;$B274)</f>
        <v>0.22</v>
      </c>
      <c r="LB274" s="4">
        <f>SUMIFS('Aceite virgen extra'!LB$6:LB$257,'Aceite virgen extra'!$A$6:$A$257,"&gt;="&amp;$A274,'Aceite virgen extra'!$B$6:$B$257,"&lt;="&amp;$B274)</f>
        <v>0.1</v>
      </c>
      <c r="LC274" s="4">
        <f>SUMIFS('Aceite virgen extra'!LC$6:LC$257,'Aceite virgen extra'!$A$6:$A$257,"&gt;="&amp;$A274,'Aceite virgen extra'!$B$6:$B$257,"&lt;="&amp;$B274)</f>
        <v>0</v>
      </c>
      <c r="LG274" s="4">
        <f>SUMIFS('Aceite virgen extra'!LG$6:LG$257,'Aceite virgen extra'!$A$6:$A$257,"&gt;="&amp;$A274,'Aceite virgen extra'!$B$6:$B$257,"&lt;="&amp;$B274)</f>
        <v>0.75</v>
      </c>
      <c r="LH274" s="4">
        <f>SUMIFS('Aceite virgen extra'!LH$6:LH$257,'Aceite virgen extra'!$A$6:$A$257,"&gt;="&amp;$A274,'Aceite virgen extra'!$B$6:$B$257,"&lt;="&amp;$B274)</f>
        <v>0.47000000000000003</v>
      </c>
      <c r="LI274" s="4">
        <f>SUMIFS('Aceite virgen extra'!LI$6:LI$257,'Aceite virgen extra'!$A$6:$A$257,"&gt;="&amp;$A274,'Aceite virgen extra'!$B$6:$B$257,"&lt;="&amp;$B274)</f>
        <v>0.62999999999999989</v>
      </c>
      <c r="LJ274" s="4">
        <f>SUMIFS('Aceite virgen extra'!LJ$6:LJ$257,'Aceite virgen extra'!$A$6:$A$257,"&gt;="&amp;$A274,'Aceite virgen extra'!$B$6:$B$257,"&lt;="&amp;$B274)</f>
        <v>0</v>
      </c>
      <c r="LN274" s="4">
        <f>SUMIFS('Aceite virgen extra'!LN$6:LN$257,'Aceite virgen extra'!$A$6:$A$257,"&gt;="&amp;$A274,'Aceite virgen extra'!$B$6:$B$257,"&lt;="&amp;$B274)</f>
        <v>0.36</v>
      </c>
      <c r="LO274" s="4">
        <f>SUMIFS('Aceite virgen extra'!LO$6:LO$257,'Aceite virgen extra'!$A$6:$A$257,"&gt;="&amp;$A274,'Aceite virgen extra'!$B$6:$B$257,"&lt;="&amp;$B274)</f>
        <v>0.16</v>
      </c>
      <c r="LP274" s="4">
        <f>SUMIFS('Aceite virgen extra'!LP$6:LP$257,'Aceite virgen extra'!$A$6:$A$257,"&gt;="&amp;$A274,'Aceite virgen extra'!$B$6:$B$257,"&lt;="&amp;$B274)</f>
        <v>0.32</v>
      </c>
      <c r="LQ274" s="4">
        <f>SUMIFS('Aceite virgen extra'!LQ$6:LQ$257,'Aceite virgen extra'!$A$6:$A$257,"&gt;="&amp;$A274,'Aceite virgen extra'!$B$6:$B$257,"&lt;="&amp;$B274)</f>
        <v>0</v>
      </c>
      <c r="LU274" s="4">
        <f>SUMIFS('Aceite virgen extra'!LU$6:LU$257,'Aceite virgen extra'!$A$6:$A$257,"&gt;="&amp;$A274,'Aceite virgen extra'!$B$6:$B$257,"&lt;="&amp;$B274)</f>
        <v>0.91</v>
      </c>
      <c r="LV274" s="4">
        <f>SUMIFS('Aceite virgen extra'!LV$6:LV$257,'Aceite virgen extra'!$A$6:$A$257,"&gt;="&amp;$A274,'Aceite virgen extra'!$B$6:$B$257,"&lt;="&amp;$B274)</f>
        <v>0.47</v>
      </c>
      <c r="LW274" s="4">
        <f>SUMIFS('Aceite virgen extra'!LW$6:LW$257,'Aceite virgen extra'!$A$6:$A$257,"&gt;="&amp;$A274,'Aceite virgen extra'!$B$6:$B$257,"&lt;="&amp;$B274)</f>
        <v>1.18</v>
      </c>
      <c r="LX274" s="4">
        <f>SUMIFS('Aceite virgen extra'!LX$6:LX$257,'Aceite virgen extra'!$A$6:$A$257,"&gt;="&amp;$A274,'Aceite virgen extra'!$B$6:$B$257,"&lt;="&amp;$B274)</f>
        <v>0</v>
      </c>
      <c r="MB274" s="4">
        <f>SUMIFS('Aceite virgen extra'!MB$6:MB$257,'Aceite virgen extra'!$A$6:$A$257,"&gt;="&amp;$A274,'Aceite virgen extra'!$B$6:$B$257,"&lt;="&amp;$B274)</f>
        <v>0.83000000000000007</v>
      </c>
      <c r="MC274" s="4">
        <f>SUMIFS('Aceite virgen extra'!MC$6:MC$257,'Aceite virgen extra'!$A$6:$A$257,"&gt;="&amp;$A274,'Aceite virgen extra'!$B$6:$B$257,"&lt;="&amp;$B274)</f>
        <v>0.18</v>
      </c>
      <c r="MD274" s="4">
        <f>SUMIFS('Aceite virgen extra'!MD$6:MD$257,'Aceite virgen extra'!$A$6:$A$257,"&gt;="&amp;$A274,'Aceite virgen extra'!$B$6:$B$257,"&lt;="&amp;$B274)</f>
        <v>1.52</v>
      </c>
      <c r="ME274" s="4">
        <f>SUMIFS('Aceite virgen extra'!ME$6:ME$257,'Aceite virgen extra'!$A$6:$A$257,"&gt;="&amp;$A274,'Aceite virgen extra'!$B$6:$B$257,"&lt;="&amp;$B274)</f>
        <v>0</v>
      </c>
      <c r="MI274" s="4">
        <f>SUMIFS('Aceite virgen extra'!MI$6:MI$257,'Aceite virgen extra'!$A$6:$A$257,"&gt;="&amp;$A274,'Aceite virgen extra'!$B$6:$B$257,"&lt;="&amp;$B274)</f>
        <v>0.58000000000000007</v>
      </c>
      <c r="MJ274" s="4">
        <f>SUMIFS('Aceite virgen extra'!MJ$6:MJ$257,'Aceite virgen extra'!$A$6:$A$257,"&gt;="&amp;$A274,'Aceite virgen extra'!$B$6:$B$257,"&lt;="&amp;$B274)</f>
        <v>0.17</v>
      </c>
      <c r="MK274" s="4">
        <f>SUMIFS('Aceite virgen extra'!MK$6:MK$257,'Aceite virgen extra'!$A$6:$A$257,"&gt;="&amp;$A274,'Aceite virgen extra'!$B$6:$B$257,"&lt;="&amp;$B274)</f>
        <v>0.90999999999999992</v>
      </c>
      <c r="ML274" s="4">
        <f>SUMIFS('Aceite virgen extra'!ML$6:ML$257,'Aceite virgen extra'!$A$6:$A$257,"&gt;="&amp;$A274,'Aceite virgen extra'!$B$6:$B$257,"&lt;="&amp;$B274)</f>
        <v>0</v>
      </c>
      <c r="MP274" s="4">
        <f>SUMIFS('Aceite virgen extra'!MP$6:MP$257,'Aceite virgen extra'!$A$6:$A$257,"&gt;="&amp;$A274,'Aceite virgen extra'!$B$6:$B$257,"&lt;="&amp;$B274)</f>
        <v>0.36000000000000004</v>
      </c>
      <c r="MQ274" s="4">
        <f>SUMIFS('Aceite virgen extra'!MQ$6:MQ$257,'Aceite virgen extra'!$A$6:$A$257,"&gt;="&amp;$A274,'Aceite virgen extra'!$B$6:$B$257,"&lt;="&amp;$B274)</f>
        <v>0</v>
      </c>
      <c r="MR274" s="4">
        <f>SUMIFS('Aceite virgen extra'!MR$6:MR$257,'Aceite virgen extra'!$A$6:$A$257,"&gt;="&amp;$A274,'Aceite virgen extra'!$B$6:$B$257,"&lt;="&amp;$B274)</f>
        <v>0.36</v>
      </c>
      <c r="MS274" s="4">
        <f>SUMIFS('Aceite virgen extra'!MS$6:MS$257,'Aceite virgen extra'!$A$6:$A$257,"&gt;="&amp;$A274,'Aceite virgen extra'!$B$6:$B$257,"&lt;="&amp;$B274)</f>
        <v>0</v>
      </c>
      <c r="MW274" s="4">
        <f>SUMIFS('Aceite virgen extra'!MW$6:MW$257,'Aceite virgen extra'!$A$6:$A$257,"&gt;="&amp;$A274,'Aceite virgen extra'!$B$6:$B$257,"&lt;="&amp;$B274)</f>
        <v>0.64</v>
      </c>
      <c r="MX274" s="4">
        <f>SUMIFS('Aceite virgen extra'!MX$6:MX$257,'Aceite virgen extra'!$A$6:$A$257,"&gt;="&amp;$A274,'Aceite virgen extra'!$B$6:$B$257,"&lt;="&amp;$B274)</f>
        <v>1.2999999999999998</v>
      </c>
      <c r="MY274" s="4">
        <f>SUMIFS('Aceite virgen extra'!MY$6:MY$257,'Aceite virgen extra'!$A$6:$A$257,"&gt;="&amp;$A274,'Aceite virgen extra'!$B$6:$B$257,"&lt;="&amp;$B274)</f>
        <v>0.39</v>
      </c>
      <c r="MZ274" s="4">
        <f>SUMIFS('Aceite virgen extra'!MZ$6:MZ$257,'Aceite virgen extra'!$A$6:$A$257,"&gt;="&amp;$A274,'Aceite virgen extra'!$B$6:$B$257,"&lt;="&amp;$B274)</f>
        <v>0</v>
      </c>
      <c r="ND274" s="4">
        <f>SUMIFS('Aceite virgen extra'!ND$6:ND$257,'Aceite virgen extra'!$A$6:$A$257,"&gt;="&amp;$A274,'Aceite virgen extra'!$B$6:$B$257,"&lt;="&amp;$B274)</f>
        <v>0.52</v>
      </c>
      <c r="NE274" s="4">
        <f>SUMIFS('Aceite virgen extra'!NE$6:NE$257,'Aceite virgen extra'!$A$6:$A$257,"&gt;="&amp;$A274,'Aceite virgen extra'!$B$6:$B$257,"&lt;="&amp;$B274)</f>
        <v>0.26</v>
      </c>
      <c r="NF274" s="4">
        <f>SUMIFS('Aceite virgen extra'!NF$6:NF$257,'Aceite virgen extra'!$A$6:$A$257,"&gt;="&amp;$A274,'Aceite virgen extra'!$B$6:$B$257,"&lt;="&amp;$B274)</f>
        <v>0.60000000000000009</v>
      </c>
      <c r="NG274" s="4">
        <f>SUMIFS('Aceite virgen extra'!NG$6:NG$257,'Aceite virgen extra'!$A$6:$A$257,"&gt;="&amp;$A274,'Aceite virgen extra'!$B$6:$B$257,"&lt;="&amp;$B274)</f>
        <v>0.68</v>
      </c>
      <c r="NK274" s="4">
        <f>SUMIFS('Aceite virgen extra'!NK$6:NK$257,'Aceite virgen extra'!$A$6:$A$257,"&gt;="&amp;$A274,'Aceite virgen extra'!$B$6:$B$257,"&lt;="&amp;$B274)</f>
        <v>0.68000000000000016</v>
      </c>
      <c r="NL274" s="4">
        <f>SUMIFS('Aceite virgen extra'!NL$6:NL$257,'Aceite virgen extra'!$A$6:$A$257,"&gt;="&amp;$A274,'Aceite virgen extra'!$B$6:$B$257,"&lt;="&amp;$B274)</f>
        <v>1.33</v>
      </c>
      <c r="NM274" s="4">
        <f>SUMIFS('Aceite virgen extra'!NM$6:NM$257,'Aceite virgen extra'!$A$6:$A$257,"&gt;="&amp;$A274,'Aceite virgen extra'!$B$6:$B$257,"&lt;="&amp;$B274)</f>
        <v>0.37</v>
      </c>
      <c r="NN274" s="4">
        <f>SUMIFS('Aceite virgen extra'!NN$6:NN$257,'Aceite virgen extra'!$A$6:$A$257,"&gt;="&amp;$A274,'Aceite virgen extra'!$B$6:$B$257,"&lt;="&amp;$B274)</f>
        <v>0</v>
      </c>
      <c r="NR274" s="4">
        <f>SUMIFS('Aceite virgen extra'!NR$6:NR$257,'Aceite virgen extra'!$A$6:$A$257,"&gt;="&amp;$A274,'Aceite virgen extra'!$B$6:$B$257,"&lt;="&amp;$B274)</f>
        <v>1.1500000000000001</v>
      </c>
      <c r="NS274" s="4">
        <f>SUMIFS('Aceite virgen extra'!NS$6:NS$257,'Aceite virgen extra'!$A$6:$A$257,"&gt;="&amp;$A274,'Aceite virgen extra'!$B$6:$B$257,"&lt;="&amp;$B274)</f>
        <v>3.44</v>
      </c>
      <c r="NT274" s="4">
        <f>SUMIFS('Aceite virgen extra'!NT$6:NT$257,'Aceite virgen extra'!$A$6:$A$257,"&gt;="&amp;$A274,'Aceite virgen extra'!$B$6:$B$257,"&lt;="&amp;$B274)</f>
        <v>0.16</v>
      </c>
      <c r="NU274" s="4">
        <f>SUMIFS('Aceite virgen extra'!NU$6:NU$257,'Aceite virgen extra'!$A$6:$A$257,"&gt;="&amp;$A274,'Aceite virgen extra'!$B$6:$B$257,"&lt;="&amp;$B274)</f>
        <v>0</v>
      </c>
      <c r="NY274" s="4">
        <f>SUMIFS('Aceite virgen extra'!NY$6:NY$257,'Aceite virgen extra'!$A$6:$A$257,"&gt;="&amp;$A274,'Aceite virgen extra'!$B$6:$B$257,"&lt;="&amp;$B274)</f>
        <v>0.25</v>
      </c>
      <c r="NZ274" s="4">
        <f>SUMIFS('Aceite virgen extra'!NZ$6:NZ$257,'Aceite virgen extra'!$A$6:$A$257,"&gt;="&amp;$A274,'Aceite virgen extra'!$B$6:$B$257,"&lt;="&amp;$B274)</f>
        <v>0.16</v>
      </c>
      <c r="OA274" s="4">
        <f>SUMIFS('Aceite virgen extra'!OA$6:OA$257,'Aceite virgen extra'!$A$6:$A$257,"&gt;="&amp;$A274,'Aceite virgen extra'!$B$6:$B$257,"&lt;="&amp;$B274)</f>
        <v>0.21</v>
      </c>
      <c r="OB274" s="4">
        <f>SUMIFS('Aceite virgen extra'!OB$6:OB$257,'Aceite virgen extra'!$A$6:$A$257,"&gt;="&amp;$A274,'Aceite virgen extra'!$B$6:$B$257,"&lt;="&amp;$B274)</f>
        <v>0</v>
      </c>
      <c r="OF274" s="4">
        <f>SUMIFS('Aceite virgen extra'!OF$6:OF$257,'Aceite virgen extra'!$A$6:$A$257,"&gt;="&amp;$A274,'Aceite virgen extra'!$B$6:$B$257,"&lt;="&amp;$B274)</f>
        <v>0.43</v>
      </c>
      <c r="OG274" s="4">
        <f>SUMIFS('Aceite virgen extra'!OG$6:OG$257,'Aceite virgen extra'!$A$6:$A$257,"&gt;="&amp;$A274,'Aceite virgen extra'!$B$6:$B$257,"&lt;="&amp;$B274)</f>
        <v>0.54</v>
      </c>
      <c r="OH274" s="4">
        <f>SUMIFS('Aceite virgen extra'!OH$6:OH$257,'Aceite virgen extra'!$A$6:$A$257,"&gt;="&amp;$A274,'Aceite virgen extra'!$B$6:$B$257,"&lt;="&amp;$B274)</f>
        <v>0.52</v>
      </c>
      <c r="OI274" s="4">
        <f>SUMIFS('Aceite virgen extra'!OI$6:OI$257,'Aceite virgen extra'!$A$6:$A$257,"&gt;="&amp;$A274,'Aceite virgen extra'!$B$6:$B$257,"&lt;="&amp;$B274)</f>
        <v>0</v>
      </c>
      <c r="OM274" s="4">
        <f>SUMIFS('Aceite virgen extra'!OM$6:OM$257,'Aceite virgen extra'!$A$6:$A$257,"&gt;="&amp;$A274,'Aceite virgen extra'!$B$6:$B$257,"&lt;="&amp;$B274)</f>
        <v>1.1700000000000002</v>
      </c>
      <c r="ON274" s="4">
        <f>SUMIFS('Aceite virgen extra'!ON$6:ON$257,'Aceite virgen extra'!$A$6:$A$257,"&gt;="&amp;$A274,'Aceite virgen extra'!$B$6:$B$257,"&lt;="&amp;$B274)</f>
        <v>0.92999999999999994</v>
      </c>
      <c r="OO274" s="4">
        <f>SUMIFS('Aceite virgen extra'!OO$6:OO$257,'Aceite virgen extra'!$A$6:$A$257,"&gt;="&amp;$A274,'Aceite virgen extra'!$B$6:$B$257,"&lt;="&amp;$B274)</f>
        <v>0.87</v>
      </c>
      <c r="OP274" s="4">
        <f>SUMIFS('Aceite virgen extra'!OP$6:OP$257,'Aceite virgen extra'!$A$6:$A$257,"&gt;="&amp;$A274,'Aceite virgen extra'!$B$6:$B$257,"&lt;="&amp;$B274)</f>
        <v>1.67</v>
      </c>
      <c r="OT274" s="4">
        <f>SUMIFS('Aceite virgen extra'!OT$6:OT$257,'Aceite virgen extra'!$A$6:$A$257,"&gt;="&amp;$A274,'Aceite virgen extra'!$B$6:$B$257,"&lt;="&amp;$B274)</f>
        <v>1.0599999999999998</v>
      </c>
      <c r="OU274" s="4">
        <f>SUMIFS('Aceite virgen extra'!OU$6:OU$257,'Aceite virgen extra'!$A$6:$A$257,"&gt;="&amp;$A274,'Aceite virgen extra'!$B$6:$B$257,"&lt;="&amp;$B274)</f>
        <v>3.34</v>
      </c>
      <c r="OV274" s="4">
        <f>SUMIFS('Aceite virgen extra'!OV$6:OV$257,'Aceite virgen extra'!$A$6:$A$257,"&gt;="&amp;$A274,'Aceite virgen extra'!$B$6:$B$257,"&lt;="&amp;$B274)</f>
        <v>0.21</v>
      </c>
      <c r="OW274" s="4">
        <f>SUMIFS('Aceite virgen extra'!OW$6:OW$257,'Aceite virgen extra'!$A$6:$A$257,"&gt;="&amp;$A274,'Aceite virgen extra'!$B$6:$B$257,"&lt;="&amp;$B274)</f>
        <v>0</v>
      </c>
      <c r="PA274" s="4">
        <f>SUMIFS('Aceite virgen extra'!PA$6:PA$257,'Aceite virgen extra'!$A$6:$A$257,"&gt;="&amp;$A274,'Aceite virgen extra'!$B$6:$B$257,"&lt;="&amp;$B274)</f>
        <v>0.85</v>
      </c>
      <c r="PB274" s="4">
        <f>SUMIFS('Aceite virgen extra'!PB$6:PB$257,'Aceite virgen extra'!$A$6:$A$257,"&gt;="&amp;$A274,'Aceite virgen extra'!$B$6:$B$257,"&lt;="&amp;$B274)</f>
        <v>1</v>
      </c>
      <c r="PC274" s="4">
        <f>SUMIFS('Aceite virgen extra'!PC$6:PC$257,'Aceite virgen extra'!$A$6:$A$257,"&gt;="&amp;$A274,'Aceite virgen extra'!$B$6:$B$257,"&lt;="&amp;$B274)</f>
        <v>0.76</v>
      </c>
      <c r="PD274" s="4">
        <f>SUMIFS('Aceite virgen extra'!PD$6:PD$257,'Aceite virgen extra'!$A$6:$A$257,"&gt;="&amp;$A274,'Aceite virgen extra'!$B$6:$B$257,"&lt;="&amp;$B274)</f>
        <v>0</v>
      </c>
      <c r="PH274" s="4">
        <f>SUMIFS('Aceite virgen extra'!PH$6:PH$257,'Aceite virgen extra'!$A$6:$A$257,"&gt;="&amp;$A274,'Aceite virgen extra'!$B$6:$B$257,"&lt;="&amp;$B274)</f>
        <v>0.98</v>
      </c>
      <c r="PI274" s="4">
        <f>SUMIFS('Aceite virgen extra'!PI$6:PI$257,'Aceite virgen extra'!$A$6:$A$257,"&gt;="&amp;$A274,'Aceite virgen extra'!$B$6:$B$257,"&lt;="&amp;$B274)</f>
        <v>2.09</v>
      </c>
      <c r="PJ274" s="4">
        <f>SUMIFS('Aceite virgen extra'!PJ$6:PJ$257,'Aceite virgen extra'!$A$6:$A$257,"&gt;="&amp;$A274,'Aceite virgen extra'!$B$6:$B$257,"&lt;="&amp;$B274)</f>
        <v>0.55000000000000004</v>
      </c>
      <c r="PK274" s="4">
        <f>SUMIFS('Aceite virgen extra'!PK$6:PK$257,'Aceite virgen extra'!$A$6:$A$257,"&gt;="&amp;$A274,'Aceite virgen extra'!$B$6:$B$257,"&lt;="&amp;$B274)</f>
        <v>0</v>
      </c>
      <c r="PO274" s="4">
        <f>SUMIFS('Aceite virgen extra'!PO$6:PO$257,'Aceite virgen extra'!$A$6:$A$257,"&gt;="&amp;$A274,'Aceite virgen extra'!$B$6:$B$257,"&lt;="&amp;$B274)</f>
        <v>1.9900000000000002</v>
      </c>
      <c r="PP274" s="4">
        <f>SUMIFS('Aceite virgen extra'!PP$6:PP$257,'Aceite virgen extra'!$A$6:$A$257,"&gt;="&amp;$A274,'Aceite virgen extra'!$B$6:$B$257,"&lt;="&amp;$B274)</f>
        <v>3.03</v>
      </c>
      <c r="PQ274" s="4">
        <f>SUMIFS('Aceite virgen extra'!PQ$6:PQ$257,'Aceite virgen extra'!$A$6:$A$257,"&gt;="&amp;$A274,'Aceite virgen extra'!$B$6:$B$257,"&lt;="&amp;$B274)</f>
        <v>1.94</v>
      </c>
      <c r="PR274" s="4">
        <f>SUMIFS('Aceite virgen extra'!PR$6:PR$257,'Aceite virgen extra'!$A$6:$A$257,"&gt;="&amp;$A274,'Aceite virgen extra'!$B$6:$B$257,"&lt;="&amp;$B274)</f>
        <v>0</v>
      </c>
      <c r="PV274" s="4">
        <f>SUMIFS('Aceite virgen extra'!PV$6:PV$257,'Aceite virgen extra'!$A$6:$A$257,"&gt;="&amp;$A274,'Aceite virgen extra'!$B$6:$B$257,"&lt;="&amp;$B274)</f>
        <v>2.89</v>
      </c>
      <c r="PW274" s="4">
        <f>SUMIFS('Aceite virgen extra'!PW$6:PW$257,'Aceite virgen extra'!$A$6:$A$257,"&gt;="&amp;$A274,'Aceite virgen extra'!$B$6:$B$257,"&lt;="&amp;$B274)</f>
        <v>5.92</v>
      </c>
      <c r="PX274" s="4">
        <f>SUMIFS('Aceite virgen extra'!PX$6:PX$257,'Aceite virgen extra'!$A$6:$A$257,"&gt;="&amp;$A274,'Aceite virgen extra'!$B$6:$B$257,"&lt;="&amp;$B274)</f>
        <v>2.14</v>
      </c>
      <c r="PY274" s="4">
        <f>SUMIFS('Aceite virgen extra'!PY$6:PY$257,'Aceite virgen extra'!$A$6:$A$257,"&gt;="&amp;$A274,'Aceite virgen extra'!$B$6:$B$257,"&lt;="&amp;$B274)</f>
        <v>0</v>
      </c>
      <c r="QC274" s="4">
        <f>SUMIFS('Aceite virgen extra'!QC$6:QC$257,'Aceite virgen extra'!$A$6:$A$257,"&gt;="&amp;$A274,'Aceite virgen extra'!$B$6:$B$257,"&lt;="&amp;$B274)</f>
        <v>3.13</v>
      </c>
      <c r="QD274" s="4">
        <f>SUMIFS('Aceite virgen extra'!QD$6:QD$257,'Aceite virgen extra'!$A$6:$A$257,"&gt;="&amp;$A274,'Aceite virgen extra'!$B$6:$B$257,"&lt;="&amp;$B274)</f>
        <v>8.06</v>
      </c>
      <c r="QE274" s="4">
        <f>SUMIFS('Aceite virgen extra'!QE$6:QE$257,'Aceite virgen extra'!$A$6:$A$257,"&gt;="&amp;$A274,'Aceite virgen extra'!$B$6:$B$257,"&lt;="&amp;$B274)</f>
        <v>0.83</v>
      </c>
      <c r="QF274" s="4">
        <f>SUMIFS('Aceite virgen extra'!QF$6:QF$257,'Aceite virgen extra'!$A$6:$A$257,"&gt;="&amp;$A274,'Aceite virgen extra'!$B$6:$B$257,"&lt;="&amp;$B274)</f>
        <v>2.66</v>
      </c>
      <c r="QJ274" s="4">
        <f>SUMIFS('Aceite virgen extra'!QJ$6:QJ$257,'Aceite virgen extra'!$A$6:$A$257,"&gt;="&amp;$A274,'Aceite virgen extra'!$B$6:$B$257,"&lt;="&amp;$B274)</f>
        <v>0.8</v>
      </c>
      <c r="QK274" s="4">
        <f>SUMIFS('Aceite virgen extra'!QK$6:QK$257,'Aceite virgen extra'!$A$6:$A$257,"&gt;="&amp;$A274,'Aceite virgen extra'!$B$6:$B$257,"&lt;="&amp;$B274)</f>
        <v>1.47</v>
      </c>
      <c r="QL274" s="4">
        <f>SUMIFS('Aceite virgen extra'!QL$6:QL$257,'Aceite virgen extra'!$A$6:$A$257,"&gt;="&amp;$A274,'Aceite virgen extra'!$B$6:$B$257,"&lt;="&amp;$B274)</f>
        <v>0.22</v>
      </c>
      <c r="QM274" s="4">
        <f>SUMIFS('Aceite virgen extra'!QM$6:QM$257,'Aceite virgen extra'!$A$6:$A$257,"&gt;="&amp;$A274,'Aceite virgen extra'!$B$6:$B$257,"&lt;="&amp;$B274)</f>
        <v>1.42</v>
      </c>
      <c r="QQ274" s="4">
        <f>SUMIFS('Aceite virgen extra'!QQ$6:QQ$257,'Aceite virgen extra'!$A$6:$A$257,"&gt;="&amp;$A274,'Aceite virgen extra'!$B$6:$B$257,"&lt;="&amp;$B274)</f>
        <v>0.43</v>
      </c>
      <c r="QR274" s="4">
        <f>SUMIFS('Aceite virgen extra'!QR$6:QR$257,'Aceite virgen extra'!$A$6:$A$257,"&gt;="&amp;$A274,'Aceite virgen extra'!$B$6:$B$257,"&lt;="&amp;$B274)</f>
        <v>1.07</v>
      </c>
      <c r="QS274" s="4">
        <f>SUMIFS('Aceite virgen extra'!QS$6:QS$257,'Aceite virgen extra'!$A$6:$A$257,"&gt;="&amp;$A274,'Aceite virgen extra'!$B$6:$B$257,"&lt;="&amp;$B274)</f>
        <v>0</v>
      </c>
      <c r="QT274" s="4">
        <f>SUMIFS('Aceite virgen extra'!QT$6:QT$257,'Aceite virgen extra'!$A$6:$A$257,"&gt;="&amp;$A274,'Aceite virgen extra'!$B$6:$B$257,"&lt;="&amp;$B274)</f>
        <v>1.35</v>
      </c>
      <c r="QX274" s="4">
        <f>SUMIFS('Aceite virgen extra'!QX$6:QX$257,'Aceite virgen extra'!$A$6:$A$257,"&gt;="&amp;$A274,'Aceite virgen extra'!$B$6:$B$257,"&lt;="&amp;$B274)</f>
        <v>1.31</v>
      </c>
      <c r="QY274" s="4">
        <f>SUMIFS('Aceite virgen extra'!QY$6:QY$257,'Aceite virgen extra'!$A$6:$A$257,"&gt;="&amp;$A274,'Aceite virgen extra'!$B$6:$B$257,"&lt;="&amp;$B274)</f>
        <v>2.66</v>
      </c>
      <c r="QZ274" s="4">
        <f>SUMIFS('Aceite virgen extra'!QZ$6:QZ$257,'Aceite virgen extra'!$A$6:$A$257,"&gt;="&amp;$A274,'Aceite virgen extra'!$B$6:$B$257,"&lt;="&amp;$B274)</f>
        <v>0.2</v>
      </c>
      <c r="RA274" s="4">
        <f>SUMIFS('Aceite virgen extra'!RA$6:RA$257,'Aceite virgen extra'!$A$6:$A$257,"&gt;="&amp;$A274,'Aceite virgen extra'!$B$6:$B$257,"&lt;="&amp;$B274)</f>
        <v>1.2</v>
      </c>
      <c r="RE274" s="4">
        <f>SUMIFS('Aceite virgen extra'!RE$6:RE$257,'Aceite virgen extra'!$A$6:$A$257,"&gt;="&amp;$A274,'Aceite virgen extra'!$B$6:$B$257,"&lt;="&amp;$B274)</f>
        <v>2.0300000000000002</v>
      </c>
      <c r="RF274" s="4">
        <f>SUMIFS('Aceite virgen extra'!RF$6:RF$257,'Aceite virgen extra'!$A$6:$A$257,"&gt;="&amp;$A274,'Aceite virgen extra'!$B$6:$B$257,"&lt;="&amp;$B274)</f>
        <v>3.67</v>
      </c>
      <c r="RG274" s="4">
        <f>SUMIFS('Aceite virgen extra'!RG$6:RG$257,'Aceite virgen extra'!$A$6:$A$257,"&gt;="&amp;$A274,'Aceite virgen extra'!$B$6:$B$257,"&lt;="&amp;$B274)</f>
        <v>1.77</v>
      </c>
      <c r="RH274" s="4">
        <f>SUMIFS('Aceite virgen extra'!RH$6:RH$257,'Aceite virgen extra'!$A$6:$A$257,"&gt;="&amp;$A274,'Aceite virgen extra'!$B$6:$B$257,"&lt;="&amp;$B274)</f>
        <v>0.31</v>
      </c>
      <c r="RL274" s="4">
        <f>SUMIFS('Aceite virgen extra'!RL$6:RL$257,'Aceite virgen extra'!$A$6:$A$257,"&gt;="&amp;$A274,'Aceite virgen extra'!$B$6:$B$257,"&lt;="&amp;$B274)</f>
        <v>2.73</v>
      </c>
      <c r="RM274" s="4">
        <f>SUMIFS('Aceite virgen extra'!RM$6:RM$257,'Aceite virgen extra'!$A$6:$A$257,"&gt;="&amp;$A274,'Aceite virgen extra'!$B$6:$B$257,"&lt;="&amp;$B274)</f>
        <v>1.44</v>
      </c>
      <c r="RN274" s="4">
        <f>SUMIFS('Aceite virgen extra'!RN$6:RN$257,'Aceite virgen extra'!$A$6:$A$257,"&gt;="&amp;$A274,'Aceite virgen extra'!$B$6:$B$257,"&lt;="&amp;$B274)</f>
        <v>3.1</v>
      </c>
      <c r="RO274" s="4">
        <f>SUMIFS('Aceite virgen extra'!RO$6:RO$257,'Aceite virgen extra'!$A$6:$A$257,"&gt;="&amp;$A274,'Aceite virgen extra'!$B$6:$B$257,"&lt;="&amp;$B274)</f>
        <v>4.95</v>
      </c>
      <c r="RS274" s="68">
        <f>SUMIFS('Aceite virgen extra'!RS$6:RS$257,'Aceite virgen extra'!$A$6:$A$257,"&gt;="&amp;$A274,'Aceite virgen extra'!$B$6:$B$257,"&lt;="&amp;$B274)</f>
        <v>3.72</v>
      </c>
      <c r="RT274" s="4">
        <f>SUMIFS('Aceite virgen extra'!RT$6:RT$257,'Aceite virgen extra'!$A$6:$A$257,"&gt;="&amp;$A274,'Aceite virgen extra'!$B$6:$B$257,"&lt;="&amp;$B274)</f>
        <v>5.34</v>
      </c>
      <c r="RU274" s="4">
        <f>SUMIFS('Aceite virgen extra'!RU$6:RU$257,'Aceite virgen extra'!$A$6:$A$257,"&gt;="&amp;$A274,'Aceite virgen extra'!$B$6:$B$257,"&lt;="&amp;$B274)</f>
        <v>2.8099999999999996</v>
      </c>
      <c r="RV274" s="4">
        <f>SUMIFS('Aceite virgen extra'!RV$6:RV$257,'Aceite virgen extra'!$A$6:$A$257,"&gt;="&amp;$A274,'Aceite virgen extra'!$B$6:$B$257,"&lt;="&amp;$B274)</f>
        <v>3.5599999999999996</v>
      </c>
      <c r="RZ274" s="68">
        <f>SUMIFS('Aceite virgen extra'!RZ$6:RZ$257,'Aceite virgen extra'!$A$6:$A$257,"&gt;="&amp;$A274,'Aceite virgen extra'!$B$6:$B$257,"&lt;="&amp;$B274)</f>
        <v>3.59</v>
      </c>
      <c r="SA274" s="4">
        <f>SUMIFS('Aceite virgen extra'!SA$6:SA$257,'Aceite virgen extra'!$A$6:$A$257,"&gt;="&amp;$A274,'Aceite virgen extra'!$B$6:$B$257,"&lt;="&amp;$B274)</f>
        <v>3.34</v>
      </c>
      <c r="SB274" s="4">
        <f>SUMIFS('Aceite virgen extra'!SB$6:SB$257,'Aceite virgen extra'!$A$6:$A$257,"&gt;="&amp;$A274,'Aceite virgen extra'!$B$6:$B$257,"&lt;="&amp;$B274)</f>
        <v>3.37</v>
      </c>
      <c r="SC274" s="4">
        <f>SUMIFS('Aceite virgen extra'!SC$6:SC$257,'Aceite virgen extra'!$A$6:$A$257,"&gt;="&amp;$A274,'Aceite virgen extra'!$B$6:$B$257,"&lt;="&amp;$B274)</f>
        <v>5.2600000000000007</v>
      </c>
      <c r="SG274" s="68">
        <f>SUMIFS('Aceite virgen extra'!SG$6:SG$257,'Aceite virgen extra'!$A$6:$A$257,"&gt;="&amp;$A274,'Aceite virgen extra'!$B$6:$B$257,"&lt;="&amp;$B274)</f>
        <v>11.48</v>
      </c>
      <c r="SH274" s="4">
        <f>SUMIFS('Aceite virgen extra'!SH$6:SH$257,'Aceite virgen extra'!$A$6:$A$257,"&gt;="&amp;$A274,'Aceite virgen extra'!$B$6:$B$257,"&lt;="&amp;$B274)</f>
        <v>3.7299999999999995</v>
      </c>
      <c r="SI274" s="4">
        <f>SUMIFS('Aceite virgen extra'!SI$6:SI$257,'Aceite virgen extra'!$A$6:$A$257,"&gt;="&amp;$A274,'Aceite virgen extra'!$B$6:$B$257,"&lt;="&amp;$B274)</f>
        <v>16.09</v>
      </c>
      <c r="SJ274" s="4">
        <f>SUMIFS('Aceite virgen extra'!SJ$6:SJ$257,'Aceite virgen extra'!$A$6:$A$257,"&gt;="&amp;$A274,'Aceite virgen extra'!$B$6:$B$257,"&lt;="&amp;$B274)</f>
        <v>11.6</v>
      </c>
      <c r="SN274" s="68">
        <f>SUMIFS('Aceite virgen extra'!SN$6:SN$257,'Aceite virgen extra'!$A$6:$A$257,"&gt;="&amp;$A274,'Aceite virgen extra'!$B$6:$B$257,"&lt;="&amp;$B274)</f>
        <v>24.700000000000003</v>
      </c>
      <c r="SO274" s="4">
        <f>SUMIFS('Aceite virgen extra'!SO$6:SO$257,'Aceite virgen extra'!$A$6:$A$257,"&gt;="&amp;$A274,'Aceite virgen extra'!$B$6:$B$257,"&lt;="&amp;$B274)</f>
        <v>6.22</v>
      </c>
      <c r="SP274" s="4">
        <f>SUMIFS('Aceite virgen extra'!SP$6:SP$257,'Aceite virgen extra'!$A$6:$A$257,"&gt;="&amp;$A274,'Aceite virgen extra'!$B$6:$B$257,"&lt;="&amp;$B274)</f>
        <v>34.58</v>
      </c>
      <c r="SQ274" s="4">
        <f>SUMIFS('Aceite virgen extra'!SQ$6:SQ$257,'Aceite virgen extra'!$A$6:$A$257,"&gt;="&amp;$A274,'Aceite virgen extra'!$B$6:$B$257,"&lt;="&amp;$B274)</f>
        <v>28</v>
      </c>
      <c r="SU274" s="68">
        <f>SUMIFS('Aceite virgen extra'!SU$6:SU$257,'Aceite virgen extra'!$A$6:$A$257,"&gt;="&amp;$A274,'Aceite virgen extra'!$B$6:$B$257,"&lt;="&amp;$B274)</f>
        <v>14.93</v>
      </c>
      <c r="SV274" s="4">
        <f>SUMIFS('Aceite virgen extra'!SV$6:SV$257,'Aceite virgen extra'!$A$6:$A$257,"&gt;="&amp;$A274,'Aceite virgen extra'!$B$6:$B$257,"&lt;="&amp;$B274)</f>
        <v>8.43</v>
      </c>
      <c r="SW274" s="4">
        <f>SUMIFS('Aceite virgen extra'!SW$6:SW$257,'Aceite virgen extra'!$A$6:$A$257,"&gt;="&amp;$A274,'Aceite virgen extra'!$B$6:$B$257,"&lt;="&amp;$B274)</f>
        <v>16.45</v>
      </c>
      <c r="SX274" s="4">
        <f>SUMIFS('Aceite virgen extra'!SX$6:SX$257,'Aceite virgen extra'!$A$6:$A$257,"&gt;="&amp;$A274,'Aceite virgen extra'!$B$6:$B$257,"&lt;="&amp;$B274)</f>
        <v>26.12</v>
      </c>
      <c r="TB274" s="68">
        <f>SUMIFS('Aceite virgen extra'!TB$6:TB$257,'Aceite virgen extra'!$A$6:$A$257,"&gt;="&amp;$A274,'Aceite virgen extra'!$B$6:$B$257,"&lt;="&amp;$B274)</f>
        <v>7.42</v>
      </c>
      <c r="TC274" s="4">
        <f>SUMIFS('Aceite virgen extra'!TC$6:TC$257,'Aceite virgen extra'!$A$6:$A$257,"&gt;="&amp;$A274,'Aceite virgen extra'!$B$6:$B$257,"&lt;="&amp;$B274)</f>
        <v>4.05</v>
      </c>
      <c r="TD274" s="4">
        <f>SUMIFS('Aceite virgen extra'!TD$6:TD$257,'Aceite virgen extra'!$A$6:$A$257,"&gt;="&amp;$A274,'Aceite virgen extra'!$B$6:$B$257,"&lt;="&amp;$B274)</f>
        <v>8.2100000000000009</v>
      </c>
      <c r="TE274" s="4">
        <f>SUMIFS('Aceite virgen extra'!TE$6:TE$257,'Aceite virgen extra'!$A$6:$A$257,"&gt;="&amp;$A274,'Aceite virgen extra'!$B$6:$B$257,"&lt;="&amp;$B274)</f>
        <v>13.95</v>
      </c>
      <c r="TI274" s="68">
        <f>SUMIFS('Aceite virgen extra'!TI$6:TI$257,'Aceite virgen extra'!$A$6:$A$257,"&gt;="&amp;$A274,'Aceite virgen extra'!$B$6:$B$257,"&lt;="&amp;$B274)</f>
        <v>5.95</v>
      </c>
      <c r="TJ274" s="4">
        <f>SUMIFS('Aceite virgen extra'!TJ$6:TJ$257,'Aceite virgen extra'!$A$6:$A$257,"&gt;="&amp;$A274,'Aceite virgen extra'!$B$6:$B$257,"&lt;="&amp;$B274)</f>
        <v>2.94</v>
      </c>
      <c r="TK274" s="4">
        <f>SUMIFS('Aceite virgen extra'!TK$6:TK$257,'Aceite virgen extra'!$A$6:$A$257,"&gt;="&amp;$A274,'Aceite virgen extra'!$B$6:$B$257,"&lt;="&amp;$B274)</f>
        <v>8.65</v>
      </c>
      <c r="TL274" s="4">
        <f>SUMIFS('Aceite virgen extra'!TL$6:TL$257,'Aceite virgen extra'!$A$6:$A$257,"&gt;="&amp;$A274,'Aceite virgen extra'!$B$6:$B$257,"&lt;="&amp;$B274)</f>
        <v>5.51</v>
      </c>
      <c r="TP274" s="68">
        <f>SUMIFS('Aceite virgen extra'!TP$6:TP$257,'Aceite virgen extra'!$A$6:$A$257,"&gt;="&amp;$A274,'Aceite virgen extra'!$B$6:$B$257,"&lt;="&amp;$B274)</f>
        <v>5.16</v>
      </c>
      <c r="TQ274" s="4">
        <f>SUMIFS('Aceite virgen extra'!TQ$6:TQ$257,'Aceite virgen extra'!$A$6:$A$257,"&gt;="&amp;$A274,'Aceite virgen extra'!$B$6:$B$257,"&lt;="&amp;$B274)</f>
        <v>2.83</v>
      </c>
      <c r="TR274" s="4">
        <f>SUMIFS('Aceite virgen extra'!TR$6:TR$257,'Aceite virgen extra'!$A$6:$A$257,"&gt;="&amp;$A274,'Aceite virgen extra'!$B$6:$B$257,"&lt;="&amp;$B274)</f>
        <v>7.48</v>
      </c>
      <c r="TS274" s="4">
        <f>SUMIFS('Aceite virgen extra'!TS$6:TS$257,'Aceite virgen extra'!$A$6:$A$257,"&gt;="&amp;$A274,'Aceite virgen extra'!$B$6:$B$257,"&lt;="&amp;$B274)</f>
        <v>1.8900000000000001</v>
      </c>
      <c r="TW274" s="68">
        <f>SUMIFS('Aceite virgen extra'!TW$6:TW$257,'Aceite virgen extra'!$A$6:$A$257,"&gt;="&amp;$A274,'Aceite virgen extra'!$B$6:$B$257,"&lt;="&amp;$B274)</f>
        <v>2.5200000000000005</v>
      </c>
      <c r="TX274" s="4">
        <f>SUMIFS('Aceite virgen extra'!TX$6:TX$257,'Aceite virgen extra'!$A$6:$A$257,"&gt;="&amp;$A274,'Aceite virgen extra'!$B$6:$B$257,"&lt;="&amp;$B274)</f>
        <v>4.5</v>
      </c>
      <c r="TY274" s="4">
        <f>SUMIFS('Aceite virgen extra'!TY$6:TY$257,'Aceite virgen extra'!$A$6:$A$257,"&gt;="&amp;$A274,'Aceite virgen extra'!$B$6:$B$257,"&lt;="&amp;$B274)</f>
        <v>1.8</v>
      </c>
      <c r="TZ274" s="4">
        <f>SUMIFS('Aceite virgen extra'!TZ$6:TZ$257,'Aceite virgen extra'!$A$6:$A$257,"&gt;="&amp;$A274,'Aceite virgen extra'!$B$6:$B$257,"&lt;="&amp;$B274)</f>
        <v>4.3</v>
      </c>
      <c r="UD274" s="68">
        <f>SUMIFS('Aceite virgen extra'!UD$6:UD$257,'Aceite virgen extra'!$A$6:$A$257,"&gt;="&amp;$A274,'Aceite virgen extra'!$B$6:$B$257,"&lt;="&amp;$B274)</f>
        <v>2</v>
      </c>
      <c r="UE274" s="4">
        <f>SUMIFS('Aceite virgen extra'!UE$6:UE$257,'Aceite virgen extra'!$A$6:$A$257,"&gt;="&amp;$A274,'Aceite virgen extra'!$B$6:$B$257,"&lt;="&amp;$B274)</f>
        <v>4.5599999999999996</v>
      </c>
      <c r="UF274" s="4">
        <f>SUMIFS('Aceite virgen extra'!UF$6:UF$257,'Aceite virgen extra'!$A$6:$A$257,"&gt;="&amp;$A274,'Aceite virgen extra'!$B$6:$B$257,"&lt;="&amp;$B274)</f>
        <v>1.1600000000000001</v>
      </c>
      <c r="UG274" s="4">
        <f>SUMIFS('Aceite virgen extra'!UG$6:UG$257,'Aceite virgen extra'!$A$6:$A$257,"&gt;="&amp;$A274,'Aceite virgen extra'!$B$6:$B$257,"&lt;="&amp;$B274)</f>
        <v>2.67</v>
      </c>
      <c r="UK274" s="68">
        <f>SUMIFS('Aceite virgen extra'!UK$6:UK$257,'Aceite virgen extra'!$A$6:$A$257,"&gt;="&amp;$A274,'Aceite virgen extra'!$B$6:$B$257,"&lt;="&amp;$B274)</f>
        <v>1.03</v>
      </c>
      <c r="UL274" s="4">
        <f>SUMIFS('Aceite virgen extra'!UL$6:UL$257,'Aceite virgen extra'!$A$6:$A$257,"&gt;="&amp;$A274,'Aceite virgen extra'!$B$6:$B$257,"&lt;="&amp;$B274)</f>
        <v>2.2000000000000002</v>
      </c>
      <c r="UM274" s="4">
        <f>SUMIFS('Aceite virgen extra'!UM$6:UM$257,'Aceite virgen extra'!$A$6:$A$257,"&gt;="&amp;$A274,'Aceite virgen extra'!$B$6:$B$257,"&lt;="&amp;$B274)</f>
        <v>0.34</v>
      </c>
      <c r="UN274" s="4">
        <f>SUMIFS('Aceite virgen extra'!UN$6:UN$257,'Aceite virgen extra'!$A$6:$A$257,"&gt;="&amp;$A274,'Aceite virgen extra'!$B$6:$B$257,"&lt;="&amp;$B274)</f>
        <v>0</v>
      </c>
      <c r="UR274" s="68">
        <f>SUMIFS('Aceite virgen extra'!UR$6:UR$257,'Aceite virgen extra'!$A$6:$A$257,"&gt;="&amp;$A274,'Aceite virgen extra'!$B$6:$B$257,"&lt;="&amp;$B274)</f>
        <v>1.08</v>
      </c>
      <c r="US274" s="4">
        <f>SUMIFS('Aceite virgen extra'!US$6:US$257,'Aceite virgen extra'!$A$6:$A$257,"&gt;="&amp;$A274,'Aceite virgen extra'!$B$6:$B$257,"&lt;="&amp;$B274)</f>
        <v>1.76</v>
      </c>
      <c r="UT274" s="4">
        <f>SUMIFS('Aceite virgen extra'!UT$6:UT$257,'Aceite virgen extra'!$A$6:$A$257,"&gt;="&amp;$A274,'Aceite virgen extra'!$B$6:$B$257,"&lt;="&amp;$B274)</f>
        <v>0.69000000000000006</v>
      </c>
      <c r="UU274" s="4">
        <f>SUMIFS('Aceite virgen extra'!UU$6:UU$257,'Aceite virgen extra'!$A$6:$A$257,"&gt;="&amp;$A274,'Aceite virgen extra'!$B$6:$B$257,"&lt;="&amp;$B274)</f>
        <v>1.88</v>
      </c>
      <c r="UY274" s="68">
        <f>SUMIFS('Aceite virgen extra'!UY$6:UY$257,'Aceite virgen extra'!$A$6:$A$257,"&gt;="&amp;$A274,'Aceite virgen extra'!$B$6:$B$257,"&lt;="&amp;$B274)</f>
        <v>0.55000000000000004</v>
      </c>
      <c r="UZ274" s="4">
        <f>SUMIFS('Aceite virgen extra'!UZ$6:UZ$257,'Aceite virgen extra'!$A$6:$A$257,"&gt;="&amp;$A274,'Aceite virgen extra'!$B$6:$B$257,"&lt;="&amp;$B274)</f>
        <v>0</v>
      </c>
      <c r="VA274" s="4">
        <f>SUMIFS('Aceite virgen extra'!VA$6:VA$257,'Aceite virgen extra'!$A$6:$A$257,"&gt;="&amp;$A274,'Aceite virgen extra'!$B$6:$B$257,"&lt;="&amp;$B274)</f>
        <v>0.41000000000000003</v>
      </c>
      <c r="VB274" s="4">
        <f>SUMIFS('Aceite virgen extra'!VB$6:VB$257,'Aceite virgen extra'!$A$6:$A$257,"&gt;="&amp;$A274,'Aceite virgen extra'!$B$6:$B$257,"&lt;="&amp;$B274)</f>
        <v>0.56000000000000005</v>
      </c>
      <c r="VF274" s="68">
        <f>SUMIFS('Aceite virgen extra'!VF$6:VF$257,'Aceite virgen extra'!$A$6:$A$257,"&gt;="&amp;$A274,'Aceite virgen extra'!$B$6:$B$257,"&lt;="&amp;$B274)</f>
        <v>0.69</v>
      </c>
      <c r="VG274" s="4">
        <f>SUMIFS('Aceite virgen extra'!VG$6:VG$257,'Aceite virgen extra'!$A$6:$A$257,"&gt;="&amp;$A274,'Aceite virgen extra'!$B$6:$B$257,"&lt;="&amp;$B274)</f>
        <v>0.79999999999999993</v>
      </c>
      <c r="VH274" s="4">
        <f>SUMIFS('Aceite virgen extra'!VH$6:VH$257,'Aceite virgen extra'!$A$6:$A$257,"&gt;="&amp;$A274,'Aceite virgen extra'!$B$6:$B$257,"&lt;="&amp;$B274)</f>
        <v>0.30000000000000004</v>
      </c>
      <c r="VI274" s="4">
        <f>SUMIFS('Aceite virgen extra'!VI$6:VI$257,'Aceite virgen extra'!$A$6:$A$257,"&gt;="&amp;$A274,'Aceite virgen extra'!$B$6:$B$257,"&lt;="&amp;$B274)</f>
        <v>2.06</v>
      </c>
      <c r="VM274" s="68">
        <f>SUMIFS('Aceite virgen extra'!VM$6:VM$257,'Aceite virgen extra'!$A$6:$A$257,"&gt;="&amp;$A274,'Aceite virgen extra'!$B$6:$B$257,"&lt;="&amp;$B274)</f>
        <v>0.75</v>
      </c>
      <c r="VN274" s="4">
        <f>SUMIFS('Aceite virgen extra'!VN$6:VN$257,'Aceite virgen extra'!$A$6:$A$257,"&gt;="&amp;$A274,'Aceite virgen extra'!$B$6:$B$257,"&lt;="&amp;$B274)</f>
        <v>0.43999999999999995</v>
      </c>
      <c r="VO274" s="4">
        <f>SUMIFS('Aceite virgen extra'!VO$6:VO$257,'Aceite virgen extra'!$A$6:$A$257,"&gt;="&amp;$A274,'Aceite virgen extra'!$B$6:$B$257,"&lt;="&amp;$B274)</f>
        <v>0.25</v>
      </c>
      <c r="VP274" s="4">
        <f>SUMIFS('Aceite virgen extra'!VP$6:VP$257,'Aceite virgen extra'!$A$6:$A$257,"&gt;="&amp;$A274,'Aceite virgen extra'!$B$6:$B$257,"&lt;="&amp;$B274)</f>
        <v>5.86</v>
      </c>
      <c r="VT274" s="68">
        <f>SUMIFS('Aceite virgen extra'!VT$6:VT$257,'Aceite virgen extra'!$A$6:$A$257,"&gt;="&amp;$A274,'Aceite virgen extra'!$B$6:$B$257,"&lt;="&amp;$B274)</f>
        <v>1.2</v>
      </c>
      <c r="VU274" s="4">
        <f>SUMIFS('Aceite virgen extra'!VU$6:VU$257,'Aceite virgen extra'!$A$6:$A$257,"&gt;="&amp;$A274,'Aceite virgen extra'!$B$6:$B$257,"&lt;="&amp;$B274)</f>
        <v>0</v>
      </c>
      <c r="VV274" s="4">
        <f>SUMIFS('Aceite virgen extra'!VV$6:VV$257,'Aceite virgen extra'!$A$6:$A$257,"&gt;="&amp;$A274,'Aceite virgen extra'!$B$6:$B$257,"&lt;="&amp;$B274)</f>
        <v>0.90999999999999992</v>
      </c>
      <c r="VW274" s="4">
        <f>SUMIFS('Aceite virgen extra'!VW$6:VW$257,'Aceite virgen extra'!$A$6:$A$257,"&gt;="&amp;$A274,'Aceite virgen extra'!$B$6:$B$257,"&lt;="&amp;$B274)</f>
        <v>4.9800000000000004</v>
      </c>
      <c r="WA274" s="68">
        <f>SUMIFS('Aceite virgen extra'!WA$6:WA$257,'Aceite virgen extra'!$A$6:$A$257,"&gt;="&amp;$A274,'Aceite virgen extra'!$B$6:$B$257,"&lt;="&amp;$B274)</f>
        <v>0.67999999999999994</v>
      </c>
      <c r="WB274" s="4">
        <f>SUMIFS('Aceite virgen extra'!WB$6:WB$257,'Aceite virgen extra'!$A$6:$A$257,"&gt;="&amp;$A274,'Aceite virgen extra'!$B$6:$B$257,"&lt;="&amp;$B274)</f>
        <v>0.34</v>
      </c>
      <c r="WC274" s="4">
        <f>SUMIFS('Aceite virgen extra'!WC$6:WC$257,'Aceite virgen extra'!$A$6:$A$257,"&gt;="&amp;$A274,'Aceite virgen extra'!$B$6:$B$257,"&lt;="&amp;$B274)</f>
        <v>0.86</v>
      </c>
      <c r="WD274" s="4">
        <f>SUMIFS('Aceite virgen extra'!WD$6:WD$257,'Aceite virgen extra'!$A$6:$A$257,"&gt;="&amp;$A274,'Aceite virgen extra'!$B$6:$B$257,"&lt;="&amp;$B274)</f>
        <v>0.79</v>
      </c>
      <c r="WH274" s="68">
        <f>SUMIFS('Aceite virgen extra'!WH$6:WH$257,'Aceite virgen extra'!$A$6:$A$257,"&gt;="&amp;$A274,'Aceite virgen extra'!$B$6:$B$257,"&lt;="&amp;$B274)</f>
        <v>0.04</v>
      </c>
      <c r="WI274" s="4">
        <f>SUMIFS('Aceite virgen extra'!WI$6:WI$257,'Aceite virgen extra'!$A$6:$A$257,"&gt;="&amp;$A274,'Aceite virgen extra'!$B$6:$B$257,"&lt;="&amp;$B274)</f>
        <v>0</v>
      </c>
      <c r="WJ274" s="4">
        <f>SUMIFS('Aceite virgen extra'!WJ$6:WJ$257,'Aceite virgen extra'!$A$6:$A$257,"&gt;="&amp;$A274,'Aceite virgen extra'!$B$6:$B$257,"&lt;="&amp;$B274)</f>
        <v>0</v>
      </c>
      <c r="WK274" s="4">
        <f>SUMIFS('Aceite virgen extra'!WK$6:WK$257,'Aceite virgen extra'!$A$6:$A$257,"&gt;="&amp;$A274,'Aceite virgen extra'!$B$6:$B$257,"&lt;="&amp;$B274)</f>
        <v>0.41</v>
      </c>
      <c r="WO274" s="68">
        <f>SUMIFS('Aceite virgen extra'!WO$6:WO$257,'Aceite virgen extra'!$A$6:$A$257,"&gt;="&amp;$A274,'Aceite virgen extra'!$B$6:$B$257,"&lt;="&amp;$B274)</f>
        <v>0.42</v>
      </c>
      <c r="WP274" s="4">
        <f>SUMIFS('Aceite virgen extra'!WP$6:WP$257,'Aceite virgen extra'!$A$6:$A$257,"&gt;="&amp;$A274,'Aceite virgen extra'!$B$6:$B$257,"&lt;="&amp;$B274)</f>
        <v>1.21</v>
      </c>
      <c r="WQ274" s="4">
        <f>SUMIFS('Aceite virgen extra'!WQ$6:WQ$257,'Aceite virgen extra'!$A$6:$A$257,"&gt;="&amp;$A274,'Aceite virgen extra'!$B$6:$B$257,"&lt;="&amp;$B274)</f>
        <v>0</v>
      </c>
      <c r="WR274" s="4">
        <f>SUMIFS('Aceite virgen extra'!WR$6:WR$257,'Aceite virgen extra'!$A$6:$A$257,"&gt;="&amp;$A274,'Aceite virgen extra'!$B$6:$B$257,"&lt;="&amp;$B274)</f>
        <v>0.88</v>
      </c>
      <c r="WV274" s="68">
        <f>SUMIFS('Aceite virgen extra'!WV$6:WV$257,'Aceite virgen extra'!$A$6:$A$257,"&gt;="&amp;$A274,'Aceite virgen extra'!$B$6:$B$257,"&lt;="&amp;$B274)</f>
        <v>0.49000000000000005</v>
      </c>
      <c r="WW274" s="4">
        <f>SUMIFS('Aceite virgen extra'!WW$6:WW$257,'Aceite virgen extra'!$A$6:$A$257,"&gt;="&amp;$A274,'Aceite virgen extra'!$B$6:$B$257,"&lt;="&amp;$B274)</f>
        <v>0.5</v>
      </c>
      <c r="WX274" s="4">
        <f>SUMIFS('Aceite virgen extra'!WX$6:WX$257,'Aceite virgen extra'!$A$6:$A$257,"&gt;="&amp;$A274,'Aceite virgen extra'!$B$6:$B$257,"&lt;="&amp;$B274)</f>
        <v>0.5</v>
      </c>
      <c r="WY274" s="4">
        <f>SUMIFS('Aceite virgen extra'!WY$6:WY$257,'Aceite virgen extra'!$A$6:$A$257,"&gt;="&amp;$A274,'Aceite virgen extra'!$B$6:$B$257,"&lt;="&amp;$B274)</f>
        <v>0.44</v>
      </c>
      <c r="XC274" s="68">
        <f>SUMIFS('Aceite virgen extra'!XC$6:XC$257,'Aceite virgen extra'!$A$6:$A$257,"&gt;="&amp;$A274,'Aceite virgen extra'!$B$6:$B$257,"&lt;="&amp;$B274)</f>
        <v>6.0200000000000005</v>
      </c>
      <c r="XD274" s="4">
        <f>SUMIFS('Aceite virgen extra'!XD$6:XD$257,'Aceite virgen extra'!$A$6:$A$257,"&gt;="&amp;$A274,'Aceite virgen extra'!$B$6:$B$257,"&lt;="&amp;$B274)</f>
        <v>2.0699999999999998</v>
      </c>
      <c r="XE274" s="4">
        <f>SUMIFS('Aceite virgen extra'!XE$6:XE$257,'Aceite virgen extra'!$A$6:$A$257,"&gt;="&amp;$A274,'Aceite virgen extra'!$B$6:$B$257,"&lt;="&amp;$B274)</f>
        <v>8.26</v>
      </c>
      <c r="XF274" s="4">
        <f>SUMIFS('Aceite virgen extra'!XF$6:XF$257,'Aceite virgen extra'!$A$6:$A$257,"&gt;="&amp;$A274,'Aceite virgen extra'!$B$6:$B$257,"&lt;="&amp;$B274)</f>
        <v>0.72</v>
      </c>
      <c r="XJ274" s="68">
        <f>SUMIFS('Aceite virgen extra'!XJ$6:XJ$257,'Aceite virgen extra'!$A$6:$A$257,"&gt;="&amp;$A274,'Aceite virgen extra'!$B$6:$B$257,"&lt;="&amp;$B274)</f>
        <v>10.14</v>
      </c>
      <c r="XK274" s="4">
        <f>SUMIFS('Aceite virgen extra'!XK$6:XK$257,'Aceite virgen extra'!$A$6:$A$257,"&gt;="&amp;$A274,'Aceite virgen extra'!$B$6:$B$257,"&lt;="&amp;$B274)</f>
        <v>5.43</v>
      </c>
      <c r="XL274" s="4">
        <f>SUMIFS('Aceite virgen extra'!XL$6:XL$257,'Aceite virgen extra'!$A$6:$A$257,"&gt;="&amp;$A274,'Aceite virgen extra'!$B$6:$B$257,"&lt;="&amp;$B274)</f>
        <v>13.219999999999999</v>
      </c>
      <c r="XM274" s="4">
        <f>SUMIFS('Aceite virgen extra'!XM$6:XM$257,'Aceite virgen extra'!$A$6:$A$257,"&gt;="&amp;$A274,'Aceite virgen extra'!$B$6:$B$257,"&lt;="&amp;$B274)</f>
        <v>8.0500000000000007</v>
      </c>
      <c r="XQ274" s="68">
        <f>SUMIFS('Aceite virgen extra'!XQ$6:XQ$257,'Aceite virgen extra'!$A$6:$A$257,"&gt;="&amp;$A274,'Aceite virgen extra'!$B$6:$B$257,"&lt;="&amp;$B274)</f>
        <v>17.010000000000002</v>
      </c>
      <c r="XR274" s="4">
        <f>SUMIFS('Aceite virgen extra'!XR$6:XR$257,'Aceite virgen extra'!$A$6:$A$257,"&gt;="&amp;$A274,'Aceite virgen extra'!$B$6:$B$257,"&lt;="&amp;$B274)</f>
        <v>6.4899999999999993</v>
      </c>
      <c r="XS274" s="4">
        <f>SUMIFS('Aceite virgen extra'!XS$6:XS$257,'Aceite virgen extra'!$A$6:$A$257,"&gt;="&amp;$A274,'Aceite virgen extra'!$B$6:$B$257,"&lt;="&amp;$B274)</f>
        <v>20.380000000000003</v>
      </c>
      <c r="XT274" s="4">
        <f>SUMIFS('Aceite virgen extra'!XT$6:XT$257,'Aceite virgen extra'!$A$6:$A$257,"&gt;="&amp;$A274,'Aceite virgen extra'!$B$6:$B$257,"&lt;="&amp;$B274)</f>
        <v>33.729999999999997</v>
      </c>
      <c r="XX274" s="68">
        <f>SUMIFS('Aceite virgen extra'!XX$6:XX$257,'Aceite virgen extra'!$A$6:$A$257,"&gt;="&amp;$A274,'Aceite virgen extra'!$B$6:$B$257,"&lt;="&amp;$B274)</f>
        <v>7.37</v>
      </c>
      <c r="XY274" s="4">
        <f>SUMIFS('Aceite virgen extra'!XY$6:XY$257,'Aceite virgen extra'!$A$6:$A$257,"&gt;="&amp;$A274,'Aceite virgen extra'!$B$6:$B$257,"&lt;="&amp;$B274)</f>
        <v>5.76</v>
      </c>
      <c r="XZ274" s="4">
        <f>SUMIFS('Aceite virgen extra'!XZ$6:XZ$257,'Aceite virgen extra'!$A$6:$A$257,"&gt;="&amp;$A274,'Aceite virgen extra'!$B$6:$B$257,"&lt;="&amp;$B274)</f>
        <v>8.52</v>
      </c>
      <c r="YA274" s="4">
        <f>SUMIFS('Aceite virgen extra'!YA$6:YA$257,'Aceite virgen extra'!$A$6:$A$257,"&gt;="&amp;$A274,'Aceite virgen extra'!$B$6:$B$257,"&lt;="&amp;$B274)</f>
        <v>10.680000000000001</v>
      </c>
      <c r="YE274" s="68">
        <f>SUMIFS('Aceite virgen extra'!YE$6:YE$257,'Aceite virgen extra'!$A$6:$A$257,"&gt;="&amp;$A274,'Aceite virgen extra'!$B$6:$B$257,"&lt;="&amp;$B274)</f>
        <v>2</v>
      </c>
      <c r="YF274" s="4">
        <f>SUMIFS('Aceite virgen extra'!YF$6:YF$257,'Aceite virgen extra'!$A$6:$A$257,"&gt;="&amp;$A274,'Aceite virgen extra'!$B$6:$B$257,"&lt;="&amp;$B274)</f>
        <v>0.65999999999999992</v>
      </c>
      <c r="YG274" s="4">
        <f>SUMIFS('Aceite virgen extra'!YG$6:YG$257,'Aceite virgen extra'!$A$6:$A$257,"&gt;="&amp;$A274,'Aceite virgen extra'!$B$6:$B$257,"&lt;="&amp;$B274)</f>
        <v>3.08</v>
      </c>
      <c r="YH274" s="4">
        <f>SUMIFS('Aceite virgen extra'!YH$6:YH$257,'Aceite virgen extra'!$A$6:$A$257,"&gt;="&amp;$A274,'Aceite virgen extra'!$B$6:$B$257,"&lt;="&amp;$B274)</f>
        <v>1.1499999999999999</v>
      </c>
      <c r="YL274" s="68">
        <f>SUMIFS('Aceite virgen extra'!YL$6:YL$257,'Aceite virgen extra'!$A$6:$A$257,"&gt;="&amp;$A274,'Aceite virgen extra'!$B$6:$B$257,"&lt;="&amp;$B274)</f>
        <v>1.35</v>
      </c>
      <c r="YM274" s="4">
        <f>SUMIFS('Aceite virgen extra'!YM$6:YM$257,'Aceite virgen extra'!$A$6:$A$257,"&gt;="&amp;$A274,'Aceite virgen extra'!$B$6:$B$257,"&lt;="&amp;$B274)</f>
        <v>0.94</v>
      </c>
      <c r="YN274" s="4">
        <f>SUMIFS('Aceite virgen extra'!YN$6:YN$257,'Aceite virgen extra'!$A$6:$A$257,"&gt;="&amp;$A274,'Aceite virgen extra'!$B$6:$B$257,"&lt;="&amp;$B274)</f>
        <v>1.21</v>
      </c>
      <c r="YO274" s="4">
        <f>SUMIFS('Aceite virgen extra'!YO$6:YO$257,'Aceite virgen extra'!$A$6:$A$257,"&gt;="&amp;$A274,'Aceite virgen extra'!$B$6:$B$257,"&lt;="&amp;$B274)</f>
        <v>0.98</v>
      </c>
      <c r="YP274" s="4">
        <f>SUMIFS('Aceite virgen extra'!YP$6:YP$257,'Aceite virgen extra'!$A$6:$A$257,"&gt;="&amp;$A274,'Aceite virgen extra'!$B$6:$B$257,"&lt;="&amp;$B274)</f>
        <v>2.14</v>
      </c>
      <c r="YS274" s="68">
        <f>SUMIFS('Aceite virgen extra'!YS$6:YS$257,'Aceite virgen extra'!$A$6:$A$257,"&gt;="&amp;$A274,'Aceite virgen extra'!$B$6:$B$257,"&lt;="&amp;$B274)</f>
        <v>0.99</v>
      </c>
      <c r="YT274" s="4">
        <f>SUMIFS('Aceite virgen extra'!YT$6:YT$257,'Aceite virgen extra'!$A$6:$A$257,"&gt;="&amp;$A274,'Aceite virgen extra'!$B$6:$B$257,"&lt;="&amp;$B274)</f>
        <v>0.65999999999999992</v>
      </c>
      <c r="YU274" s="4">
        <f>SUMIFS('Aceite virgen extra'!YU$6:YU$257,'Aceite virgen extra'!$A$6:$A$257,"&gt;="&amp;$A274,'Aceite virgen extra'!$B$6:$B$257,"&lt;="&amp;$B274)</f>
        <v>0.82000000000000006</v>
      </c>
      <c r="YV274" s="4">
        <f>SUMIFS('Aceite virgen extra'!YV$6:YV$257,'Aceite virgen extra'!$A$6:$A$257,"&gt;="&amp;$A274,'Aceite virgen extra'!$B$6:$B$257,"&lt;="&amp;$B274)</f>
        <v>0.98</v>
      </c>
      <c r="YW274" s="4">
        <f>SUMIFS('Aceite virgen extra'!YW$6:YW$257,'Aceite virgen extra'!$A$6:$A$257,"&gt;="&amp;$A274,'Aceite virgen extra'!$B$6:$B$257,"&lt;="&amp;$B274)</f>
        <v>0.21</v>
      </c>
      <c r="YZ274" s="68">
        <f>SUMIFS('Aceite virgen extra'!YZ$6:YZ$257,'Aceite virgen extra'!$A$6:$A$257,"&gt;="&amp;$A274,'Aceite virgen extra'!$B$6:$B$257,"&lt;="&amp;$B274)</f>
        <v>1.5899999999999999</v>
      </c>
      <c r="ZA274" s="4">
        <f>SUMIFS('Aceite virgen extra'!ZA$6:ZA$257,'Aceite virgen extra'!$A$6:$A$257,"&gt;="&amp;$A274,'Aceite virgen extra'!$B$6:$B$257,"&lt;="&amp;$B274)</f>
        <v>1.55</v>
      </c>
      <c r="ZB274" s="4">
        <f>SUMIFS('Aceite virgen extra'!ZB$6:ZB$257,'Aceite virgen extra'!$A$6:$A$257,"&gt;="&amp;$A274,'Aceite virgen extra'!$B$6:$B$257,"&lt;="&amp;$B274)</f>
        <v>1.76</v>
      </c>
      <c r="ZC274" s="4">
        <f>SUMIFS('Aceite virgen extra'!ZC$6:ZC$257,'Aceite virgen extra'!$A$6:$A$257,"&gt;="&amp;$A274,'Aceite virgen extra'!$B$6:$B$257,"&lt;="&amp;$B274)</f>
        <v>1.5</v>
      </c>
      <c r="ZD274" s="4">
        <f>SUMIFS('Aceite virgen extra'!ZD$6:ZD$257,'Aceite virgen extra'!$A$6:$A$257,"&gt;="&amp;$A274,'Aceite virgen extra'!$B$6:$B$257,"&lt;="&amp;$B274)</f>
        <v>3.16</v>
      </c>
      <c r="ZG274" s="68">
        <f>SUMIFS('Aceite virgen extra'!ZG$6:ZG$257,'Aceite virgen extra'!$A$6:$A$257,"&gt;="&amp;$A274,'Aceite virgen extra'!$B$6:$B$257,"&lt;="&amp;$B274)</f>
        <v>1.91</v>
      </c>
      <c r="ZH274" s="4">
        <f>SUMIFS('Aceite virgen extra'!ZH$6:ZH$257,'Aceite virgen extra'!$A$6:$A$257,"&gt;="&amp;$A274,'Aceite virgen extra'!$B$6:$B$257,"&lt;="&amp;$B274)</f>
        <v>1.59</v>
      </c>
      <c r="ZI274" s="4">
        <f>SUMIFS('Aceite virgen extra'!ZI$6:ZI$257,'Aceite virgen extra'!$A$6:$A$257,"&gt;="&amp;$A274,'Aceite virgen extra'!$B$6:$B$257,"&lt;="&amp;$B274)</f>
        <v>2.23</v>
      </c>
      <c r="ZJ274" s="4">
        <f>SUMIFS('Aceite virgen extra'!ZJ$6:ZJ$257,'Aceite virgen extra'!$A$6:$A$257,"&gt;="&amp;$A274,'Aceite virgen extra'!$B$6:$B$257,"&lt;="&amp;$B274)</f>
        <v>1.8699999999999999</v>
      </c>
      <c r="ZK274" s="4">
        <f>SUMIFS('Aceite virgen extra'!ZK$6:ZK$257,'Aceite virgen extra'!$A$6:$A$257,"&gt;="&amp;$A274,'Aceite virgen extra'!$B$6:$B$257,"&lt;="&amp;$B274)</f>
        <v>3.84</v>
      </c>
      <c r="ZN274" s="68">
        <f>SUMIFS('Aceite virgen extra'!ZN$6:ZN$257,'Aceite virgen extra'!$A$6:$A$257,"&gt;="&amp;$A274,'Aceite virgen extra'!$B$6:$B$257,"&lt;="&amp;$B274)</f>
        <v>1.62</v>
      </c>
      <c r="ZO274" s="4">
        <f>SUMIFS('Aceite virgen extra'!ZO$6:ZO$257,'Aceite virgen extra'!$A$6:$A$257,"&gt;="&amp;$A274,'Aceite virgen extra'!$B$6:$B$257,"&lt;="&amp;$B274)</f>
        <v>1.08</v>
      </c>
      <c r="ZP274" s="4">
        <f>SUMIFS('Aceite virgen extra'!ZP$6:ZP$257,'Aceite virgen extra'!$A$6:$A$257,"&gt;="&amp;$A274,'Aceite virgen extra'!$B$6:$B$257,"&lt;="&amp;$B274)</f>
        <v>1.96</v>
      </c>
      <c r="ZQ274" s="4">
        <f>SUMIFS('Aceite virgen extra'!ZQ$6:ZQ$257,'Aceite virgen extra'!$A$6:$A$257,"&gt;="&amp;$A274,'Aceite virgen extra'!$B$6:$B$257,"&lt;="&amp;$B274)</f>
        <v>0.98</v>
      </c>
      <c r="ZR274" s="4">
        <f>SUMIFS('Aceite virgen extra'!ZR$6:ZR$257,'Aceite virgen extra'!$A$6:$A$257,"&gt;="&amp;$A274,'Aceite virgen extra'!$B$6:$B$257,"&lt;="&amp;$B274)</f>
        <v>6.66</v>
      </c>
      <c r="ZU274" s="68">
        <f>SUMIFS('Aceite virgen extra'!ZU$6:ZU$257,'Aceite virgen extra'!$A$6:$A$257,"&gt;="&amp;$A274,'Aceite virgen extra'!$B$6:$B$257,"&lt;="&amp;$B274)</f>
        <v>2.42</v>
      </c>
      <c r="ZV274" s="4">
        <f>SUMIFS('Aceite virgen extra'!ZV$6:ZV$257,'Aceite virgen extra'!$A$6:$A$257,"&gt;="&amp;$A274,'Aceite virgen extra'!$B$6:$B$257,"&lt;="&amp;$B274)</f>
        <v>1.8900000000000001</v>
      </c>
      <c r="ZW274" s="4">
        <f>SUMIFS('Aceite virgen extra'!ZW$6:ZW$257,'Aceite virgen extra'!$A$6:$A$257,"&gt;="&amp;$A274,'Aceite virgen extra'!$B$6:$B$257,"&lt;="&amp;$B274)</f>
        <v>2.7199999999999998</v>
      </c>
      <c r="ZX274" s="4">
        <f>SUMIFS('Aceite virgen extra'!ZX$6:ZX$257,'Aceite virgen extra'!$A$6:$A$257,"&gt;="&amp;$A274,'Aceite virgen extra'!$B$6:$B$257,"&lt;="&amp;$B274)</f>
        <v>3.05</v>
      </c>
      <c r="ZY274" s="4">
        <f>SUMIFS('Aceite virgen extra'!ZY$6:ZY$257,'Aceite virgen extra'!$A$6:$A$257,"&gt;="&amp;$A274,'Aceite virgen extra'!$B$6:$B$257,"&lt;="&amp;$B274)</f>
        <v>1.33</v>
      </c>
    </row>
    <row r="275" spans="1:701" x14ac:dyDescent="0.25">
      <c r="A275" s="9">
        <f>'TAM Aceite virgen extra'!B23</f>
        <v>6.6</v>
      </c>
      <c r="B275" s="9">
        <f>'TAM Aceite virgen extra'!C23</f>
        <v>6.9</v>
      </c>
      <c r="C275" s="9"/>
      <c r="D275" s="4">
        <f>SUMIFS('Aceite virgen extra'!D$6:D$257,'Aceite virgen extra'!$A$6:$A$257,"&gt;="&amp;$A275,'Aceite virgen extra'!$B$6:$B$257,"&lt;="&amp;$B275)</f>
        <v>1.2300000000000002</v>
      </c>
      <c r="E275" s="4">
        <f>SUMIFS('Aceite virgen extra'!E$6:E$257,'Aceite virgen extra'!$A$6:$A$257,"&gt;="&amp;$A275,'Aceite virgen extra'!$B$6:$B$257,"&lt;="&amp;$B275)</f>
        <v>1.94</v>
      </c>
      <c r="F275" s="4">
        <f>SUMIFS('Aceite virgen extra'!F$6:F$257,'Aceite virgen extra'!$A$6:$A$257,"&gt;="&amp;$A275,'Aceite virgen extra'!$B$6:$B$257,"&lt;="&amp;$B275)</f>
        <v>1.18</v>
      </c>
      <c r="G275" s="4">
        <f>SUMIFS('Aceite virgen extra'!G$6:G$257,'Aceite virgen extra'!$A$6:$A$257,"&gt;="&amp;$A275,'Aceite virgen extra'!$B$6:$B$257,"&lt;="&amp;$B275)</f>
        <v>0.28999999999999998</v>
      </c>
      <c r="H275" s="9"/>
      <c r="I275" s="9"/>
      <c r="J275" s="9"/>
      <c r="K275" s="4">
        <f>SUMIFS('Aceite virgen extra'!K$6:K$257,'Aceite virgen extra'!$A$6:$A$257,"&gt;="&amp;$A275,'Aceite virgen extra'!$B$6:$B$257,"&lt;="&amp;$B275)</f>
        <v>0.91</v>
      </c>
      <c r="L275" s="4">
        <f>SUMIFS('Aceite virgen extra'!L$6:L$257,'Aceite virgen extra'!$A$6:$A$257,"&gt;="&amp;$A275,'Aceite virgen extra'!$B$6:$B$257,"&lt;="&amp;$B275)</f>
        <v>1.31</v>
      </c>
      <c r="M275" s="4">
        <f>SUMIFS('Aceite virgen extra'!M$6:M$257,'Aceite virgen extra'!$A$6:$A$257,"&gt;="&amp;$A275,'Aceite virgen extra'!$B$6:$B$257,"&lt;="&amp;$B275)</f>
        <v>0.97</v>
      </c>
      <c r="N275" s="4">
        <f>SUMIFS('Aceite virgen extra'!N$6:N$257,'Aceite virgen extra'!$A$6:$A$257,"&gt;="&amp;$A275,'Aceite virgen extra'!$B$6:$B$257,"&lt;="&amp;$B275)</f>
        <v>0.3</v>
      </c>
      <c r="O275" s="9"/>
      <c r="P275" s="9"/>
      <c r="Q275" s="9"/>
      <c r="R275" s="4">
        <f>SUMIFS('Aceite virgen extra'!R$6:R$257,'Aceite virgen extra'!$A$6:$A$257,"&gt;="&amp;$A275,'Aceite virgen extra'!$B$6:$B$257,"&lt;="&amp;$B275)</f>
        <v>0.93</v>
      </c>
      <c r="S275" s="4">
        <f>SUMIFS('Aceite virgen extra'!S$6:S$257,'Aceite virgen extra'!$A$6:$A$257,"&gt;="&amp;$A275,'Aceite virgen extra'!$B$6:$B$257,"&lt;="&amp;$B275)</f>
        <v>2.21</v>
      </c>
      <c r="T275" s="4">
        <f>SUMIFS('Aceite virgen extra'!T$6:T$257,'Aceite virgen extra'!$A$6:$A$257,"&gt;="&amp;$A275,'Aceite virgen extra'!$B$6:$B$257,"&lt;="&amp;$B275)</f>
        <v>0.25</v>
      </c>
      <c r="U275" s="4">
        <f>SUMIFS('Aceite virgen extra'!U$6:U$257,'Aceite virgen extra'!$A$6:$A$257,"&gt;="&amp;$A275,'Aceite virgen extra'!$B$6:$B$257,"&lt;="&amp;$B275)</f>
        <v>0.38</v>
      </c>
      <c r="V275" s="9"/>
      <c r="W275" s="9"/>
      <c r="X275" s="9"/>
      <c r="Y275" s="4">
        <f>SUMIFS('Aceite virgen extra'!Y$6:Y$257,'Aceite virgen extra'!$A$6:$A$257,"&gt;="&amp;$A275,'Aceite virgen extra'!$B$6:$B$257,"&lt;="&amp;$B275)</f>
        <v>0.82000000000000006</v>
      </c>
      <c r="Z275" s="4">
        <f>SUMIFS('Aceite virgen extra'!Z$6:Z$257,'Aceite virgen extra'!$A$6:$A$257,"&gt;="&amp;$A275,'Aceite virgen extra'!$B$6:$B$257,"&lt;="&amp;$B275)</f>
        <v>0.8</v>
      </c>
      <c r="AA275" s="4">
        <f>SUMIFS('Aceite virgen extra'!AA$6:AA$257,'Aceite virgen extra'!$A$6:$A$257,"&gt;="&amp;$A275,'Aceite virgen extra'!$B$6:$B$257,"&lt;="&amp;$B275)</f>
        <v>0.82000000000000006</v>
      </c>
      <c r="AB275" s="4">
        <f>SUMIFS('Aceite virgen extra'!AB$6:AB$257,'Aceite virgen extra'!$A$6:$A$257,"&gt;="&amp;$A275,'Aceite virgen extra'!$B$6:$B$257,"&lt;="&amp;$B275)</f>
        <v>0.55000000000000004</v>
      </c>
      <c r="AC275" s="9"/>
      <c r="AD275" s="9"/>
      <c r="AE275" s="9"/>
      <c r="AF275" s="4">
        <f>SUMIFS('Aceite virgen extra'!AF$6:AF$257,'Aceite virgen extra'!$A$6:$A$257,"&gt;="&amp;$A275,'Aceite virgen extra'!$B$6:$B$257,"&lt;="&amp;$B275)</f>
        <v>0.85</v>
      </c>
      <c r="AG275" s="4">
        <f>SUMIFS('Aceite virgen extra'!AG$6:AG$257,'Aceite virgen extra'!$A$6:$A$257,"&gt;="&amp;$A275,'Aceite virgen extra'!$B$6:$B$257,"&lt;="&amp;$B275)</f>
        <v>1.45</v>
      </c>
      <c r="AH275" s="4">
        <f>SUMIFS('Aceite virgen extra'!AH$6:AH$257,'Aceite virgen extra'!$A$6:$A$257,"&gt;="&amp;$A275,'Aceite virgen extra'!$B$6:$B$257,"&lt;="&amp;$B275)</f>
        <v>0.72</v>
      </c>
      <c r="AI275" s="4">
        <f>SUMIFS('Aceite virgen extra'!AI$6:AI$257,'Aceite virgen extra'!$A$6:$A$257,"&gt;="&amp;$A275,'Aceite virgen extra'!$B$6:$B$257,"&lt;="&amp;$B275)</f>
        <v>0.63</v>
      </c>
      <c r="AJ275" s="9"/>
      <c r="AK275" s="9"/>
      <c r="AL275" s="9"/>
      <c r="AM275" s="4">
        <f>SUMIFS('Aceite virgen extra'!AM$6:AM$257,'Aceite virgen extra'!$A$6:$A$257,"&gt;="&amp;$A275,'Aceite virgen extra'!$B$6:$B$257,"&lt;="&amp;$B275)</f>
        <v>1.27</v>
      </c>
      <c r="AN275" s="4">
        <f>SUMIFS('Aceite virgen extra'!AN$6:AN$257,'Aceite virgen extra'!$A$6:$A$257,"&gt;="&amp;$A275,'Aceite virgen extra'!$B$6:$B$257,"&lt;="&amp;$B275)</f>
        <v>0.64</v>
      </c>
      <c r="AO275" s="4">
        <f>SUMIFS('Aceite virgen extra'!AO$6:AO$257,'Aceite virgen extra'!$A$6:$A$257,"&gt;="&amp;$A275,'Aceite virgen extra'!$B$6:$B$257,"&lt;="&amp;$B275)</f>
        <v>2.0099999999999998</v>
      </c>
      <c r="AP275" s="4">
        <f>SUMIFS('Aceite virgen extra'!AP$6:AP$257,'Aceite virgen extra'!$A$6:$A$257,"&gt;="&amp;$A275,'Aceite virgen extra'!$B$6:$B$257,"&lt;="&amp;$B275)</f>
        <v>0</v>
      </c>
      <c r="AQ275" s="9"/>
      <c r="AR275" s="9"/>
      <c r="AT275" s="4">
        <f>SUMIFS('Aceite virgen extra'!AT$6:AT$257,'Aceite virgen extra'!$A$6:$A$257,"&gt;="&amp;$A275,'Aceite virgen extra'!$B$6:$B$257,"&lt;="&amp;$B275)</f>
        <v>0.59000000000000008</v>
      </c>
      <c r="AU275" s="4">
        <f>SUMIFS('Aceite virgen extra'!AU$6:AU$257,'Aceite virgen extra'!$A$6:$A$257,"&gt;="&amp;$A275,'Aceite virgen extra'!$B$6:$B$257,"&lt;="&amp;$B275)</f>
        <v>0.67999999999999994</v>
      </c>
      <c r="AV275" s="4">
        <f>SUMIFS('Aceite virgen extra'!AV$6:AV$257,'Aceite virgen extra'!$A$6:$A$257,"&gt;="&amp;$A275,'Aceite virgen extra'!$B$6:$B$257,"&lt;="&amp;$B275)</f>
        <v>0.19</v>
      </c>
      <c r="AW275" s="4">
        <f>SUMIFS('Aceite virgen extra'!AW$6:AW$257,'Aceite virgen extra'!$A$6:$A$257,"&gt;="&amp;$A275,'Aceite virgen extra'!$B$6:$B$257,"&lt;="&amp;$B275)</f>
        <v>1.55</v>
      </c>
      <c r="BA275" s="4">
        <f>SUMIFS('Aceite virgen extra'!BA$6:BA$257,'Aceite virgen extra'!$A$6:$A$257,"&gt;="&amp;A275,'Aceite virgen extra'!$B$6:$B$257,"&lt;="&amp;B275)</f>
        <v>0.85</v>
      </c>
      <c r="BB275" s="4">
        <f>SUMIFS('Aceite virgen extra'!BB$6:BB$257,'Aceite virgen extra'!$A$6:$A$257,"&gt;="&amp;$A275,'Aceite virgen extra'!$B$6:$B$257,"&lt;="&amp;$B275)</f>
        <v>0.94</v>
      </c>
      <c r="BC275" s="4">
        <f>SUMIFS('Aceite virgen extra'!BC$6:BC$257,'Aceite virgen extra'!$A$6:$A$257,"&gt;="&amp;$A275,'Aceite virgen extra'!$B$6:$B$257,"&lt;="&amp;$B275)</f>
        <v>1.1400000000000001</v>
      </c>
      <c r="BD275" s="4">
        <f>SUMIFS('Aceite virgen extra'!BD$6:BD$257,'Aceite virgen extra'!$A$6:$A$257,"&gt;="&amp;$A275,'Aceite virgen extra'!$B$6:$B$257,"&lt;="&amp;$B275)</f>
        <v>0</v>
      </c>
      <c r="BH275" s="4">
        <f>SUMIFS('Aceite virgen extra'!BH$6:BH$257,'Aceite virgen extra'!$A$6:$A$257,"&gt;="&amp;$A275,'Aceite virgen extra'!$B$6:$B$257,"&lt;="&amp;$B275)</f>
        <v>0.77</v>
      </c>
      <c r="BI275" s="4">
        <f>SUMIFS('Aceite virgen extra'!BI$6:BI$257,'Aceite virgen extra'!$A$6:$A$257,"&gt;="&amp;$A275,'Aceite virgen extra'!$B$6:$B$257,"&lt;="&amp;$B275)</f>
        <v>0.28999999999999998</v>
      </c>
      <c r="BJ275" s="4">
        <f>SUMIFS('Aceite virgen extra'!BJ$6:BJ$257,'Aceite virgen extra'!$A$6:$A$257,"&gt;="&amp;$A275,'Aceite virgen extra'!$B$6:$B$257,"&lt;="&amp;$B275)</f>
        <v>1.01</v>
      </c>
      <c r="BK275" s="4">
        <f>SUMIFS('Aceite virgen extra'!BK$6:BK$257,'Aceite virgen extra'!$A$6:$A$257,"&gt;="&amp;$A275,'Aceite virgen extra'!$B$6:$B$257,"&lt;="&amp;$B275)</f>
        <v>0.49</v>
      </c>
      <c r="BO275" s="4">
        <f>SUMIFS('Aceite virgen extra'!BO$6:BO$257,'Aceite virgen extra'!$A$6:$A$257,"&gt;="&amp;$A275,'Aceite virgen extra'!$B$6:$B$257,"&lt;="&amp;$B275)</f>
        <v>0.45999999999999996</v>
      </c>
      <c r="BP275" s="4">
        <f>SUMIFS('Aceite virgen extra'!BP$6:BP$257,'Aceite virgen extra'!$A$6:$A$257,"&gt;="&amp;$A275,'Aceite virgen extra'!$B$6:$B$257,"&lt;="&amp;$B275)</f>
        <v>0.09</v>
      </c>
      <c r="BQ275" s="4">
        <f>SUMIFS('Aceite virgen extra'!BQ$6:BQ$257,'Aceite virgen extra'!$A$6:$A$257,"&gt;="&amp;$A275,'Aceite virgen extra'!$B$6:$B$257,"&lt;="&amp;$B275)</f>
        <v>0.7</v>
      </c>
      <c r="BR275" s="4">
        <f>SUMIFS('Aceite virgen extra'!BR$6:BR$257,'Aceite virgen extra'!$A$6:$A$257,"&gt;="&amp;$A275,'Aceite virgen extra'!$B$6:$B$257,"&lt;="&amp;$B275)</f>
        <v>0</v>
      </c>
      <c r="BV275" s="4">
        <f>SUMIFS('Aceite virgen extra'!BV$6:BV$257,'Aceite virgen extra'!$A$6:$A$257,"&gt;="&amp;$A275,'Aceite virgen extra'!$B$6:$B$257,"&lt;="&amp;$B275)</f>
        <v>1.5</v>
      </c>
      <c r="BW275" s="4">
        <f>SUMIFS('Aceite virgen extra'!BW$6:BW$257,'Aceite virgen extra'!$A$6:$A$257,"&gt;="&amp;$A275,'Aceite virgen extra'!$B$6:$B$257,"&lt;="&amp;$B275)</f>
        <v>1.3900000000000001</v>
      </c>
      <c r="BX275" s="4">
        <f>SUMIFS('Aceite virgen extra'!BX$6:BX$257,'Aceite virgen extra'!$A$6:$A$257,"&gt;="&amp;$A275,'Aceite virgen extra'!$B$6:$B$257,"&lt;="&amp;$B275)</f>
        <v>1.25</v>
      </c>
      <c r="BY275" s="4">
        <f>SUMIFS('Aceite virgen extra'!BY$6:BY$257,'Aceite virgen extra'!$A$6:$A$257,"&gt;="&amp;$A275,'Aceite virgen extra'!$B$6:$B$257,"&lt;="&amp;$B275)</f>
        <v>2.88</v>
      </c>
      <c r="CC275" s="4">
        <f>SUMIFS('Aceite virgen extra'!CC$6:CC$257,'Aceite virgen extra'!$A$6:$A$257,"&gt;="&amp;$A275,'Aceite virgen extra'!$B$6:$B$257,"&lt;="&amp;$B275)</f>
        <v>0.79</v>
      </c>
      <c r="CD275" s="4">
        <f>SUMIFS('Aceite virgen extra'!CD$6:CD$257,'Aceite virgen extra'!$A$6:$A$257,"&gt;="&amp;$A275,'Aceite virgen extra'!$B$6:$B$257,"&lt;="&amp;$B275)</f>
        <v>0.14000000000000001</v>
      </c>
      <c r="CE275" s="4">
        <f>SUMIFS('Aceite virgen extra'!CE$6:CE$257,'Aceite virgen extra'!$A$6:$A$257,"&gt;="&amp;$A275,'Aceite virgen extra'!$B$6:$B$257,"&lt;="&amp;$B275)</f>
        <v>0.92</v>
      </c>
      <c r="CF275" s="4">
        <f>SUMIFS('Aceite virgen extra'!CF$6:CF$257,'Aceite virgen extra'!$A$6:$A$257,"&gt;="&amp;$A275,'Aceite virgen extra'!$B$6:$B$257,"&lt;="&amp;$B275)</f>
        <v>1.03</v>
      </c>
      <c r="CJ275" s="4">
        <f>SUMIFS('Aceite virgen extra'!CJ$6:CJ$257,'Aceite virgen extra'!$A$6:$A$257,"&gt;="&amp;$A275,'Aceite virgen extra'!$B$6:$B$257,"&lt;="&amp;$B275)</f>
        <v>0.45</v>
      </c>
      <c r="CK275" s="4">
        <f>SUMIFS('Aceite virgen extra'!CK$6:CK$257,'Aceite virgen extra'!$A$6:$A$257,"&gt;="&amp;$A275,'Aceite virgen extra'!$B$6:$B$257,"&lt;="&amp;$B275)</f>
        <v>0.51</v>
      </c>
      <c r="CL275" s="4">
        <f>SUMIFS('Aceite virgen extra'!CL$6:CL$257,'Aceite virgen extra'!$A$6:$A$257,"&gt;="&amp;$A275,'Aceite virgen extra'!$B$6:$B$257,"&lt;="&amp;$B275)</f>
        <v>0.53</v>
      </c>
      <c r="CM275" s="4">
        <f>SUMIFS('Aceite virgen extra'!CM$6:CM$257,'Aceite virgen extra'!$A$6:$A$257,"&gt;="&amp;$A275,'Aceite virgen extra'!$B$6:$B$257,"&lt;="&amp;$B275)</f>
        <v>0.25</v>
      </c>
      <c r="CQ275" s="4">
        <f>SUMIFS('Aceite virgen extra'!CQ$6:CQ$257,'Aceite virgen extra'!$A$6:$A$257,"&gt;="&amp;$A275,'Aceite virgen extra'!$B$6:$B$257,"&lt;="&amp;$B275)</f>
        <v>1.01</v>
      </c>
      <c r="CR275" s="4">
        <f>SUMIFS('Aceite virgen extra'!CR$6:CR$257,'Aceite virgen extra'!$A$6:$A$257,"&gt;="&amp;$A275,'Aceite virgen extra'!$B$6:$B$257,"&lt;="&amp;$B275)</f>
        <v>1.82</v>
      </c>
      <c r="CS275" s="4">
        <f>SUMIFS('Aceite virgen extra'!CS$6:CS$257,'Aceite virgen extra'!$A$6:$A$257,"&gt;="&amp;$A275,'Aceite virgen extra'!$B$6:$B$257,"&lt;="&amp;$B275)</f>
        <v>0.85</v>
      </c>
      <c r="CT275" s="4">
        <f>SUMIFS('Aceite virgen extra'!CT$6:CT$257,'Aceite virgen extra'!$A$6:$A$257,"&gt;="&amp;$A275,'Aceite virgen extra'!$B$6:$B$257,"&lt;="&amp;$B275)</f>
        <v>0.49</v>
      </c>
      <c r="CX275" s="4">
        <f>SUMIFS('Aceite virgen extra'!CX$6:CX$257,'Aceite virgen extra'!$A$6:$A$257,"&gt;="&amp;$A275,'Aceite virgen extra'!$B$6:$B$257,"&lt;="&amp;$B275)</f>
        <v>0.91999999999999993</v>
      </c>
      <c r="CY275" s="4">
        <f>SUMIFS('Aceite virgen extra'!CY$6:CY$257,'Aceite virgen extra'!$A$6:$A$257,"&gt;="&amp;$A275,'Aceite virgen extra'!$B$6:$B$257,"&lt;="&amp;$B275)</f>
        <v>1.54</v>
      </c>
      <c r="CZ275" s="4">
        <f>SUMIFS('Aceite virgen extra'!CZ$6:CZ$257,'Aceite virgen extra'!$A$6:$A$257,"&gt;="&amp;$A275,'Aceite virgen extra'!$B$6:$B$257,"&lt;="&amp;$B275)</f>
        <v>0.59</v>
      </c>
      <c r="DA275" s="4">
        <f>SUMIFS('Aceite virgen extra'!DA$6:DA$257,'Aceite virgen extra'!$A$6:$A$257,"&gt;="&amp;$A275,'Aceite virgen extra'!$B$6:$B$257,"&lt;="&amp;$B275)</f>
        <v>1.21</v>
      </c>
      <c r="DE275" s="4">
        <f>SUMIFS('Aceite virgen extra'!DE$6:DE$257,'Aceite virgen extra'!$A$6:$A$257,"&gt;="&amp;$A275,'Aceite virgen extra'!$B$6:$B$257,"&lt;="&amp;$B275)</f>
        <v>1.04</v>
      </c>
      <c r="DF275" s="4">
        <f>SUMIFS('Aceite virgen extra'!DF$6:DF$257,'Aceite virgen extra'!$A$6:$A$257,"&gt;="&amp;$A275,'Aceite virgen extra'!$B$6:$B$257,"&lt;="&amp;$B275)</f>
        <v>1.3399999999999999</v>
      </c>
      <c r="DG275" s="4">
        <f>SUMIFS('Aceite virgen extra'!DG$6:DG$257,'Aceite virgen extra'!$A$6:$A$257,"&gt;="&amp;$A275,'Aceite virgen extra'!$B$6:$B$257,"&lt;="&amp;$B275)</f>
        <v>0.66</v>
      </c>
      <c r="DH275" s="4">
        <f>SUMIFS('Aceite virgen extra'!DH$6:DH$257,'Aceite virgen extra'!$A$6:$A$257,"&gt;="&amp;$A275,'Aceite virgen extra'!$B$6:$B$257,"&lt;="&amp;$B275)</f>
        <v>2.0099999999999998</v>
      </c>
      <c r="DL275" s="4">
        <f>SUMIFS('Aceite virgen extra'!DL$6:DL$257,'Aceite virgen extra'!$A$6:$A$257,"&gt;="&amp;$A275,'Aceite virgen extra'!$B$6:$B$257,"&lt;="&amp;$B275)</f>
        <v>1.1499999999999999</v>
      </c>
      <c r="DM275" s="4">
        <f>SUMIFS('Aceite virgen extra'!DM$6:DM$257,'Aceite virgen extra'!$A$6:$A$257,"&gt;="&amp;$A275,'Aceite virgen extra'!$B$6:$B$257,"&lt;="&amp;$B275)</f>
        <v>1.1299999999999999</v>
      </c>
      <c r="DN275" s="4">
        <f>SUMIFS('Aceite virgen extra'!DN$6:DN$257,'Aceite virgen extra'!$A$6:$A$257,"&gt;="&amp;$A275,'Aceite virgen extra'!$B$6:$B$257,"&lt;="&amp;$B275)</f>
        <v>1.3</v>
      </c>
      <c r="DO275" s="4">
        <f>SUMIFS('Aceite virgen extra'!DO$6:DO$257,'Aceite virgen extra'!$A$6:$A$257,"&gt;="&amp;$A275,'Aceite virgen extra'!$B$6:$B$257,"&lt;="&amp;$B275)</f>
        <v>0.34</v>
      </c>
      <c r="DS275" s="4">
        <f>SUMIFS('Aceite virgen extra'!DS$6:DS$257,'Aceite virgen extra'!$A$6:$A$257,"&gt;="&amp;$A275,'Aceite virgen extra'!$B$6:$B$257,"&lt;="&amp;$B275)</f>
        <v>0.57000000000000006</v>
      </c>
      <c r="DT275" s="4">
        <f>SUMIFS('Aceite virgen extra'!DT$6:DT$257,'Aceite virgen extra'!$A$6:$A$257,"&gt;="&amp;$A275,'Aceite virgen extra'!$B$6:$B$257,"&lt;="&amp;$B275)</f>
        <v>0.61</v>
      </c>
      <c r="DU275" s="4">
        <f>SUMIFS('Aceite virgen extra'!DU$6:DU$257,'Aceite virgen extra'!$A$6:$A$257,"&gt;="&amp;$A275,'Aceite virgen extra'!$B$6:$B$257,"&lt;="&amp;$B275)</f>
        <v>0.78</v>
      </c>
      <c r="DV275" s="4">
        <f>SUMIFS('Aceite virgen extra'!DV$6:DV$257,'Aceite virgen extra'!$A$6:$A$257,"&gt;="&amp;$A275,'Aceite virgen extra'!$B$6:$B$257,"&lt;="&amp;$B275)</f>
        <v>0</v>
      </c>
      <c r="DZ275" s="4">
        <f>SUMIFS('Aceite virgen extra'!DZ$6:DZ$257,'Aceite virgen extra'!$A$6:$A$257,"&gt;="&amp;$A275,'Aceite virgen extra'!$B$6:$B$257,"&lt;="&amp;$B275)</f>
        <v>0.39999999999999997</v>
      </c>
      <c r="EA275" s="4">
        <f>SUMIFS('Aceite virgen extra'!EA$6:EA$257,'Aceite virgen extra'!$A$6:$A$257,"&gt;="&amp;$A275,'Aceite virgen extra'!$B$6:$B$257,"&lt;="&amp;$B275)</f>
        <v>1.02</v>
      </c>
      <c r="EB275" s="4">
        <f>SUMIFS('Aceite virgen extra'!EB$6:EB$257,'Aceite virgen extra'!$A$6:$A$257,"&gt;="&amp;$A275,'Aceite virgen extra'!$B$6:$B$257,"&lt;="&amp;$B275)</f>
        <v>0.18</v>
      </c>
      <c r="EC275" s="4">
        <f>SUMIFS('Aceite virgen extra'!EC$6:EC$257,'Aceite virgen extra'!$A$6:$A$257,"&gt;="&amp;$A275,'Aceite virgen extra'!$B$6:$B$257,"&lt;="&amp;$B275)</f>
        <v>0</v>
      </c>
      <c r="EG275" s="4">
        <f>SUMIFS('Aceite virgen extra'!EG$6:EG$257,'Aceite virgen extra'!$A$6:$A$257,"&gt;="&amp;$A275,'Aceite virgen extra'!$B$6:$B$257,"&lt;="&amp;$B275)</f>
        <v>0.73</v>
      </c>
      <c r="EH275" s="4">
        <f>SUMIFS('Aceite virgen extra'!EH$6:EH$257,'Aceite virgen extra'!$A$6:$A$257,"&gt;="&amp;$A275,'Aceite virgen extra'!$B$6:$B$257,"&lt;="&amp;$B275)</f>
        <v>0.88</v>
      </c>
      <c r="EI275" s="4">
        <f>SUMIFS('Aceite virgen extra'!EI$6:EI$257,'Aceite virgen extra'!$A$6:$A$257,"&gt;="&amp;$A275,'Aceite virgen extra'!$B$6:$B$257,"&lt;="&amp;$B275)</f>
        <v>0.91</v>
      </c>
      <c r="EJ275" s="4">
        <f>SUMIFS('Aceite virgen extra'!EJ$6:EJ$257,'Aceite virgen extra'!$A$6:$A$257,"&gt;="&amp;$A275,'Aceite virgen extra'!$B$6:$B$257,"&lt;="&amp;$B275)</f>
        <v>0</v>
      </c>
      <c r="EN275" s="4">
        <f>SUMIFS('Aceite virgen extra'!EN$6:EN$257,'Aceite virgen extra'!$A$6:$A$257,"&gt;="&amp;$A275,'Aceite virgen extra'!$B$6:$B$257,"&lt;="&amp;$B275)</f>
        <v>0.53</v>
      </c>
      <c r="EO275" s="4">
        <f>SUMIFS('Aceite virgen extra'!EO$6:EO$257,'Aceite virgen extra'!$A$6:$A$257,"&gt;="&amp;$A275,'Aceite virgen extra'!$B$6:$B$257,"&lt;="&amp;$B275)</f>
        <v>0.56000000000000005</v>
      </c>
      <c r="EP275" s="4">
        <f>SUMIFS('Aceite virgen extra'!EP$6:EP$257,'Aceite virgen extra'!$A$6:$A$257,"&gt;="&amp;$A275,'Aceite virgen extra'!$B$6:$B$257,"&lt;="&amp;$B275)</f>
        <v>0.67999999999999994</v>
      </c>
      <c r="EQ275" s="4">
        <f>SUMIFS('Aceite virgen extra'!EQ$6:EQ$257,'Aceite virgen extra'!$A$6:$A$257,"&gt;="&amp;$A275,'Aceite virgen extra'!$B$6:$B$257,"&lt;="&amp;$B275)</f>
        <v>0</v>
      </c>
      <c r="EU275" s="4">
        <f>SUMIFS('Aceite virgen extra'!EU$6:EU$257,'Aceite virgen extra'!$A$6:$A$257,"&gt;="&amp;$A275,'Aceite virgen extra'!$B$6:$B$257,"&lt;="&amp;$B275)</f>
        <v>0.53</v>
      </c>
      <c r="EV275" s="4">
        <f>SUMIFS('Aceite virgen extra'!EV$6:EV$257,'Aceite virgen extra'!$A$6:$A$257,"&gt;="&amp;$A275,'Aceite virgen extra'!$B$6:$B$257,"&lt;="&amp;$B275)</f>
        <v>1.55</v>
      </c>
      <c r="EW275" s="4">
        <f>SUMIFS('Aceite virgen extra'!EW$6:EW$257,'Aceite virgen extra'!$A$6:$A$257,"&gt;="&amp;$A275,'Aceite virgen extra'!$B$6:$B$257,"&lt;="&amp;$B275)</f>
        <v>0.17</v>
      </c>
      <c r="EX275" s="4">
        <f>SUMIFS('Aceite virgen extra'!EX$6:EX$257,'Aceite virgen extra'!$A$6:$A$257,"&gt;="&amp;$A275,'Aceite virgen extra'!$B$6:$B$257,"&lt;="&amp;$B275)</f>
        <v>0</v>
      </c>
      <c r="FB275" s="4">
        <f>SUMIFS('Aceite virgen extra'!FB$6:FB$257,'Aceite virgen extra'!$A$6:$A$257,"&gt;="&amp;$A275,'Aceite virgen extra'!$B$6:$B$257,"&lt;="&amp;$B275)</f>
        <v>0.7</v>
      </c>
      <c r="FC275" s="4">
        <f>SUMIFS('Aceite virgen extra'!FC$6:FC$257,'Aceite virgen extra'!$A$6:$A$257,"&gt;="&amp;$A275,'Aceite virgen extra'!$B$6:$B$257,"&lt;="&amp;$B275)</f>
        <v>0.99</v>
      </c>
      <c r="FD275" s="4">
        <f>SUMIFS('Aceite virgen extra'!FD$6:FD$257,'Aceite virgen extra'!$A$6:$A$257,"&gt;="&amp;$A275,'Aceite virgen extra'!$B$6:$B$257,"&lt;="&amp;$B275)</f>
        <v>0.55000000000000004</v>
      </c>
      <c r="FE275" s="4">
        <f>SUMIFS('Aceite virgen extra'!FE$6:FE$257,'Aceite virgen extra'!$A$6:$A$257,"&gt;="&amp;$A275,'Aceite virgen extra'!$B$6:$B$257,"&lt;="&amp;$B275)</f>
        <v>0.5</v>
      </c>
      <c r="FI275" s="4">
        <f>SUMIFS('Aceite virgen extra'!FI$6:FI$257,'Aceite virgen extra'!$A$6:$A$257,"&gt;="&amp;$A275,'Aceite virgen extra'!$B$6:$B$257,"&lt;="&amp;$B275)</f>
        <v>0.74</v>
      </c>
      <c r="FJ275" s="4">
        <f>SUMIFS('Aceite virgen extra'!FJ$6:FJ$257,'Aceite virgen extra'!$A$6:$A$257,"&gt;="&amp;$A275,'Aceite virgen extra'!$B$6:$B$257,"&lt;="&amp;$B275)</f>
        <v>1.1000000000000001</v>
      </c>
      <c r="FK275" s="4">
        <f>SUMIFS('Aceite virgen extra'!FK$6:FK$257,'Aceite virgen extra'!$A$6:$A$257,"&gt;="&amp;$A275,'Aceite virgen extra'!$B$6:$B$257,"&lt;="&amp;$B275)</f>
        <v>0.83000000000000007</v>
      </c>
      <c r="FL275" s="4">
        <f>SUMIFS('Aceite virgen extra'!FL$6:FL$257,'Aceite virgen extra'!$A$6:$A$257,"&gt;="&amp;$A275,'Aceite virgen extra'!$B$6:$B$257,"&lt;="&amp;$B275)</f>
        <v>0</v>
      </c>
      <c r="FP275" s="4">
        <f>SUMIFS('Aceite virgen extra'!FP$6:FP$257,'Aceite virgen extra'!$A$6:$A$257,"&gt;="&amp;$A275,'Aceite virgen extra'!$B$6:$B$257,"&lt;="&amp;$B275)</f>
        <v>1.05</v>
      </c>
      <c r="FQ275" s="4">
        <f>SUMIFS('Aceite virgen extra'!FQ$6:FQ$257,'Aceite virgen extra'!$A$6:$A$257,"&gt;="&amp;$A275,'Aceite virgen extra'!$B$6:$B$257,"&lt;="&amp;$B275)</f>
        <v>2.16</v>
      </c>
      <c r="FR275" s="4">
        <f>SUMIFS('Aceite virgen extra'!FR$6:FR$257,'Aceite virgen extra'!$A$6:$A$257,"&gt;="&amp;$A275,'Aceite virgen extra'!$B$6:$B$257,"&lt;="&amp;$B275)</f>
        <v>0.94</v>
      </c>
      <c r="FS275" s="4">
        <f>SUMIFS('Aceite virgen extra'!FS$6:FS$257,'Aceite virgen extra'!$A$6:$A$257,"&gt;="&amp;$A275,'Aceite virgen extra'!$B$6:$B$257,"&lt;="&amp;$B275)</f>
        <v>0</v>
      </c>
      <c r="FW275" s="4">
        <f>SUMIFS('Aceite virgen extra'!FW$6:FW$257,'Aceite virgen extra'!$A$6:$A$257,"&gt;="&amp;$A275,'Aceite virgen extra'!$B$6:$B$257,"&lt;="&amp;$B275)</f>
        <v>1.1800000000000002</v>
      </c>
      <c r="FX275" s="4">
        <f>SUMIFS('Aceite virgen extra'!FX$6:FX$257,'Aceite virgen extra'!$A$6:$A$257,"&gt;="&amp;$A275,'Aceite virgen extra'!$B$6:$B$257,"&lt;="&amp;$B275)</f>
        <v>1.72</v>
      </c>
      <c r="FY275" s="4">
        <f>SUMIFS('Aceite virgen extra'!FY$6:FY$257,'Aceite virgen extra'!$A$6:$A$257,"&gt;="&amp;$A275,'Aceite virgen extra'!$B$6:$B$257,"&lt;="&amp;$B275)</f>
        <v>0.99999999999999989</v>
      </c>
      <c r="FZ275" s="4">
        <f>SUMIFS('Aceite virgen extra'!FZ$6:FZ$257,'Aceite virgen extra'!$A$6:$A$257,"&gt;="&amp;$A275,'Aceite virgen extra'!$B$6:$B$257,"&lt;="&amp;$B275)</f>
        <v>0.53</v>
      </c>
      <c r="GD275" s="4">
        <f>SUMIFS('Aceite virgen extra'!GD$6:GD$257,'Aceite virgen extra'!$A$6:$A$257,"&gt;="&amp;$A275,'Aceite virgen extra'!$B$6:$B$257,"&lt;="&amp;$B275)</f>
        <v>0.94000000000000006</v>
      </c>
      <c r="GE275" s="4">
        <f>SUMIFS('Aceite virgen extra'!GE$6:GE$257,'Aceite virgen extra'!$A$6:$A$257,"&gt;="&amp;$A275,'Aceite virgen extra'!$B$6:$B$257,"&lt;="&amp;$B275)</f>
        <v>2.17</v>
      </c>
      <c r="GF275" s="4">
        <f>SUMIFS('Aceite virgen extra'!GF$6:GF$257,'Aceite virgen extra'!$A$6:$A$257,"&gt;="&amp;$A275,'Aceite virgen extra'!$B$6:$B$257,"&lt;="&amp;$B275)</f>
        <v>0.6</v>
      </c>
      <c r="GG275" s="4">
        <f>SUMIFS('Aceite virgen extra'!GG$6:GG$257,'Aceite virgen extra'!$A$6:$A$257,"&gt;="&amp;$A275,'Aceite virgen extra'!$B$6:$B$257,"&lt;="&amp;$B275)</f>
        <v>0.63</v>
      </c>
      <c r="GK275" s="4">
        <f>SUMIFS('Aceite virgen extra'!GK$6:GK$257,'Aceite virgen extra'!$A$6:$A$257,"&gt;="&amp;$A275,'Aceite virgen extra'!$B$6:$B$257,"&lt;="&amp;$B275)</f>
        <v>0.28999999999999998</v>
      </c>
      <c r="GL275" s="4">
        <f>SUMIFS('Aceite virgen extra'!GL$6:GL$257,'Aceite virgen extra'!$A$6:$A$257,"&gt;="&amp;$A275,'Aceite virgen extra'!$B$6:$B$257,"&lt;="&amp;$B275)</f>
        <v>0.91</v>
      </c>
      <c r="GM275" s="4">
        <f>SUMIFS('Aceite virgen extra'!GM$6:GM$257,'Aceite virgen extra'!$A$6:$A$257,"&gt;="&amp;$A275,'Aceite virgen extra'!$B$6:$B$257,"&lt;="&amp;$B275)</f>
        <v>0.08</v>
      </c>
      <c r="GN275" s="4">
        <f>SUMIFS('Aceite virgen extra'!GN$6:GN$257,'Aceite virgen extra'!$A$6:$A$257,"&gt;="&amp;$A275,'Aceite virgen extra'!$B$6:$B$257,"&lt;="&amp;$B275)</f>
        <v>0</v>
      </c>
      <c r="GR275" s="4">
        <f>SUMIFS('Aceite virgen extra'!GR$6:GR$257,'Aceite virgen extra'!$A$6:$A$257,"&gt;="&amp;$A275,'Aceite virgen extra'!$B$6:$B$257,"&lt;="&amp;$B275)</f>
        <v>0.48</v>
      </c>
      <c r="GS275" s="4">
        <f>SUMIFS('Aceite virgen extra'!GS$6:GS$257,'Aceite virgen extra'!$A$6:$A$257,"&gt;="&amp;$A275,'Aceite virgen extra'!$B$6:$B$257,"&lt;="&amp;$B275)</f>
        <v>0.56000000000000005</v>
      </c>
      <c r="GT275" s="4">
        <f>SUMIFS('Aceite virgen extra'!GT$6:GT$257,'Aceite virgen extra'!$A$6:$A$257,"&gt;="&amp;$A275,'Aceite virgen extra'!$B$6:$B$257,"&lt;="&amp;$B275)</f>
        <v>0.62</v>
      </c>
      <c r="GU275" s="4">
        <f>SUMIFS('Aceite virgen extra'!GU$6:GU$257,'Aceite virgen extra'!$A$6:$A$257,"&gt;="&amp;$A275,'Aceite virgen extra'!$B$6:$B$257,"&lt;="&amp;$B275)</f>
        <v>0</v>
      </c>
      <c r="GY275" s="4">
        <f>SUMIFS('Aceite virgen extra'!GY$6:GY$257,'Aceite virgen extra'!$A$6:$A$257,"&gt;="&amp;$A275,'Aceite virgen extra'!$B$6:$B$257,"&lt;="&amp;$B275)</f>
        <v>1.1499999999999999</v>
      </c>
      <c r="GZ275" s="4">
        <f>SUMIFS('Aceite virgen extra'!GZ$6:GZ$257,'Aceite virgen extra'!$A$6:$A$257,"&gt;="&amp;$A275,'Aceite virgen extra'!$B$6:$B$257,"&lt;="&amp;$B275)</f>
        <v>3.3</v>
      </c>
      <c r="HA275" s="4">
        <f>SUMIFS('Aceite virgen extra'!HA$6:HA$257,'Aceite virgen extra'!$A$6:$A$257,"&gt;="&amp;$A275,'Aceite virgen extra'!$B$6:$B$257,"&lt;="&amp;$B275)</f>
        <v>0.22999999999999998</v>
      </c>
      <c r="HB275" s="4">
        <f>SUMIFS('Aceite virgen extra'!HB$6:HB$257,'Aceite virgen extra'!$A$6:$A$257,"&gt;="&amp;$A275,'Aceite virgen extra'!$B$6:$B$257,"&lt;="&amp;$B275)</f>
        <v>0</v>
      </c>
      <c r="HF275" s="4">
        <f>SUMIFS('Aceite virgen extra'!HF$6:HF$257,'Aceite virgen extra'!$A$6:$A$257,"&gt;="&amp;$A275,'Aceite virgen extra'!$B$6:$B$257,"&lt;="&amp;$B275)</f>
        <v>0.67</v>
      </c>
      <c r="HG275" s="4">
        <f>SUMIFS('Aceite virgen extra'!HG$6:HG$257,'Aceite virgen extra'!$A$6:$A$257,"&gt;="&amp;$A275,'Aceite virgen extra'!$B$6:$B$257,"&lt;="&amp;$B275)</f>
        <v>1.51</v>
      </c>
      <c r="HH275" s="4">
        <f>SUMIFS('Aceite virgen extra'!HH$6:HH$257,'Aceite virgen extra'!$A$6:$A$257,"&gt;="&amp;$A275,'Aceite virgen extra'!$B$6:$B$257,"&lt;="&amp;$B275)</f>
        <v>0.22</v>
      </c>
      <c r="HI275" s="4">
        <f>SUMIFS('Aceite virgen extra'!HI$6:HI$257,'Aceite virgen extra'!$A$6:$A$257,"&gt;="&amp;$A275,'Aceite virgen extra'!$B$6:$B$257,"&lt;="&amp;$B275)</f>
        <v>2.06</v>
      </c>
      <c r="HM275" s="4">
        <f>SUMIFS('Aceite virgen extra'!HM$6:HM$257,'Aceite virgen extra'!$A$6:$A$257,"&gt;="&amp;$A275,'Aceite virgen extra'!$B$6:$B$257,"&lt;="&amp;$B275)</f>
        <v>0.76</v>
      </c>
      <c r="HN275" s="4">
        <f>SUMIFS('Aceite virgen extra'!HN$6:HN$257,'Aceite virgen extra'!$A$6:$A$257,"&gt;="&amp;$A275,'Aceite virgen extra'!$B$6:$B$257,"&lt;="&amp;$B275)</f>
        <v>0.66</v>
      </c>
      <c r="HO275" s="4">
        <f>SUMIFS('Aceite virgen extra'!HO$6:HO$257,'Aceite virgen extra'!$A$6:$A$257,"&gt;="&amp;$A275,'Aceite virgen extra'!$B$6:$B$257,"&lt;="&amp;$B275)</f>
        <v>0.81</v>
      </c>
      <c r="HP275" s="4">
        <f>SUMIFS('Aceite virgen extra'!HP$6:HP$257,'Aceite virgen extra'!$A$6:$A$257,"&gt;="&amp;$A275,'Aceite virgen extra'!$B$6:$B$257,"&lt;="&amp;$B275)</f>
        <v>0.38</v>
      </c>
      <c r="HT275" s="4">
        <f>SUMIFS('Aceite virgen extra'!HT$6:HT$257,'Aceite virgen extra'!$A$6:$A$257,"&gt;="&amp;$A275,'Aceite virgen extra'!$B$6:$B$257,"&lt;="&amp;$B275)</f>
        <v>0.8899999999999999</v>
      </c>
      <c r="HU275" s="4">
        <f>SUMIFS('Aceite virgen extra'!HU$6:HU$257,'Aceite virgen extra'!$A$6:$A$257,"&gt;="&amp;$A275,'Aceite virgen extra'!$B$6:$B$257,"&lt;="&amp;$B275)</f>
        <v>0.84</v>
      </c>
      <c r="HV275" s="4">
        <f>SUMIFS('Aceite virgen extra'!HV$6:HV$257,'Aceite virgen extra'!$A$6:$A$257,"&gt;="&amp;$A275,'Aceite virgen extra'!$B$6:$B$257,"&lt;="&amp;$B275)</f>
        <v>1.1200000000000001</v>
      </c>
      <c r="HW275" s="4">
        <f>SUMIFS('Aceite virgen extra'!HW$6:HW$257,'Aceite virgen extra'!$A$6:$A$257,"&gt;="&amp;$A275,'Aceite virgen extra'!$B$6:$B$257,"&lt;="&amp;$B275)</f>
        <v>0</v>
      </c>
      <c r="HZ275"/>
      <c r="IA275" s="4">
        <f>SUMIFS('Aceite virgen extra'!IA$6:IA$257,'Aceite virgen extra'!$A$6:$A$257,"&gt;="&amp;$A275,'Aceite virgen extra'!$B$6:$B$257,"&lt;="&amp;$B275)</f>
        <v>0.46</v>
      </c>
      <c r="IB275" s="4">
        <f>SUMIFS('Aceite virgen extra'!IB$6:IB$257,'Aceite virgen extra'!$A$6:$A$257,"&gt;="&amp;$A275,'Aceite virgen extra'!$B$6:$B$257,"&lt;="&amp;$B275)</f>
        <v>1.59</v>
      </c>
      <c r="IC275" s="4">
        <f>SUMIFS('Aceite virgen extra'!IC$6:IC$257,'Aceite virgen extra'!$A$6:$A$257,"&gt;="&amp;$A275,'Aceite virgen extra'!$B$6:$B$257,"&lt;="&amp;$B275)</f>
        <v>0.15</v>
      </c>
      <c r="ID275" s="4">
        <f>SUMIFS('Aceite virgen extra'!ID$6:ID$257,'Aceite virgen extra'!$A$6:$A$257,"&gt;="&amp;$A275,'Aceite virgen extra'!$B$6:$B$257,"&lt;="&amp;$B275)</f>
        <v>0</v>
      </c>
      <c r="IH275" s="4">
        <f>SUMIFS('Aceite virgen extra'!IH$6:IH$257,'Aceite virgen extra'!$A$6:$A$257,"&gt;="&amp;$A275,'Aceite virgen extra'!$B$6:$B$257,"&lt;="&amp;$B275)</f>
        <v>0.31</v>
      </c>
      <c r="II275" s="4">
        <f>SUMIFS('Aceite virgen extra'!II$6:II$257,'Aceite virgen extra'!$A$6:$A$257,"&gt;="&amp;$A275,'Aceite virgen extra'!$B$6:$B$257,"&lt;="&amp;$B275)</f>
        <v>1.03</v>
      </c>
      <c r="IJ275" s="4">
        <f>SUMIFS('Aceite virgen extra'!IJ$6:IJ$257,'Aceite virgen extra'!$A$6:$A$257,"&gt;="&amp;$A275,'Aceite virgen extra'!$B$6:$B$257,"&lt;="&amp;$B275)</f>
        <v>0</v>
      </c>
      <c r="IK275" s="4">
        <f>SUMIFS('Aceite virgen extra'!IK$6:IK$257,'Aceite virgen extra'!$A$6:$A$257,"&gt;="&amp;$A275,'Aceite virgen extra'!$B$6:$B$257,"&lt;="&amp;$B275)</f>
        <v>0.56000000000000005</v>
      </c>
      <c r="IO275" s="4">
        <f>SUMIFS('Aceite virgen extra'!IO$6:IO$257,'Aceite virgen extra'!$A$6:$A$257,"&gt;="&amp;$A275,'Aceite virgen extra'!$B$6:$B$257,"&lt;="&amp;$B275)</f>
        <v>0.12</v>
      </c>
      <c r="IP275" s="4">
        <f>SUMIFS('Aceite virgen extra'!IP$6:IP$257,'Aceite virgen extra'!$A$6:$A$257,"&gt;="&amp;$A275,'Aceite virgen extra'!$B$6:$B$257,"&lt;="&amp;$B275)</f>
        <v>0.29000000000000004</v>
      </c>
      <c r="IQ275" s="4">
        <f>SUMIFS('Aceite virgen extra'!IQ$6:IQ$257,'Aceite virgen extra'!$A$6:$A$257,"&gt;="&amp;$A275,'Aceite virgen extra'!$B$6:$B$257,"&lt;="&amp;$B275)</f>
        <v>0.08</v>
      </c>
      <c r="IR275" s="4">
        <f>SUMIFS('Aceite virgen extra'!IR$6:IR$257,'Aceite virgen extra'!$A$6:$A$257,"&gt;="&amp;$A275,'Aceite virgen extra'!$B$6:$B$257,"&lt;="&amp;$B275)</f>
        <v>0</v>
      </c>
      <c r="IV275" s="4">
        <f>SUMIFS('Aceite virgen extra'!IV$6:IV$257,'Aceite virgen extra'!$A$6:$A$257,"&gt;="&amp;$A275,'Aceite virgen extra'!$B$6:$B$257,"&lt;="&amp;$B275)</f>
        <v>0.56999999999999995</v>
      </c>
      <c r="IW275" s="4">
        <f>SUMIFS('Aceite virgen extra'!IW$6:IW$257,'Aceite virgen extra'!$A$6:$A$257,"&gt;="&amp;$A275,'Aceite virgen extra'!$B$6:$B$257,"&lt;="&amp;$B275)</f>
        <v>1.04</v>
      </c>
      <c r="IX275" s="4">
        <f>SUMIFS('Aceite virgen extra'!IX$6:IX$257,'Aceite virgen extra'!$A$6:$A$257,"&gt;="&amp;$A275,'Aceite virgen extra'!$B$6:$B$257,"&lt;="&amp;$B275)</f>
        <v>0.31</v>
      </c>
      <c r="IY275" s="4">
        <f>SUMIFS('Aceite virgen extra'!IY$6:IY$257,'Aceite virgen extra'!$A$6:$A$257,"&gt;="&amp;$A275,'Aceite virgen extra'!$B$6:$B$257,"&lt;="&amp;$B275)</f>
        <v>1.4</v>
      </c>
      <c r="JB275"/>
      <c r="JC275" s="4">
        <f>SUMIFS('Aceite virgen extra'!JC$6:JC$257,'Aceite virgen extra'!$A$6:$A$257,"&gt;="&amp;$A275,'Aceite virgen extra'!$B$6:$B$257,"&lt;="&amp;$B275)</f>
        <v>1.54</v>
      </c>
      <c r="JD275" s="4">
        <f>SUMIFS('Aceite virgen extra'!JD$6:JD$257,'Aceite virgen extra'!$A$6:$A$257,"&gt;="&amp;$A275,'Aceite virgen extra'!$B$6:$B$257,"&lt;="&amp;$B275)</f>
        <v>3.6999999999999997</v>
      </c>
      <c r="JE275" s="4">
        <f>SUMIFS('Aceite virgen extra'!JE$6:JE$257,'Aceite virgen extra'!$A$6:$A$257,"&gt;="&amp;$A275,'Aceite virgen extra'!$B$6:$B$257,"&lt;="&amp;$B275)</f>
        <v>0.18</v>
      </c>
      <c r="JF275" s="4">
        <f>SUMIFS('Aceite virgen extra'!JF$6:JF$257,'Aceite virgen extra'!$A$6:$A$257,"&gt;="&amp;$A275,'Aceite virgen extra'!$B$6:$B$257,"&lt;="&amp;$B275)</f>
        <v>3.5999999999999996</v>
      </c>
      <c r="JJ275" s="4">
        <f>SUMIFS('Aceite virgen extra'!JJ$6:JJ$257,'Aceite virgen extra'!$A$6:$A$257,"&gt;="&amp;$A275,'Aceite virgen extra'!$B$6:$B$257,"&lt;="&amp;$B275)</f>
        <v>0.92999999999999994</v>
      </c>
      <c r="JK275" s="4">
        <f>SUMIFS('Aceite virgen extra'!JK$6:JK$257,'Aceite virgen extra'!$A$6:$A$257,"&gt;="&amp;$A275,'Aceite virgen extra'!$B$6:$B$257,"&lt;="&amp;$B275)</f>
        <v>1.4</v>
      </c>
      <c r="JL275" s="4">
        <f>SUMIFS('Aceite virgen extra'!JL$6:JL$257,'Aceite virgen extra'!$A$6:$A$257,"&gt;="&amp;$A275,'Aceite virgen extra'!$B$6:$B$257,"&lt;="&amp;$B275)</f>
        <v>0.36</v>
      </c>
      <c r="JM275" s="4">
        <f>SUMIFS('Aceite virgen extra'!JM$6:JM$257,'Aceite virgen extra'!$A$6:$A$257,"&gt;="&amp;$A275,'Aceite virgen extra'!$B$6:$B$257,"&lt;="&amp;$B275)</f>
        <v>1.85</v>
      </c>
      <c r="JQ275" s="4">
        <f>SUMIFS('Aceite virgen extra'!JQ$6:JQ$257,'Aceite virgen extra'!$A$6:$A$257,"&gt;="&amp;$A275,'Aceite virgen extra'!$B$6:$B$257,"&lt;="&amp;$B275)</f>
        <v>0.51</v>
      </c>
      <c r="JR275" s="4">
        <f>SUMIFS('Aceite virgen extra'!JR$6:JR$257,'Aceite virgen extra'!$A$6:$A$257,"&gt;="&amp;$A275,'Aceite virgen extra'!$B$6:$B$257,"&lt;="&amp;$B275)</f>
        <v>0.68</v>
      </c>
      <c r="JS275" s="4">
        <f>SUMIFS('Aceite virgen extra'!JS$6:JS$257,'Aceite virgen extra'!$A$6:$A$257,"&gt;="&amp;$A275,'Aceite virgen extra'!$B$6:$B$257,"&lt;="&amp;$B275)</f>
        <v>0.59000000000000008</v>
      </c>
      <c r="JT275" s="4">
        <f>SUMIFS('Aceite virgen extra'!JT$6:JT$257,'Aceite virgen extra'!$A$6:$A$257,"&gt;="&amp;$A275,'Aceite virgen extra'!$B$6:$B$257,"&lt;="&amp;$B275)</f>
        <v>0.2</v>
      </c>
      <c r="JX275" s="4">
        <f>SUMIFS('Aceite virgen extra'!JX$6:JX$257,'Aceite virgen extra'!$A$6:$A$257,"&gt;="&amp;$A275,'Aceite virgen extra'!$B$6:$B$257,"&lt;="&amp;$B275)</f>
        <v>0.60000000000000009</v>
      </c>
      <c r="JY275" s="4">
        <f>SUMIFS('Aceite virgen extra'!JY$6:JY$257,'Aceite virgen extra'!$A$6:$A$257,"&gt;="&amp;$A275,'Aceite virgen extra'!$B$6:$B$257,"&lt;="&amp;$B275)</f>
        <v>2.0300000000000002</v>
      </c>
      <c r="JZ275" s="4">
        <f>SUMIFS('Aceite virgen extra'!JZ$6:JZ$257,'Aceite virgen extra'!$A$6:$A$257,"&gt;="&amp;$A275,'Aceite virgen extra'!$B$6:$B$257,"&lt;="&amp;$B275)</f>
        <v>0</v>
      </c>
      <c r="KA275" s="4">
        <f>SUMIFS('Aceite virgen extra'!KA$6:KA$257,'Aceite virgen extra'!$A$6:$A$257,"&gt;="&amp;$A275,'Aceite virgen extra'!$B$6:$B$257,"&lt;="&amp;$B275)</f>
        <v>0.26</v>
      </c>
      <c r="KE275" s="4">
        <f>SUMIFS('Aceite virgen extra'!KE$6:KE$257,'Aceite virgen extra'!$A$6:$A$257,"&gt;="&amp;$A275,'Aceite virgen extra'!$B$6:$B$257,"&lt;="&amp;$B275)</f>
        <v>0.38</v>
      </c>
      <c r="KF275" s="4">
        <f>SUMIFS('Aceite virgen extra'!KF$6:KF$257,'Aceite virgen extra'!$A$6:$A$257,"&gt;="&amp;$A275,'Aceite virgen extra'!$B$6:$B$257,"&lt;="&amp;$B275)</f>
        <v>0.53</v>
      </c>
      <c r="KG275" s="4">
        <f>SUMIFS('Aceite virgen extra'!KG$6:KG$257,'Aceite virgen extra'!$A$6:$A$257,"&gt;="&amp;$A275,'Aceite virgen extra'!$B$6:$B$257,"&lt;="&amp;$B275)</f>
        <v>0</v>
      </c>
      <c r="KH275" s="4">
        <f>SUMIFS('Aceite virgen extra'!KH$6:KH$257,'Aceite virgen extra'!$A$6:$A$257,"&gt;="&amp;$A275,'Aceite virgen extra'!$B$6:$B$257,"&lt;="&amp;$B275)</f>
        <v>1.91</v>
      </c>
      <c r="KL275" s="4">
        <f>SUMIFS('Aceite virgen extra'!KL$6:KL$257,'Aceite virgen extra'!$A$6:$A$257,"&gt;="&amp;$A275,'Aceite virgen extra'!$B$6:$B$257,"&lt;="&amp;$B275)</f>
        <v>0.41000000000000003</v>
      </c>
      <c r="KM275" s="4">
        <f>SUMIFS('Aceite virgen extra'!KM$6:KM$257,'Aceite virgen extra'!$A$6:$A$257,"&gt;="&amp;$A275,'Aceite virgen extra'!$B$6:$B$257,"&lt;="&amp;$B275)</f>
        <v>0.69</v>
      </c>
      <c r="KN275" s="4">
        <f>SUMIFS('Aceite virgen extra'!KN$6:KN$257,'Aceite virgen extra'!$A$6:$A$257,"&gt;="&amp;$A275,'Aceite virgen extra'!$B$6:$B$257,"&lt;="&amp;$B275)</f>
        <v>0.12</v>
      </c>
      <c r="KO275" s="4">
        <f>SUMIFS('Aceite virgen extra'!KO$6:KO$257,'Aceite virgen extra'!$A$6:$A$257,"&gt;="&amp;$A275,'Aceite virgen extra'!$B$6:$B$257,"&lt;="&amp;$B275)</f>
        <v>1.19</v>
      </c>
      <c r="KS275" s="4">
        <f>SUMIFS('Aceite virgen extra'!KS$6:KS$257,'Aceite virgen extra'!$A$6:$A$257,"&gt;="&amp;$A275,'Aceite virgen extra'!$B$6:$B$257,"&lt;="&amp;$B275)</f>
        <v>0.63000000000000012</v>
      </c>
      <c r="KT275" s="4">
        <f>SUMIFS('Aceite virgen extra'!KT$6:KT$257,'Aceite virgen extra'!$A$6:$A$257,"&gt;="&amp;$A275,'Aceite virgen extra'!$B$6:$B$257,"&lt;="&amp;$B275)</f>
        <v>0.9900000000000001</v>
      </c>
      <c r="KU275" s="4">
        <f>SUMIFS('Aceite virgen extra'!KU$6:KU$257,'Aceite virgen extra'!$A$6:$A$257,"&gt;="&amp;$A275,'Aceite virgen extra'!$B$6:$B$257,"&lt;="&amp;$B275)</f>
        <v>0.73</v>
      </c>
      <c r="KV275" s="4">
        <f>SUMIFS('Aceite virgen extra'!KV$6:KV$257,'Aceite virgen extra'!$A$6:$A$257,"&gt;="&amp;$A275,'Aceite virgen extra'!$B$6:$B$257,"&lt;="&amp;$B275)</f>
        <v>0</v>
      </c>
      <c r="KZ275" s="4">
        <f>SUMIFS('Aceite virgen extra'!KZ$6:KZ$257,'Aceite virgen extra'!$A$6:$A$257,"&gt;="&amp;$A275,'Aceite virgen extra'!$B$6:$B$257,"&lt;="&amp;$B275)</f>
        <v>0.41000000000000003</v>
      </c>
      <c r="LA275" s="4">
        <f>SUMIFS('Aceite virgen extra'!LA$6:LA$257,'Aceite virgen extra'!$A$6:$A$257,"&gt;="&amp;$A275,'Aceite virgen extra'!$B$6:$B$257,"&lt;="&amp;$B275)</f>
        <v>0.64</v>
      </c>
      <c r="LB275" s="4">
        <f>SUMIFS('Aceite virgen extra'!LB$6:LB$257,'Aceite virgen extra'!$A$6:$A$257,"&gt;="&amp;$A275,'Aceite virgen extra'!$B$6:$B$257,"&lt;="&amp;$B275)</f>
        <v>0.28000000000000003</v>
      </c>
      <c r="LC275" s="4">
        <f>SUMIFS('Aceite virgen extra'!LC$6:LC$257,'Aceite virgen extra'!$A$6:$A$257,"&gt;="&amp;$A275,'Aceite virgen extra'!$B$6:$B$257,"&lt;="&amp;$B275)</f>
        <v>0.56999999999999995</v>
      </c>
      <c r="LG275" s="4">
        <f>SUMIFS('Aceite virgen extra'!LG$6:LG$257,'Aceite virgen extra'!$A$6:$A$257,"&gt;="&amp;$A275,'Aceite virgen extra'!$B$6:$B$257,"&lt;="&amp;$B275)</f>
        <v>0.64</v>
      </c>
      <c r="LH275" s="4">
        <f>SUMIFS('Aceite virgen extra'!LH$6:LH$257,'Aceite virgen extra'!$A$6:$A$257,"&gt;="&amp;$A275,'Aceite virgen extra'!$B$6:$B$257,"&lt;="&amp;$B275)</f>
        <v>0.39</v>
      </c>
      <c r="LI275" s="4">
        <f>SUMIFS('Aceite virgen extra'!LI$6:LI$257,'Aceite virgen extra'!$A$6:$A$257,"&gt;="&amp;$A275,'Aceite virgen extra'!$B$6:$B$257,"&lt;="&amp;$B275)</f>
        <v>0.61</v>
      </c>
      <c r="LJ275" s="4">
        <f>SUMIFS('Aceite virgen extra'!LJ$6:LJ$257,'Aceite virgen extra'!$A$6:$A$257,"&gt;="&amp;$A275,'Aceite virgen extra'!$B$6:$B$257,"&lt;="&amp;$B275)</f>
        <v>1.63</v>
      </c>
      <c r="LN275" s="4">
        <f>SUMIFS('Aceite virgen extra'!LN$6:LN$257,'Aceite virgen extra'!$A$6:$A$257,"&gt;="&amp;$A275,'Aceite virgen extra'!$B$6:$B$257,"&lt;="&amp;$B275)</f>
        <v>0.5</v>
      </c>
      <c r="LO275" s="4">
        <f>SUMIFS('Aceite virgen extra'!LO$6:LO$257,'Aceite virgen extra'!$A$6:$A$257,"&gt;="&amp;$A275,'Aceite virgen extra'!$B$6:$B$257,"&lt;="&amp;$B275)</f>
        <v>1.1600000000000001</v>
      </c>
      <c r="LP275" s="4">
        <f>SUMIFS('Aceite virgen extra'!LP$6:LP$257,'Aceite virgen extra'!$A$6:$A$257,"&gt;="&amp;$A275,'Aceite virgen extra'!$B$6:$B$257,"&lt;="&amp;$B275)</f>
        <v>0.38</v>
      </c>
      <c r="LQ275" s="4">
        <f>SUMIFS('Aceite virgen extra'!LQ$6:LQ$257,'Aceite virgen extra'!$A$6:$A$257,"&gt;="&amp;$A275,'Aceite virgen extra'!$B$6:$B$257,"&lt;="&amp;$B275)</f>
        <v>0</v>
      </c>
      <c r="LU275" s="4">
        <f>SUMIFS('Aceite virgen extra'!LU$6:LU$257,'Aceite virgen extra'!$A$6:$A$257,"&gt;="&amp;$A275,'Aceite virgen extra'!$B$6:$B$257,"&lt;="&amp;$B275)</f>
        <v>0.6100000000000001</v>
      </c>
      <c r="LV275" s="4">
        <f>SUMIFS('Aceite virgen extra'!LV$6:LV$257,'Aceite virgen extra'!$A$6:$A$257,"&gt;="&amp;$A275,'Aceite virgen extra'!$B$6:$B$257,"&lt;="&amp;$B275)</f>
        <v>2.0599999999999996</v>
      </c>
      <c r="LW275" s="4">
        <f>SUMIFS('Aceite virgen extra'!LW$6:LW$257,'Aceite virgen extra'!$A$6:$A$257,"&gt;="&amp;$A275,'Aceite virgen extra'!$B$6:$B$257,"&lt;="&amp;$B275)</f>
        <v>0.1</v>
      </c>
      <c r="LX275" s="4">
        <f>SUMIFS('Aceite virgen extra'!LX$6:LX$257,'Aceite virgen extra'!$A$6:$A$257,"&gt;="&amp;$A275,'Aceite virgen extra'!$B$6:$B$257,"&lt;="&amp;$B275)</f>
        <v>0</v>
      </c>
      <c r="MB275" s="4">
        <f>SUMIFS('Aceite virgen extra'!MB$6:MB$257,'Aceite virgen extra'!$A$6:$A$257,"&gt;="&amp;$A275,'Aceite virgen extra'!$B$6:$B$257,"&lt;="&amp;$B275)</f>
        <v>0.61</v>
      </c>
      <c r="MC275" s="4">
        <f>SUMIFS('Aceite virgen extra'!MC$6:MC$257,'Aceite virgen extra'!$A$6:$A$257,"&gt;="&amp;$A275,'Aceite virgen extra'!$B$6:$B$257,"&lt;="&amp;$B275)</f>
        <v>0.77</v>
      </c>
      <c r="MD275" s="4">
        <f>SUMIFS('Aceite virgen extra'!MD$6:MD$257,'Aceite virgen extra'!$A$6:$A$257,"&gt;="&amp;$A275,'Aceite virgen extra'!$B$6:$B$257,"&lt;="&amp;$B275)</f>
        <v>0.71</v>
      </c>
      <c r="ME275" s="4">
        <f>SUMIFS('Aceite virgen extra'!ME$6:ME$257,'Aceite virgen extra'!$A$6:$A$257,"&gt;="&amp;$A275,'Aceite virgen extra'!$B$6:$B$257,"&lt;="&amp;$B275)</f>
        <v>0.34</v>
      </c>
      <c r="MI275" s="4">
        <f>SUMIFS('Aceite virgen extra'!MI$6:MI$257,'Aceite virgen extra'!$A$6:$A$257,"&gt;="&amp;$A275,'Aceite virgen extra'!$B$6:$B$257,"&lt;="&amp;$B275)</f>
        <v>0.62</v>
      </c>
      <c r="MJ275" s="4">
        <f>SUMIFS('Aceite virgen extra'!MJ$6:MJ$257,'Aceite virgen extra'!$A$6:$A$257,"&gt;="&amp;$A275,'Aceite virgen extra'!$B$6:$B$257,"&lt;="&amp;$B275)</f>
        <v>1.45</v>
      </c>
      <c r="MK275" s="4">
        <f>SUMIFS('Aceite virgen extra'!MK$6:MK$257,'Aceite virgen extra'!$A$6:$A$257,"&gt;="&amp;$A275,'Aceite virgen extra'!$B$6:$B$257,"&lt;="&amp;$B275)</f>
        <v>0.35000000000000003</v>
      </c>
      <c r="ML275" s="4">
        <f>SUMIFS('Aceite virgen extra'!ML$6:ML$257,'Aceite virgen extra'!$A$6:$A$257,"&gt;="&amp;$A275,'Aceite virgen extra'!$B$6:$B$257,"&lt;="&amp;$B275)</f>
        <v>0</v>
      </c>
      <c r="MP275" s="4">
        <f>SUMIFS('Aceite virgen extra'!MP$6:MP$257,'Aceite virgen extra'!$A$6:$A$257,"&gt;="&amp;$A275,'Aceite virgen extra'!$B$6:$B$257,"&lt;="&amp;$B275)</f>
        <v>0.32</v>
      </c>
      <c r="MQ275" s="4">
        <f>SUMIFS('Aceite virgen extra'!MQ$6:MQ$257,'Aceite virgen extra'!$A$6:$A$257,"&gt;="&amp;$A275,'Aceite virgen extra'!$B$6:$B$257,"&lt;="&amp;$B275)</f>
        <v>0.27</v>
      </c>
      <c r="MR275" s="4">
        <f>SUMIFS('Aceite virgen extra'!MR$6:MR$257,'Aceite virgen extra'!$A$6:$A$257,"&gt;="&amp;$A275,'Aceite virgen extra'!$B$6:$B$257,"&lt;="&amp;$B275)</f>
        <v>0.34</v>
      </c>
      <c r="MS275" s="4">
        <f>SUMIFS('Aceite virgen extra'!MS$6:MS$257,'Aceite virgen extra'!$A$6:$A$257,"&gt;="&amp;$A275,'Aceite virgen extra'!$B$6:$B$257,"&lt;="&amp;$B275)</f>
        <v>0</v>
      </c>
      <c r="MW275" s="4">
        <f>SUMIFS('Aceite virgen extra'!MW$6:MW$257,'Aceite virgen extra'!$A$6:$A$257,"&gt;="&amp;$A275,'Aceite virgen extra'!$B$6:$B$257,"&lt;="&amp;$B275)</f>
        <v>0.65</v>
      </c>
      <c r="MX275" s="4">
        <f>SUMIFS('Aceite virgen extra'!MX$6:MX$257,'Aceite virgen extra'!$A$6:$A$257,"&gt;="&amp;$A275,'Aceite virgen extra'!$B$6:$B$257,"&lt;="&amp;$B275)</f>
        <v>1.27</v>
      </c>
      <c r="MY275" s="4">
        <f>SUMIFS('Aceite virgen extra'!MY$6:MY$257,'Aceite virgen extra'!$A$6:$A$257,"&gt;="&amp;$A275,'Aceite virgen extra'!$B$6:$B$257,"&lt;="&amp;$B275)</f>
        <v>0.59000000000000008</v>
      </c>
      <c r="MZ275" s="4">
        <f>SUMIFS('Aceite virgen extra'!MZ$6:MZ$257,'Aceite virgen extra'!$A$6:$A$257,"&gt;="&amp;$A275,'Aceite virgen extra'!$B$6:$B$257,"&lt;="&amp;$B275)</f>
        <v>0</v>
      </c>
      <c r="ND275" s="4">
        <f>SUMIFS('Aceite virgen extra'!ND$6:ND$257,'Aceite virgen extra'!$A$6:$A$257,"&gt;="&amp;$A275,'Aceite virgen extra'!$B$6:$B$257,"&lt;="&amp;$B275)</f>
        <v>0.83</v>
      </c>
      <c r="NE275" s="4">
        <f>SUMIFS('Aceite virgen extra'!NE$6:NE$257,'Aceite virgen extra'!$A$6:$A$257,"&gt;="&amp;$A275,'Aceite virgen extra'!$B$6:$B$257,"&lt;="&amp;$B275)</f>
        <v>1.44</v>
      </c>
      <c r="NF275" s="4">
        <f>SUMIFS('Aceite virgen extra'!NF$6:NF$257,'Aceite virgen extra'!$A$6:$A$257,"&gt;="&amp;$A275,'Aceite virgen extra'!$B$6:$B$257,"&lt;="&amp;$B275)</f>
        <v>0.63</v>
      </c>
      <c r="NG275" s="4">
        <f>SUMIFS('Aceite virgen extra'!NG$6:NG$257,'Aceite virgen extra'!$A$6:$A$257,"&gt;="&amp;$A275,'Aceite virgen extra'!$B$6:$B$257,"&lt;="&amp;$B275)</f>
        <v>0.84</v>
      </c>
      <c r="NK275" s="4">
        <f>SUMIFS('Aceite virgen extra'!NK$6:NK$257,'Aceite virgen extra'!$A$6:$A$257,"&gt;="&amp;$A275,'Aceite virgen extra'!$B$6:$B$257,"&lt;="&amp;$B275)</f>
        <v>1.1900000000000002</v>
      </c>
      <c r="NL275" s="4">
        <f>SUMIFS('Aceite virgen extra'!NL$6:NL$257,'Aceite virgen extra'!$A$6:$A$257,"&gt;="&amp;$A275,'Aceite virgen extra'!$B$6:$B$257,"&lt;="&amp;$B275)</f>
        <v>0.8</v>
      </c>
      <c r="NM275" s="4">
        <f>SUMIFS('Aceite virgen extra'!NM$6:NM$257,'Aceite virgen extra'!$A$6:$A$257,"&gt;="&amp;$A275,'Aceite virgen extra'!$B$6:$B$257,"&lt;="&amp;$B275)</f>
        <v>1.78</v>
      </c>
      <c r="NN275" s="4">
        <f>SUMIFS('Aceite virgen extra'!NN$6:NN$257,'Aceite virgen extra'!$A$6:$A$257,"&gt;="&amp;$A275,'Aceite virgen extra'!$B$6:$B$257,"&lt;="&amp;$B275)</f>
        <v>0</v>
      </c>
      <c r="NR275" s="4">
        <f>SUMIFS('Aceite virgen extra'!NR$6:NR$257,'Aceite virgen extra'!$A$6:$A$257,"&gt;="&amp;$A275,'Aceite virgen extra'!$B$6:$B$257,"&lt;="&amp;$B275)</f>
        <v>2.4500000000000002</v>
      </c>
      <c r="NS275" s="4">
        <f>SUMIFS('Aceite virgen extra'!NS$6:NS$257,'Aceite virgen extra'!$A$6:$A$257,"&gt;="&amp;$A275,'Aceite virgen extra'!$B$6:$B$257,"&lt;="&amp;$B275)</f>
        <v>1.74</v>
      </c>
      <c r="NT275" s="4">
        <f>SUMIFS('Aceite virgen extra'!NT$6:NT$257,'Aceite virgen extra'!$A$6:$A$257,"&gt;="&amp;$A275,'Aceite virgen extra'!$B$6:$B$257,"&lt;="&amp;$B275)</f>
        <v>0.76</v>
      </c>
      <c r="NU275" s="4">
        <f>SUMIFS('Aceite virgen extra'!NU$6:NU$257,'Aceite virgen extra'!$A$6:$A$257,"&gt;="&amp;$A275,'Aceite virgen extra'!$B$6:$B$257,"&lt;="&amp;$B275)</f>
        <v>0</v>
      </c>
      <c r="NY275" s="4">
        <f>SUMIFS('Aceite virgen extra'!NY$6:NY$257,'Aceite virgen extra'!$A$6:$A$257,"&gt;="&amp;$A275,'Aceite virgen extra'!$B$6:$B$257,"&lt;="&amp;$B275)</f>
        <v>1.2</v>
      </c>
      <c r="NZ275" s="4">
        <f>SUMIFS('Aceite virgen extra'!NZ$6:NZ$257,'Aceite virgen extra'!$A$6:$A$257,"&gt;="&amp;$A275,'Aceite virgen extra'!$B$6:$B$257,"&lt;="&amp;$B275)</f>
        <v>0.18</v>
      </c>
      <c r="OA275" s="4">
        <f>SUMIFS('Aceite virgen extra'!OA$6:OA$257,'Aceite virgen extra'!$A$6:$A$257,"&gt;="&amp;$A275,'Aceite virgen extra'!$B$6:$B$257,"&lt;="&amp;$B275)</f>
        <v>1.45</v>
      </c>
      <c r="OB275" s="4">
        <f>SUMIFS('Aceite virgen extra'!OB$6:OB$257,'Aceite virgen extra'!$A$6:$A$257,"&gt;="&amp;$A275,'Aceite virgen extra'!$B$6:$B$257,"&lt;="&amp;$B275)</f>
        <v>3.92</v>
      </c>
      <c r="OF275" s="4">
        <f>SUMIFS('Aceite virgen extra'!OF$6:OF$257,'Aceite virgen extra'!$A$6:$A$257,"&gt;="&amp;$A275,'Aceite virgen extra'!$B$6:$B$257,"&lt;="&amp;$B275)</f>
        <v>0.88</v>
      </c>
      <c r="OG275" s="4">
        <f>SUMIFS('Aceite virgen extra'!OG$6:OG$257,'Aceite virgen extra'!$A$6:$A$257,"&gt;="&amp;$A275,'Aceite virgen extra'!$B$6:$B$257,"&lt;="&amp;$B275)</f>
        <v>0.57000000000000006</v>
      </c>
      <c r="OH275" s="4">
        <f>SUMIFS('Aceite virgen extra'!OH$6:OH$257,'Aceite virgen extra'!$A$6:$A$257,"&gt;="&amp;$A275,'Aceite virgen extra'!$B$6:$B$257,"&lt;="&amp;$B275)</f>
        <v>1.1700000000000002</v>
      </c>
      <c r="OI275" s="4">
        <f>SUMIFS('Aceite virgen extra'!OI$6:OI$257,'Aceite virgen extra'!$A$6:$A$257,"&gt;="&amp;$A275,'Aceite virgen extra'!$B$6:$B$257,"&lt;="&amp;$B275)</f>
        <v>0</v>
      </c>
      <c r="OM275" s="4">
        <f>SUMIFS('Aceite virgen extra'!OM$6:OM$257,'Aceite virgen extra'!$A$6:$A$257,"&gt;="&amp;$A275,'Aceite virgen extra'!$B$6:$B$257,"&lt;="&amp;$B275)</f>
        <v>1.04</v>
      </c>
      <c r="ON275" s="4">
        <f>SUMIFS('Aceite virgen extra'!ON$6:ON$257,'Aceite virgen extra'!$A$6:$A$257,"&gt;="&amp;$A275,'Aceite virgen extra'!$B$6:$B$257,"&lt;="&amp;$B275)</f>
        <v>0.48</v>
      </c>
      <c r="OO275" s="4">
        <f>SUMIFS('Aceite virgen extra'!OO$6:OO$257,'Aceite virgen extra'!$A$6:$A$257,"&gt;="&amp;$A275,'Aceite virgen extra'!$B$6:$B$257,"&lt;="&amp;$B275)</f>
        <v>1.05</v>
      </c>
      <c r="OP275" s="4">
        <f>SUMIFS('Aceite virgen extra'!OP$6:OP$257,'Aceite virgen extra'!$A$6:$A$257,"&gt;="&amp;$A275,'Aceite virgen extra'!$B$6:$B$257,"&lt;="&amp;$B275)</f>
        <v>0</v>
      </c>
      <c r="OT275" s="4">
        <f>SUMIFS('Aceite virgen extra'!OT$6:OT$257,'Aceite virgen extra'!$A$6:$A$257,"&gt;="&amp;$A275,'Aceite virgen extra'!$B$6:$B$257,"&lt;="&amp;$B275)</f>
        <v>0.75</v>
      </c>
      <c r="OU275" s="4">
        <f>SUMIFS('Aceite virgen extra'!OU$6:OU$257,'Aceite virgen extra'!$A$6:$A$257,"&gt;="&amp;$A275,'Aceite virgen extra'!$B$6:$B$257,"&lt;="&amp;$B275)</f>
        <v>1.39</v>
      </c>
      <c r="OV275" s="4">
        <f>SUMIFS('Aceite virgen extra'!OV$6:OV$257,'Aceite virgen extra'!$A$6:$A$257,"&gt;="&amp;$A275,'Aceite virgen extra'!$B$6:$B$257,"&lt;="&amp;$B275)</f>
        <v>0.59000000000000008</v>
      </c>
      <c r="OW275" s="4">
        <f>SUMIFS('Aceite virgen extra'!OW$6:OW$257,'Aceite virgen extra'!$A$6:$A$257,"&gt;="&amp;$A275,'Aceite virgen extra'!$B$6:$B$257,"&lt;="&amp;$B275)</f>
        <v>0</v>
      </c>
      <c r="PA275" s="4">
        <f>SUMIFS('Aceite virgen extra'!PA$6:PA$257,'Aceite virgen extra'!$A$6:$A$257,"&gt;="&amp;$A275,'Aceite virgen extra'!$B$6:$B$257,"&lt;="&amp;$B275)</f>
        <v>2.12</v>
      </c>
      <c r="PB275" s="4">
        <f>SUMIFS('Aceite virgen extra'!PB$6:PB$257,'Aceite virgen extra'!$A$6:$A$257,"&gt;="&amp;$A275,'Aceite virgen extra'!$B$6:$B$257,"&lt;="&amp;$B275)</f>
        <v>3.84</v>
      </c>
      <c r="PC275" s="4">
        <f>SUMIFS('Aceite virgen extra'!PC$6:PC$257,'Aceite virgen extra'!$A$6:$A$257,"&gt;="&amp;$A275,'Aceite virgen extra'!$B$6:$B$257,"&lt;="&amp;$B275)</f>
        <v>1.87</v>
      </c>
      <c r="PD275" s="4">
        <f>SUMIFS('Aceite virgen extra'!PD$6:PD$257,'Aceite virgen extra'!$A$6:$A$257,"&gt;="&amp;$A275,'Aceite virgen extra'!$B$6:$B$257,"&lt;="&amp;$B275)</f>
        <v>0</v>
      </c>
      <c r="PH275" s="4">
        <f>SUMIFS('Aceite virgen extra'!PH$6:PH$257,'Aceite virgen extra'!$A$6:$A$257,"&gt;="&amp;$A275,'Aceite virgen extra'!$B$6:$B$257,"&lt;="&amp;$B275)</f>
        <v>2.8299999999999996</v>
      </c>
      <c r="PI275" s="4">
        <f>SUMIFS('Aceite virgen extra'!PI$6:PI$257,'Aceite virgen extra'!$A$6:$A$257,"&gt;="&amp;$A275,'Aceite virgen extra'!$B$6:$B$257,"&lt;="&amp;$B275)</f>
        <v>1.81</v>
      </c>
      <c r="PJ275" s="4">
        <f>SUMIFS('Aceite virgen extra'!PJ$6:PJ$257,'Aceite virgen extra'!$A$6:$A$257,"&gt;="&amp;$A275,'Aceite virgen extra'!$B$6:$B$257,"&lt;="&amp;$B275)</f>
        <v>3.51</v>
      </c>
      <c r="PK275" s="4">
        <f>SUMIFS('Aceite virgen extra'!PK$6:PK$257,'Aceite virgen extra'!$A$6:$A$257,"&gt;="&amp;$A275,'Aceite virgen extra'!$B$6:$B$257,"&lt;="&amp;$B275)</f>
        <v>2.84</v>
      </c>
      <c r="PO275" s="4">
        <f>SUMIFS('Aceite virgen extra'!PO$6:PO$257,'Aceite virgen extra'!$A$6:$A$257,"&gt;="&amp;$A275,'Aceite virgen extra'!$B$6:$B$257,"&lt;="&amp;$B275)</f>
        <v>1.65</v>
      </c>
      <c r="PP275" s="4">
        <f>SUMIFS('Aceite virgen extra'!PP$6:PP$257,'Aceite virgen extra'!$A$6:$A$257,"&gt;="&amp;$A275,'Aceite virgen extra'!$B$6:$B$257,"&lt;="&amp;$B275)</f>
        <v>2.67</v>
      </c>
      <c r="PQ275" s="4">
        <f>SUMIFS('Aceite virgen extra'!PQ$6:PQ$257,'Aceite virgen extra'!$A$6:$A$257,"&gt;="&amp;$A275,'Aceite virgen extra'!$B$6:$B$257,"&lt;="&amp;$B275)</f>
        <v>1.51</v>
      </c>
      <c r="PR275" s="4">
        <f>SUMIFS('Aceite virgen extra'!PR$6:PR$257,'Aceite virgen extra'!$A$6:$A$257,"&gt;="&amp;$A275,'Aceite virgen extra'!$B$6:$B$257,"&lt;="&amp;$B275)</f>
        <v>0.56000000000000005</v>
      </c>
      <c r="PV275" s="4">
        <f>SUMIFS('Aceite virgen extra'!PV$6:PV$257,'Aceite virgen extra'!$A$6:$A$257,"&gt;="&amp;$A275,'Aceite virgen extra'!$B$6:$B$257,"&lt;="&amp;$B275)</f>
        <v>1.9100000000000001</v>
      </c>
      <c r="PW275" s="4">
        <f>SUMIFS('Aceite virgen extra'!PW$6:PW$257,'Aceite virgen extra'!$A$6:$A$257,"&gt;="&amp;$A275,'Aceite virgen extra'!$B$6:$B$257,"&lt;="&amp;$B275)</f>
        <v>2.3899999999999997</v>
      </c>
      <c r="PX275" s="4">
        <f>SUMIFS('Aceite virgen extra'!PX$6:PX$257,'Aceite virgen extra'!$A$6:$A$257,"&gt;="&amp;$A275,'Aceite virgen extra'!$B$6:$B$257,"&lt;="&amp;$B275)</f>
        <v>1.6600000000000001</v>
      </c>
      <c r="PY275" s="4">
        <f>SUMIFS('Aceite virgen extra'!PY$6:PY$257,'Aceite virgen extra'!$A$6:$A$257,"&gt;="&amp;$A275,'Aceite virgen extra'!$B$6:$B$257,"&lt;="&amp;$B275)</f>
        <v>2.31</v>
      </c>
      <c r="QC275" s="4">
        <f>SUMIFS('Aceite virgen extra'!QC$6:QC$257,'Aceite virgen extra'!$A$6:$A$257,"&gt;="&amp;$A275,'Aceite virgen extra'!$B$6:$B$257,"&lt;="&amp;$B275)</f>
        <v>1.9</v>
      </c>
      <c r="QD275" s="4">
        <f>SUMIFS('Aceite virgen extra'!QD$6:QD$257,'Aceite virgen extra'!$A$6:$A$257,"&gt;="&amp;$A275,'Aceite virgen extra'!$B$6:$B$257,"&lt;="&amp;$B275)</f>
        <v>2.3199999999999998</v>
      </c>
      <c r="QE275" s="4">
        <f>SUMIFS('Aceite virgen extra'!QE$6:QE$257,'Aceite virgen extra'!$A$6:$A$257,"&gt;="&amp;$A275,'Aceite virgen extra'!$B$6:$B$257,"&lt;="&amp;$B275)</f>
        <v>2.2000000000000002</v>
      </c>
      <c r="QF275" s="4">
        <f>SUMIFS('Aceite virgen extra'!QF$6:QF$257,'Aceite virgen extra'!$A$6:$A$257,"&gt;="&amp;$A275,'Aceite virgen extra'!$B$6:$B$257,"&lt;="&amp;$B275)</f>
        <v>0.79</v>
      </c>
      <c r="QJ275" s="4">
        <f>SUMIFS('Aceite virgen extra'!QJ$6:QJ$257,'Aceite virgen extra'!$A$6:$A$257,"&gt;="&amp;$A275,'Aceite virgen extra'!$B$6:$B$257,"&lt;="&amp;$B275)</f>
        <v>2.33</v>
      </c>
      <c r="QK275" s="4">
        <f>SUMIFS('Aceite virgen extra'!QK$6:QK$257,'Aceite virgen extra'!$A$6:$A$257,"&gt;="&amp;$A275,'Aceite virgen extra'!$B$6:$B$257,"&lt;="&amp;$B275)</f>
        <v>3.41</v>
      </c>
      <c r="QL275" s="4">
        <f>SUMIFS('Aceite virgen extra'!QL$6:QL$257,'Aceite virgen extra'!$A$6:$A$257,"&gt;="&amp;$A275,'Aceite virgen extra'!$B$6:$B$257,"&lt;="&amp;$B275)</f>
        <v>2.16</v>
      </c>
      <c r="QM275" s="4">
        <f>SUMIFS('Aceite virgen extra'!QM$6:QM$257,'Aceite virgen extra'!$A$6:$A$257,"&gt;="&amp;$A275,'Aceite virgen extra'!$B$6:$B$257,"&lt;="&amp;$B275)</f>
        <v>2.1</v>
      </c>
      <c r="QQ275" s="4">
        <f>SUMIFS('Aceite virgen extra'!QQ$6:QQ$257,'Aceite virgen extra'!$A$6:$A$257,"&gt;="&amp;$A275,'Aceite virgen extra'!$B$6:$B$257,"&lt;="&amp;$B275)</f>
        <v>1.54</v>
      </c>
      <c r="QR275" s="4">
        <f>SUMIFS('Aceite virgen extra'!QR$6:QR$257,'Aceite virgen extra'!$A$6:$A$257,"&gt;="&amp;$A275,'Aceite virgen extra'!$B$6:$B$257,"&lt;="&amp;$B275)</f>
        <v>1.97</v>
      </c>
      <c r="QS275" s="4">
        <f>SUMIFS('Aceite virgen extra'!QS$6:QS$257,'Aceite virgen extra'!$A$6:$A$257,"&gt;="&amp;$A275,'Aceite virgen extra'!$B$6:$B$257,"&lt;="&amp;$B275)</f>
        <v>1.3900000000000001</v>
      </c>
      <c r="QT275" s="4">
        <f>SUMIFS('Aceite virgen extra'!QT$6:QT$257,'Aceite virgen extra'!$A$6:$A$257,"&gt;="&amp;$A275,'Aceite virgen extra'!$B$6:$B$257,"&lt;="&amp;$B275)</f>
        <v>1.88</v>
      </c>
      <c r="QX275" s="4">
        <f>SUMIFS('Aceite virgen extra'!QX$6:QX$257,'Aceite virgen extra'!$A$6:$A$257,"&gt;="&amp;$A275,'Aceite virgen extra'!$B$6:$B$257,"&lt;="&amp;$B275)</f>
        <v>2.0500000000000003</v>
      </c>
      <c r="QY275" s="4">
        <f>SUMIFS('Aceite virgen extra'!QY$6:QY$257,'Aceite virgen extra'!$A$6:$A$257,"&gt;="&amp;$A275,'Aceite virgen extra'!$B$6:$B$257,"&lt;="&amp;$B275)</f>
        <v>2.79</v>
      </c>
      <c r="QZ275" s="4">
        <f>SUMIFS('Aceite virgen extra'!QZ$6:QZ$257,'Aceite virgen extra'!$A$6:$A$257,"&gt;="&amp;$A275,'Aceite virgen extra'!$B$6:$B$257,"&lt;="&amp;$B275)</f>
        <v>1.67</v>
      </c>
      <c r="RA275" s="4">
        <f>SUMIFS('Aceite virgen extra'!RA$6:RA$257,'Aceite virgen extra'!$A$6:$A$257,"&gt;="&amp;$A275,'Aceite virgen extra'!$B$6:$B$257,"&lt;="&amp;$B275)</f>
        <v>2.16</v>
      </c>
      <c r="RE275" s="4">
        <f>SUMIFS('Aceite virgen extra'!RE$6:RE$257,'Aceite virgen extra'!$A$6:$A$257,"&gt;="&amp;$A275,'Aceite virgen extra'!$B$6:$B$257,"&lt;="&amp;$B275)</f>
        <v>4.5299999999999994</v>
      </c>
      <c r="RF275" s="4">
        <f>SUMIFS('Aceite virgen extra'!RF$6:RF$257,'Aceite virgen extra'!$A$6:$A$257,"&gt;="&amp;$A275,'Aceite virgen extra'!$B$6:$B$257,"&lt;="&amp;$B275)</f>
        <v>0.88000000000000012</v>
      </c>
      <c r="RG275" s="4">
        <f>SUMIFS('Aceite virgen extra'!RG$6:RG$257,'Aceite virgen extra'!$A$6:$A$257,"&gt;="&amp;$A275,'Aceite virgen extra'!$B$6:$B$257,"&lt;="&amp;$B275)</f>
        <v>5.8</v>
      </c>
      <c r="RH275" s="4">
        <f>SUMIFS('Aceite virgen extra'!RH$6:RH$257,'Aceite virgen extra'!$A$6:$A$257,"&gt;="&amp;$A275,'Aceite virgen extra'!$B$6:$B$257,"&lt;="&amp;$B275)</f>
        <v>3.95</v>
      </c>
      <c r="RL275" s="4">
        <f>SUMIFS('Aceite virgen extra'!RL$6:RL$257,'Aceite virgen extra'!$A$6:$A$257,"&gt;="&amp;$A275,'Aceite virgen extra'!$B$6:$B$257,"&lt;="&amp;$B275)</f>
        <v>4.07</v>
      </c>
      <c r="RM275" s="4">
        <f>SUMIFS('Aceite virgen extra'!RM$6:RM$257,'Aceite virgen extra'!$A$6:$A$257,"&gt;="&amp;$A275,'Aceite virgen extra'!$B$6:$B$257,"&lt;="&amp;$B275)</f>
        <v>1.26</v>
      </c>
      <c r="RN275" s="4">
        <f>SUMIFS('Aceite virgen extra'!RN$6:RN$257,'Aceite virgen extra'!$A$6:$A$257,"&gt;="&amp;$A275,'Aceite virgen extra'!$B$6:$B$257,"&lt;="&amp;$B275)</f>
        <v>4.96</v>
      </c>
      <c r="RO275" s="4">
        <f>SUMIFS('Aceite virgen extra'!RO$6:RO$257,'Aceite virgen extra'!$A$6:$A$257,"&gt;="&amp;$A275,'Aceite virgen extra'!$B$6:$B$257,"&lt;="&amp;$B275)</f>
        <v>11.32</v>
      </c>
      <c r="RS275" s="68">
        <f>SUMIFS('Aceite virgen extra'!RS$6:RS$257,'Aceite virgen extra'!$A$6:$A$257,"&gt;="&amp;$A275,'Aceite virgen extra'!$B$6:$B$257,"&lt;="&amp;$B275)</f>
        <v>3.2500000000000004</v>
      </c>
      <c r="RT275" s="4">
        <f>SUMIFS('Aceite virgen extra'!RT$6:RT$257,'Aceite virgen extra'!$A$6:$A$257,"&gt;="&amp;$A275,'Aceite virgen extra'!$B$6:$B$257,"&lt;="&amp;$B275)</f>
        <v>1.4700000000000002</v>
      </c>
      <c r="RU275" s="4">
        <f>SUMIFS('Aceite virgen extra'!RU$6:RU$257,'Aceite virgen extra'!$A$6:$A$257,"&gt;="&amp;$A275,'Aceite virgen extra'!$B$6:$B$257,"&lt;="&amp;$B275)</f>
        <v>3.77</v>
      </c>
      <c r="RV275" s="4">
        <f>SUMIFS('Aceite virgen extra'!RV$6:RV$257,'Aceite virgen extra'!$A$6:$A$257,"&gt;="&amp;$A275,'Aceite virgen extra'!$B$6:$B$257,"&lt;="&amp;$B275)</f>
        <v>8.42</v>
      </c>
      <c r="RZ275" s="68">
        <f>SUMIFS('Aceite virgen extra'!RZ$6:RZ$257,'Aceite virgen extra'!$A$6:$A$257,"&gt;="&amp;$A275,'Aceite virgen extra'!$B$6:$B$257,"&lt;="&amp;$B275)</f>
        <v>5.54</v>
      </c>
      <c r="SA275" s="4">
        <f>SUMIFS('Aceite virgen extra'!SA$6:SA$257,'Aceite virgen extra'!$A$6:$A$257,"&gt;="&amp;$A275,'Aceite virgen extra'!$B$6:$B$257,"&lt;="&amp;$B275)</f>
        <v>4.9000000000000004</v>
      </c>
      <c r="SB275" s="4">
        <f>SUMIFS('Aceite virgen extra'!SB$6:SB$257,'Aceite virgen extra'!$A$6:$A$257,"&gt;="&amp;$A275,'Aceite virgen extra'!$B$6:$B$257,"&lt;="&amp;$B275)</f>
        <v>6.97</v>
      </c>
      <c r="SC275" s="4">
        <f>SUMIFS('Aceite virgen extra'!SC$6:SC$257,'Aceite virgen extra'!$A$6:$A$257,"&gt;="&amp;$A275,'Aceite virgen extra'!$B$6:$B$257,"&lt;="&amp;$B275)</f>
        <v>2.48</v>
      </c>
      <c r="SG275" s="68">
        <f>SUMIFS('Aceite virgen extra'!SG$6:SG$257,'Aceite virgen extra'!$A$6:$A$257,"&gt;="&amp;$A275,'Aceite virgen extra'!$B$6:$B$257,"&lt;="&amp;$B275)</f>
        <v>4.24</v>
      </c>
      <c r="SH275" s="4">
        <f>SUMIFS('Aceite virgen extra'!SH$6:SH$257,'Aceite virgen extra'!$A$6:$A$257,"&gt;="&amp;$A275,'Aceite virgen extra'!$B$6:$B$257,"&lt;="&amp;$B275)</f>
        <v>3.7699999999999996</v>
      </c>
      <c r="SI275" s="4">
        <f>SUMIFS('Aceite virgen extra'!SI$6:SI$257,'Aceite virgen extra'!$A$6:$A$257,"&gt;="&amp;$A275,'Aceite virgen extra'!$B$6:$B$257,"&lt;="&amp;$B275)</f>
        <v>4.24</v>
      </c>
      <c r="SJ275" s="4">
        <f>SUMIFS('Aceite virgen extra'!SJ$6:SJ$257,'Aceite virgen extra'!$A$6:$A$257,"&gt;="&amp;$A275,'Aceite virgen extra'!$B$6:$B$257,"&lt;="&amp;$B275)</f>
        <v>7.1099999999999994</v>
      </c>
      <c r="SN275" s="68">
        <f>SUMIFS('Aceite virgen extra'!SN$6:SN$257,'Aceite virgen extra'!$A$6:$A$257,"&gt;="&amp;$A275,'Aceite virgen extra'!$B$6:$B$257,"&lt;="&amp;$B275)</f>
        <v>3.67</v>
      </c>
      <c r="SO275" s="4">
        <f>SUMIFS('Aceite virgen extra'!SO$6:SO$257,'Aceite virgen extra'!$A$6:$A$257,"&gt;="&amp;$A275,'Aceite virgen extra'!$B$6:$B$257,"&lt;="&amp;$B275)</f>
        <v>4.42</v>
      </c>
      <c r="SP275" s="4">
        <f>SUMIFS('Aceite virgen extra'!SP$6:SP$257,'Aceite virgen extra'!$A$6:$A$257,"&gt;="&amp;$A275,'Aceite virgen extra'!$B$6:$B$257,"&lt;="&amp;$B275)</f>
        <v>2.31</v>
      </c>
      <c r="SQ275" s="4">
        <f>SUMIFS('Aceite virgen extra'!SQ$6:SQ$257,'Aceite virgen extra'!$A$6:$A$257,"&gt;="&amp;$A275,'Aceite virgen extra'!$B$6:$B$257,"&lt;="&amp;$B275)</f>
        <v>9.83</v>
      </c>
      <c r="SU275" s="68">
        <f>SUMIFS('Aceite virgen extra'!SU$6:SU$257,'Aceite virgen extra'!$A$6:$A$257,"&gt;="&amp;$A275,'Aceite virgen extra'!$B$6:$B$257,"&lt;="&amp;$B275)</f>
        <v>19.59</v>
      </c>
      <c r="SV275" s="4">
        <f>SUMIFS('Aceite virgen extra'!SV$6:SV$257,'Aceite virgen extra'!$A$6:$A$257,"&gt;="&amp;$A275,'Aceite virgen extra'!$B$6:$B$257,"&lt;="&amp;$B275)</f>
        <v>8.43</v>
      </c>
      <c r="SW275" s="4">
        <f>SUMIFS('Aceite virgen extra'!SW$6:SW$257,'Aceite virgen extra'!$A$6:$A$257,"&gt;="&amp;$A275,'Aceite virgen extra'!$B$6:$B$257,"&lt;="&amp;$B275)</f>
        <v>24.26</v>
      </c>
      <c r="SX275" s="4">
        <f>SUMIFS('Aceite virgen extra'!SX$6:SX$257,'Aceite virgen extra'!$A$6:$A$257,"&gt;="&amp;$A275,'Aceite virgen extra'!$B$6:$B$257,"&lt;="&amp;$B275)</f>
        <v>28.240000000000002</v>
      </c>
      <c r="TB275" s="68">
        <f>SUMIFS('Aceite virgen extra'!TB$6:TB$257,'Aceite virgen extra'!$A$6:$A$257,"&gt;="&amp;$A275,'Aceite virgen extra'!$B$6:$B$257,"&lt;="&amp;$B275)</f>
        <v>9.94</v>
      </c>
      <c r="TC275" s="4">
        <f>SUMIFS('Aceite virgen extra'!TC$6:TC$257,'Aceite virgen extra'!$A$6:$A$257,"&gt;="&amp;$A275,'Aceite virgen extra'!$B$6:$B$257,"&lt;="&amp;$B275)</f>
        <v>6.26</v>
      </c>
      <c r="TD275" s="4">
        <f>SUMIFS('Aceite virgen extra'!TD$6:TD$257,'Aceite virgen extra'!$A$6:$A$257,"&gt;="&amp;$A275,'Aceite virgen extra'!$B$6:$B$257,"&lt;="&amp;$B275)</f>
        <v>11.14</v>
      </c>
      <c r="TE275" s="4">
        <f>SUMIFS('Aceite virgen extra'!TE$6:TE$257,'Aceite virgen extra'!$A$6:$A$257,"&gt;="&amp;$A275,'Aceite virgen extra'!$B$6:$B$257,"&lt;="&amp;$B275)</f>
        <v>17.21</v>
      </c>
      <c r="TI275" s="68">
        <f>SUMIFS('Aceite virgen extra'!TI$6:TI$257,'Aceite virgen extra'!$A$6:$A$257,"&gt;="&amp;$A275,'Aceite virgen extra'!$B$6:$B$257,"&lt;="&amp;$B275)</f>
        <v>1.91</v>
      </c>
      <c r="TJ275" s="4">
        <f>SUMIFS('Aceite virgen extra'!TJ$6:TJ$257,'Aceite virgen extra'!$A$6:$A$257,"&gt;="&amp;$A275,'Aceite virgen extra'!$B$6:$B$257,"&lt;="&amp;$B275)</f>
        <v>3.37</v>
      </c>
      <c r="TK275" s="4">
        <f>SUMIFS('Aceite virgen extra'!TK$6:TK$257,'Aceite virgen extra'!$A$6:$A$257,"&gt;="&amp;$A275,'Aceite virgen extra'!$B$6:$B$257,"&lt;="&amp;$B275)</f>
        <v>0.70000000000000007</v>
      </c>
      <c r="TL275" s="4">
        <f>SUMIFS('Aceite virgen extra'!TL$6:TL$257,'Aceite virgen extra'!$A$6:$A$257,"&gt;="&amp;$A275,'Aceite virgen extra'!$B$6:$B$257,"&lt;="&amp;$B275)</f>
        <v>1.58</v>
      </c>
      <c r="TP275" s="68">
        <f>SUMIFS('Aceite virgen extra'!TP$6:TP$257,'Aceite virgen extra'!$A$6:$A$257,"&gt;="&amp;$A275,'Aceite virgen extra'!$B$6:$B$257,"&lt;="&amp;$B275)</f>
        <v>3.18</v>
      </c>
      <c r="TQ275" s="4">
        <f>SUMIFS('Aceite virgen extra'!TQ$6:TQ$257,'Aceite virgen extra'!$A$6:$A$257,"&gt;="&amp;$A275,'Aceite virgen extra'!$B$6:$B$257,"&lt;="&amp;$B275)</f>
        <v>3.1399999999999997</v>
      </c>
      <c r="TR275" s="4">
        <f>SUMIFS('Aceite virgen extra'!TR$6:TR$257,'Aceite virgen extra'!$A$6:$A$257,"&gt;="&amp;$A275,'Aceite virgen extra'!$B$6:$B$257,"&lt;="&amp;$B275)</f>
        <v>2.6300000000000003</v>
      </c>
      <c r="TS275" s="4">
        <f>SUMIFS('Aceite virgen extra'!TS$6:TS$257,'Aceite virgen extra'!$A$6:$A$257,"&gt;="&amp;$A275,'Aceite virgen extra'!$B$6:$B$257,"&lt;="&amp;$B275)</f>
        <v>4.8600000000000003</v>
      </c>
      <c r="TW275" s="68">
        <f>SUMIFS('Aceite virgen extra'!TW$6:TW$257,'Aceite virgen extra'!$A$6:$A$257,"&gt;="&amp;$A275,'Aceite virgen extra'!$B$6:$B$257,"&lt;="&amp;$B275)</f>
        <v>1.7099999999999997</v>
      </c>
      <c r="TX275" s="4">
        <f>SUMIFS('Aceite virgen extra'!TX$6:TX$257,'Aceite virgen extra'!$A$6:$A$257,"&gt;="&amp;$A275,'Aceite virgen extra'!$B$6:$B$257,"&lt;="&amp;$B275)</f>
        <v>1.45</v>
      </c>
      <c r="TY275" s="4">
        <f>SUMIFS('Aceite virgen extra'!TY$6:TY$257,'Aceite virgen extra'!$A$6:$A$257,"&gt;="&amp;$A275,'Aceite virgen extra'!$B$6:$B$257,"&lt;="&amp;$B275)</f>
        <v>2.12</v>
      </c>
      <c r="TZ275" s="4">
        <f>SUMIFS('Aceite virgen extra'!TZ$6:TZ$257,'Aceite virgen extra'!$A$6:$A$257,"&gt;="&amp;$A275,'Aceite virgen extra'!$B$6:$B$257,"&lt;="&amp;$B275)</f>
        <v>0</v>
      </c>
      <c r="UD275" s="68">
        <f>SUMIFS('Aceite virgen extra'!UD$6:UD$257,'Aceite virgen extra'!$A$6:$A$257,"&gt;="&amp;$A275,'Aceite virgen extra'!$B$6:$B$257,"&lt;="&amp;$B275)</f>
        <v>2.1</v>
      </c>
      <c r="UE275" s="4">
        <f>SUMIFS('Aceite virgen extra'!UE$6:UE$257,'Aceite virgen extra'!$A$6:$A$257,"&gt;="&amp;$A275,'Aceite virgen extra'!$B$6:$B$257,"&lt;="&amp;$B275)</f>
        <v>1.94</v>
      </c>
      <c r="UF275" s="4">
        <f>SUMIFS('Aceite virgen extra'!UF$6:UF$257,'Aceite virgen extra'!$A$6:$A$257,"&gt;="&amp;$A275,'Aceite virgen extra'!$B$6:$B$257,"&lt;="&amp;$B275)</f>
        <v>2.14</v>
      </c>
      <c r="UG275" s="4">
        <f>SUMIFS('Aceite virgen extra'!UG$6:UG$257,'Aceite virgen extra'!$A$6:$A$257,"&gt;="&amp;$A275,'Aceite virgen extra'!$B$6:$B$257,"&lt;="&amp;$B275)</f>
        <v>4.54</v>
      </c>
      <c r="UK275" s="68">
        <f>SUMIFS('Aceite virgen extra'!UK$6:UK$257,'Aceite virgen extra'!$A$6:$A$257,"&gt;="&amp;$A275,'Aceite virgen extra'!$B$6:$B$257,"&lt;="&amp;$B275)</f>
        <v>2.5099999999999998</v>
      </c>
      <c r="UL275" s="4">
        <f>SUMIFS('Aceite virgen extra'!UL$6:UL$257,'Aceite virgen extra'!$A$6:$A$257,"&gt;="&amp;$A275,'Aceite virgen extra'!$B$6:$B$257,"&lt;="&amp;$B275)</f>
        <v>3.41</v>
      </c>
      <c r="UM275" s="4">
        <f>SUMIFS('Aceite virgen extra'!UM$6:UM$257,'Aceite virgen extra'!$A$6:$A$257,"&gt;="&amp;$A275,'Aceite virgen extra'!$B$6:$B$257,"&lt;="&amp;$B275)</f>
        <v>1.6</v>
      </c>
      <c r="UN275" s="4">
        <f>SUMIFS('Aceite virgen extra'!UN$6:UN$257,'Aceite virgen extra'!$A$6:$A$257,"&gt;="&amp;$A275,'Aceite virgen extra'!$B$6:$B$257,"&lt;="&amp;$B275)</f>
        <v>3.3</v>
      </c>
      <c r="UR275" s="68">
        <f>SUMIFS('Aceite virgen extra'!UR$6:UR$257,'Aceite virgen extra'!$A$6:$A$257,"&gt;="&amp;$A275,'Aceite virgen extra'!$B$6:$B$257,"&lt;="&amp;$B275)</f>
        <v>1.9100000000000001</v>
      </c>
      <c r="US275" s="4">
        <f>SUMIFS('Aceite virgen extra'!US$6:US$257,'Aceite virgen extra'!$A$6:$A$257,"&gt;="&amp;$A275,'Aceite virgen extra'!$B$6:$B$257,"&lt;="&amp;$B275)</f>
        <v>1.55</v>
      </c>
      <c r="UT275" s="4">
        <f>SUMIFS('Aceite virgen extra'!UT$6:UT$257,'Aceite virgen extra'!$A$6:$A$257,"&gt;="&amp;$A275,'Aceite virgen extra'!$B$6:$B$257,"&lt;="&amp;$B275)</f>
        <v>1.7000000000000002</v>
      </c>
      <c r="UU275" s="4">
        <f>SUMIFS('Aceite virgen extra'!UU$6:UU$257,'Aceite virgen extra'!$A$6:$A$257,"&gt;="&amp;$A275,'Aceite virgen extra'!$B$6:$B$257,"&lt;="&amp;$B275)</f>
        <v>4.74</v>
      </c>
      <c r="UY275" s="68">
        <f>SUMIFS('Aceite virgen extra'!UY$6:UY$257,'Aceite virgen extra'!$A$6:$A$257,"&gt;="&amp;$A275,'Aceite virgen extra'!$B$6:$B$257,"&lt;="&amp;$B275)</f>
        <v>1.94</v>
      </c>
      <c r="UZ275" s="4">
        <f>SUMIFS('Aceite virgen extra'!UZ$6:UZ$257,'Aceite virgen extra'!$A$6:$A$257,"&gt;="&amp;$A275,'Aceite virgen extra'!$B$6:$B$257,"&lt;="&amp;$B275)</f>
        <v>2.2999999999999998</v>
      </c>
      <c r="VA275" s="4">
        <f>SUMIFS('Aceite virgen extra'!VA$6:VA$257,'Aceite virgen extra'!$A$6:$A$257,"&gt;="&amp;$A275,'Aceite virgen extra'!$B$6:$B$257,"&lt;="&amp;$B275)</f>
        <v>1.66</v>
      </c>
      <c r="VB275" s="4">
        <f>SUMIFS('Aceite virgen extra'!VB$6:VB$257,'Aceite virgen extra'!$A$6:$A$257,"&gt;="&amp;$A275,'Aceite virgen extra'!$B$6:$B$257,"&lt;="&amp;$B275)</f>
        <v>3.21</v>
      </c>
      <c r="VF275" s="68">
        <f>SUMIFS('Aceite virgen extra'!VF$6:VF$257,'Aceite virgen extra'!$A$6:$A$257,"&gt;="&amp;$A275,'Aceite virgen extra'!$B$6:$B$257,"&lt;="&amp;$B275)</f>
        <v>1.72</v>
      </c>
      <c r="VG275" s="4">
        <f>SUMIFS('Aceite virgen extra'!VG$6:VG$257,'Aceite virgen extra'!$A$6:$A$257,"&gt;="&amp;$A275,'Aceite virgen extra'!$B$6:$B$257,"&lt;="&amp;$B275)</f>
        <v>3.56</v>
      </c>
      <c r="VH275" s="4">
        <f>SUMIFS('Aceite virgen extra'!VH$6:VH$257,'Aceite virgen extra'!$A$6:$A$257,"&gt;="&amp;$A275,'Aceite virgen extra'!$B$6:$B$257,"&lt;="&amp;$B275)</f>
        <v>0.83</v>
      </c>
      <c r="VI275" s="4">
        <f>SUMIFS('Aceite virgen extra'!VI$6:VI$257,'Aceite virgen extra'!$A$6:$A$257,"&gt;="&amp;$A275,'Aceite virgen extra'!$B$6:$B$257,"&lt;="&amp;$B275)</f>
        <v>3.3099999999999996</v>
      </c>
      <c r="VM275" s="68">
        <f>SUMIFS('Aceite virgen extra'!VM$6:VM$257,'Aceite virgen extra'!$A$6:$A$257,"&gt;="&amp;$A275,'Aceite virgen extra'!$B$6:$B$257,"&lt;="&amp;$B275)</f>
        <v>1.5</v>
      </c>
      <c r="VN275" s="4">
        <f>SUMIFS('Aceite virgen extra'!VN$6:VN$257,'Aceite virgen extra'!$A$6:$A$257,"&gt;="&amp;$A275,'Aceite virgen extra'!$B$6:$B$257,"&lt;="&amp;$B275)</f>
        <v>3.7199999999999998</v>
      </c>
      <c r="VO275" s="4">
        <f>SUMIFS('Aceite virgen extra'!VO$6:VO$257,'Aceite virgen extra'!$A$6:$A$257,"&gt;="&amp;$A275,'Aceite virgen extra'!$B$6:$B$257,"&lt;="&amp;$B275)</f>
        <v>0.78</v>
      </c>
      <c r="VP275" s="4">
        <f>SUMIFS('Aceite virgen extra'!VP$6:VP$257,'Aceite virgen extra'!$A$6:$A$257,"&gt;="&amp;$A275,'Aceite virgen extra'!$B$6:$B$257,"&lt;="&amp;$B275)</f>
        <v>0</v>
      </c>
      <c r="VT275" s="68">
        <f>SUMIFS('Aceite virgen extra'!VT$6:VT$257,'Aceite virgen extra'!$A$6:$A$257,"&gt;="&amp;$A275,'Aceite virgen extra'!$B$6:$B$257,"&lt;="&amp;$B275)</f>
        <v>1.21</v>
      </c>
      <c r="VU275" s="4">
        <f>SUMIFS('Aceite virgen extra'!VU$6:VU$257,'Aceite virgen extra'!$A$6:$A$257,"&gt;="&amp;$A275,'Aceite virgen extra'!$B$6:$B$257,"&lt;="&amp;$B275)</f>
        <v>1.35</v>
      </c>
      <c r="VV275" s="4">
        <f>SUMIFS('Aceite virgen extra'!VV$6:VV$257,'Aceite virgen extra'!$A$6:$A$257,"&gt;="&amp;$A275,'Aceite virgen extra'!$B$6:$B$257,"&lt;="&amp;$B275)</f>
        <v>1.38</v>
      </c>
      <c r="VW275" s="4">
        <f>SUMIFS('Aceite virgen extra'!VW$6:VW$257,'Aceite virgen extra'!$A$6:$A$257,"&gt;="&amp;$A275,'Aceite virgen extra'!$B$6:$B$257,"&lt;="&amp;$B275)</f>
        <v>0</v>
      </c>
      <c r="WA275" s="68">
        <f>SUMIFS('Aceite virgen extra'!WA$6:WA$257,'Aceite virgen extra'!$A$6:$A$257,"&gt;="&amp;$A275,'Aceite virgen extra'!$B$6:$B$257,"&lt;="&amp;$B275)</f>
        <v>1.92</v>
      </c>
      <c r="WB275" s="4">
        <f>SUMIFS('Aceite virgen extra'!WB$6:WB$257,'Aceite virgen extra'!$A$6:$A$257,"&gt;="&amp;$A275,'Aceite virgen extra'!$B$6:$B$257,"&lt;="&amp;$B275)</f>
        <v>2.56</v>
      </c>
      <c r="WC275" s="4">
        <f>SUMIFS('Aceite virgen extra'!WC$6:WC$257,'Aceite virgen extra'!$A$6:$A$257,"&gt;="&amp;$A275,'Aceite virgen extra'!$B$6:$B$257,"&lt;="&amp;$B275)</f>
        <v>1.9700000000000002</v>
      </c>
      <c r="WD275" s="4">
        <f>SUMIFS('Aceite virgen extra'!WD$6:WD$257,'Aceite virgen extra'!$A$6:$A$257,"&gt;="&amp;$A275,'Aceite virgen extra'!$B$6:$B$257,"&lt;="&amp;$B275)</f>
        <v>0</v>
      </c>
      <c r="WH275" s="68">
        <f>SUMIFS('Aceite virgen extra'!WH$6:WH$257,'Aceite virgen extra'!$A$6:$A$257,"&gt;="&amp;$A275,'Aceite virgen extra'!$B$6:$B$257,"&lt;="&amp;$B275)</f>
        <v>0.85000000000000009</v>
      </c>
      <c r="WI275" s="4">
        <f>SUMIFS('Aceite virgen extra'!WI$6:WI$257,'Aceite virgen extra'!$A$6:$A$257,"&gt;="&amp;$A275,'Aceite virgen extra'!$B$6:$B$257,"&lt;="&amp;$B275)</f>
        <v>2.38</v>
      </c>
      <c r="WJ275" s="4">
        <f>SUMIFS('Aceite virgen extra'!WJ$6:WJ$257,'Aceite virgen extra'!$A$6:$A$257,"&gt;="&amp;$A275,'Aceite virgen extra'!$B$6:$B$257,"&lt;="&amp;$B275)</f>
        <v>0.41000000000000003</v>
      </c>
      <c r="WK275" s="4">
        <f>SUMIFS('Aceite virgen extra'!WK$6:WK$257,'Aceite virgen extra'!$A$6:$A$257,"&gt;="&amp;$A275,'Aceite virgen extra'!$B$6:$B$257,"&lt;="&amp;$B275)</f>
        <v>0</v>
      </c>
      <c r="WO275" s="68">
        <f>SUMIFS('Aceite virgen extra'!WO$6:WO$257,'Aceite virgen extra'!$A$6:$A$257,"&gt;="&amp;$A275,'Aceite virgen extra'!$B$6:$B$257,"&lt;="&amp;$B275)</f>
        <v>3.2100000000000004</v>
      </c>
      <c r="WP275" s="4">
        <f>SUMIFS('Aceite virgen extra'!WP$6:WP$257,'Aceite virgen extra'!$A$6:$A$257,"&gt;="&amp;$A275,'Aceite virgen extra'!$B$6:$B$257,"&lt;="&amp;$B275)</f>
        <v>6.0500000000000007</v>
      </c>
      <c r="WQ275" s="4">
        <f>SUMIFS('Aceite virgen extra'!WQ$6:WQ$257,'Aceite virgen extra'!$A$6:$A$257,"&gt;="&amp;$A275,'Aceite virgen extra'!$B$6:$B$257,"&lt;="&amp;$B275)</f>
        <v>2.06</v>
      </c>
      <c r="WR275" s="4">
        <f>SUMIFS('Aceite virgen extra'!WR$6:WR$257,'Aceite virgen extra'!$A$6:$A$257,"&gt;="&amp;$A275,'Aceite virgen extra'!$B$6:$B$257,"&lt;="&amp;$B275)</f>
        <v>0</v>
      </c>
      <c r="WV275" s="68">
        <f>SUMIFS('Aceite virgen extra'!WV$6:WV$257,'Aceite virgen extra'!$A$6:$A$257,"&gt;="&amp;$A275,'Aceite virgen extra'!$B$6:$B$257,"&lt;="&amp;$B275)</f>
        <v>1.37</v>
      </c>
      <c r="WW275" s="4">
        <f>SUMIFS('Aceite virgen extra'!WW$6:WW$257,'Aceite virgen extra'!$A$6:$A$257,"&gt;="&amp;$A275,'Aceite virgen extra'!$B$6:$B$257,"&lt;="&amp;$B275)</f>
        <v>3.34</v>
      </c>
      <c r="WX275" s="4">
        <f>SUMIFS('Aceite virgen extra'!WX$6:WX$257,'Aceite virgen extra'!$A$6:$A$257,"&gt;="&amp;$A275,'Aceite virgen extra'!$B$6:$B$257,"&lt;="&amp;$B275)</f>
        <v>0.45999999999999996</v>
      </c>
      <c r="WY275" s="4">
        <f>SUMIFS('Aceite virgen extra'!WY$6:WY$257,'Aceite virgen extra'!$A$6:$A$257,"&gt;="&amp;$A275,'Aceite virgen extra'!$B$6:$B$257,"&lt;="&amp;$B275)</f>
        <v>0.66</v>
      </c>
      <c r="XC275" s="68">
        <f>SUMIFS('Aceite virgen extra'!XC$6:XC$257,'Aceite virgen extra'!$A$6:$A$257,"&gt;="&amp;$A275,'Aceite virgen extra'!$B$6:$B$257,"&lt;="&amp;$B275)</f>
        <v>9.4899999999999984</v>
      </c>
      <c r="XD275" s="4">
        <f>SUMIFS('Aceite virgen extra'!XD$6:XD$257,'Aceite virgen extra'!$A$6:$A$257,"&gt;="&amp;$A275,'Aceite virgen extra'!$B$6:$B$257,"&lt;="&amp;$B275)</f>
        <v>5.33</v>
      </c>
      <c r="XE275" s="4">
        <f>SUMIFS('Aceite virgen extra'!XE$6:XE$257,'Aceite virgen extra'!$A$6:$A$257,"&gt;="&amp;$A275,'Aceite virgen extra'!$B$6:$B$257,"&lt;="&amp;$B275)</f>
        <v>11.72</v>
      </c>
      <c r="XF275" s="4">
        <f>SUMIFS('Aceite virgen extra'!XF$6:XF$257,'Aceite virgen extra'!$A$6:$A$257,"&gt;="&amp;$A275,'Aceite virgen extra'!$B$6:$B$257,"&lt;="&amp;$B275)</f>
        <v>10.1</v>
      </c>
      <c r="XJ275" s="68">
        <f>SUMIFS('Aceite virgen extra'!XJ$6:XJ$257,'Aceite virgen extra'!$A$6:$A$257,"&gt;="&amp;$A275,'Aceite virgen extra'!$B$6:$B$257,"&lt;="&amp;$B275)</f>
        <v>30.61</v>
      </c>
      <c r="XK275" s="4">
        <f>SUMIFS('Aceite virgen extra'!XK$6:XK$257,'Aceite virgen extra'!$A$6:$A$257,"&gt;="&amp;$A275,'Aceite virgen extra'!$B$6:$B$257,"&lt;="&amp;$B275)</f>
        <v>15.670000000000002</v>
      </c>
      <c r="XL275" s="4">
        <f>SUMIFS('Aceite virgen extra'!XL$6:XL$257,'Aceite virgen extra'!$A$6:$A$257,"&gt;="&amp;$A275,'Aceite virgen extra'!$B$6:$B$257,"&lt;="&amp;$B275)</f>
        <v>35.400000000000006</v>
      </c>
      <c r="XM275" s="4">
        <f>SUMIFS('Aceite virgen extra'!XM$6:XM$257,'Aceite virgen extra'!$A$6:$A$257,"&gt;="&amp;$A275,'Aceite virgen extra'!$B$6:$B$257,"&lt;="&amp;$B275)</f>
        <v>66.59</v>
      </c>
      <c r="XQ275" s="68">
        <f>SUMIFS('Aceite virgen extra'!XQ$6:XQ$257,'Aceite virgen extra'!$A$6:$A$257,"&gt;="&amp;$A275,'Aceite virgen extra'!$B$6:$B$257,"&lt;="&amp;$B275)</f>
        <v>10.23</v>
      </c>
      <c r="XR275" s="4">
        <f>SUMIFS('Aceite virgen extra'!XR$6:XR$257,'Aceite virgen extra'!$A$6:$A$257,"&gt;="&amp;$A275,'Aceite virgen extra'!$B$6:$B$257,"&lt;="&amp;$B275)</f>
        <v>5.9600000000000009</v>
      </c>
      <c r="XS275" s="4">
        <f>SUMIFS('Aceite virgen extra'!XS$6:XS$257,'Aceite virgen extra'!$A$6:$A$257,"&gt;="&amp;$A275,'Aceite virgen extra'!$B$6:$B$257,"&lt;="&amp;$B275)</f>
        <v>10.82</v>
      </c>
      <c r="XT275" s="4">
        <f>SUMIFS('Aceite virgen extra'!XT$6:XT$257,'Aceite virgen extra'!$A$6:$A$257,"&gt;="&amp;$A275,'Aceite virgen extra'!$B$6:$B$257,"&lt;="&amp;$B275)</f>
        <v>22.61</v>
      </c>
      <c r="XX275" s="68">
        <f>SUMIFS('Aceite virgen extra'!XX$6:XX$257,'Aceite virgen extra'!$A$6:$A$257,"&gt;="&amp;$A275,'Aceite virgen extra'!$B$6:$B$257,"&lt;="&amp;$B275)</f>
        <v>2.34</v>
      </c>
      <c r="XY275" s="4">
        <f>SUMIFS('Aceite virgen extra'!XY$6:XY$257,'Aceite virgen extra'!$A$6:$A$257,"&gt;="&amp;$A275,'Aceite virgen extra'!$B$6:$B$257,"&lt;="&amp;$B275)</f>
        <v>1.31</v>
      </c>
      <c r="XZ275" s="4">
        <f>SUMIFS('Aceite virgen extra'!XZ$6:XZ$257,'Aceite virgen extra'!$A$6:$A$257,"&gt;="&amp;$A275,'Aceite virgen extra'!$B$6:$B$257,"&lt;="&amp;$B275)</f>
        <v>2.3499999999999996</v>
      </c>
      <c r="YA275" s="4">
        <f>SUMIFS('Aceite virgen extra'!YA$6:YA$257,'Aceite virgen extra'!$A$6:$A$257,"&gt;="&amp;$A275,'Aceite virgen extra'!$B$6:$B$257,"&lt;="&amp;$B275)</f>
        <v>3.58</v>
      </c>
      <c r="YE275" s="68">
        <f>SUMIFS('Aceite virgen extra'!YE$6:YE$257,'Aceite virgen extra'!$A$6:$A$257,"&gt;="&amp;$A275,'Aceite virgen extra'!$B$6:$B$257,"&lt;="&amp;$B275)</f>
        <v>1.36</v>
      </c>
      <c r="YF275" s="4">
        <f>SUMIFS('Aceite virgen extra'!YF$6:YF$257,'Aceite virgen extra'!$A$6:$A$257,"&gt;="&amp;$A275,'Aceite virgen extra'!$B$6:$B$257,"&lt;="&amp;$B275)</f>
        <v>1.05</v>
      </c>
      <c r="YG275" s="4">
        <f>SUMIFS('Aceite virgen extra'!YG$6:YG$257,'Aceite virgen extra'!$A$6:$A$257,"&gt;="&amp;$A275,'Aceite virgen extra'!$B$6:$B$257,"&lt;="&amp;$B275)</f>
        <v>0.99</v>
      </c>
      <c r="YH275" s="4">
        <f>SUMIFS('Aceite virgen extra'!YH$6:YH$257,'Aceite virgen extra'!$A$6:$A$257,"&gt;="&amp;$A275,'Aceite virgen extra'!$B$6:$B$257,"&lt;="&amp;$B275)</f>
        <v>1.68</v>
      </c>
      <c r="YL275" s="68">
        <f>SUMIFS('Aceite virgen extra'!YL$6:YL$257,'Aceite virgen extra'!$A$6:$A$257,"&gt;="&amp;$A275,'Aceite virgen extra'!$B$6:$B$257,"&lt;="&amp;$B275)</f>
        <v>0.78</v>
      </c>
      <c r="YM275" s="4">
        <f>SUMIFS('Aceite virgen extra'!YM$6:YM$257,'Aceite virgen extra'!$A$6:$A$257,"&gt;="&amp;$A275,'Aceite virgen extra'!$B$6:$B$257,"&lt;="&amp;$B275)</f>
        <v>0.43</v>
      </c>
      <c r="YN275" s="4">
        <f>SUMIFS('Aceite virgen extra'!YN$6:YN$257,'Aceite virgen extra'!$A$6:$A$257,"&gt;="&amp;$A275,'Aceite virgen extra'!$B$6:$B$257,"&lt;="&amp;$B275)</f>
        <v>0.97</v>
      </c>
      <c r="YO275" s="4">
        <f>SUMIFS('Aceite virgen extra'!YO$6:YO$257,'Aceite virgen extra'!$A$6:$A$257,"&gt;="&amp;$A275,'Aceite virgen extra'!$B$6:$B$257,"&lt;="&amp;$B275)</f>
        <v>1.08</v>
      </c>
      <c r="YP275" s="4">
        <f>SUMIFS('Aceite virgen extra'!YP$6:YP$257,'Aceite virgen extra'!$A$6:$A$257,"&gt;="&amp;$A275,'Aceite virgen extra'!$B$6:$B$257,"&lt;="&amp;$B275)</f>
        <v>0.55000000000000004</v>
      </c>
      <c r="YS275" s="68">
        <f>SUMIFS('Aceite virgen extra'!YS$6:YS$257,'Aceite virgen extra'!$A$6:$A$257,"&gt;="&amp;$A275,'Aceite virgen extra'!$B$6:$B$257,"&lt;="&amp;$B275)</f>
        <v>0.84</v>
      </c>
      <c r="YT275" s="4">
        <f>SUMIFS('Aceite virgen extra'!YT$6:YT$257,'Aceite virgen extra'!$A$6:$A$257,"&gt;="&amp;$A275,'Aceite virgen extra'!$B$6:$B$257,"&lt;="&amp;$B275)</f>
        <v>1.49</v>
      </c>
      <c r="YU275" s="4">
        <f>SUMIFS('Aceite virgen extra'!YU$6:YU$257,'Aceite virgen extra'!$A$6:$A$257,"&gt;="&amp;$A275,'Aceite virgen extra'!$B$6:$B$257,"&lt;="&amp;$B275)</f>
        <v>0.39</v>
      </c>
      <c r="YV275" s="4">
        <f>SUMIFS('Aceite virgen extra'!YV$6:YV$257,'Aceite virgen extra'!$A$6:$A$257,"&gt;="&amp;$A275,'Aceite virgen extra'!$B$6:$B$257,"&lt;="&amp;$B275)</f>
        <v>0.5</v>
      </c>
      <c r="YW275" s="4">
        <f>SUMIFS('Aceite virgen extra'!YW$6:YW$257,'Aceite virgen extra'!$A$6:$A$257,"&gt;="&amp;$A275,'Aceite virgen extra'!$B$6:$B$257,"&lt;="&amp;$B275)</f>
        <v>0</v>
      </c>
      <c r="YZ275" s="68">
        <f>SUMIFS('Aceite virgen extra'!YZ$6:YZ$257,'Aceite virgen extra'!$A$6:$A$257,"&gt;="&amp;$A275,'Aceite virgen extra'!$B$6:$B$257,"&lt;="&amp;$B275)</f>
        <v>0.95</v>
      </c>
      <c r="ZA275" s="4">
        <f>SUMIFS('Aceite virgen extra'!ZA$6:ZA$257,'Aceite virgen extra'!$A$6:$A$257,"&gt;="&amp;$A275,'Aceite virgen extra'!$B$6:$B$257,"&lt;="&amp;$B275)</f>
        <v>2.23</v>
      </c>
      <c r="ZB275" s="4">
        <f>SUMIFS('Aceite virgen extra'!ZB$6:ZB$257,'Aceite virgen extra'!$A$6:$A$257,"&gt;="&amp;$A275,'Aceite virgen extra'!$B$6:$B$257,"&lt;="&amp;$B275)</f>
        <v>0.28000000000000003</v>
      </c>
      <c r="ZC275" s="4">
        <f>SUMIFS('Aceite virgen extra'!ZC$6:ZC$257,'Aceite virgen extra'!$A$6:$A$257,"&gt;="&amp;$A275,'Aceite virgen extra'!$B$6:$B$257,"&lt;="&amp;$B275)</f>
        <v>0.32</v>
      </c>
      <c r="ZD275" s="4">
        <f>SUMIFS('Aceite virgen extra'!ZD$6:ZD$257,'Aceite virgen extra'!$A$6:$A$257,"&gt;="&amp;$A275,'Aceite virgen extra'!$B$6:$B$257,"&lt;="&amp;$B275)</f>
        <v>0</v>
      </c>
      <c r="ZG275" s="68">
        <f>SUMIFS('Aceite virgen extra'!ZG$6:ZG$257,'Aceite virgen extra'!$A$6:$A$257,"&gt;="&amp;$A275,'Aceite virgen extra'!$B$6:$B$257,"&lt;="&amp;$B275)</f>
        <v>2.1900000000000004</v>
      </c>
      <c r="ZH275" s="4">
        <f>SUMIFS('Aceite virgen extra'!ZH$6:ZH$257,'Aceite virgen extra'!$A$6:$A$257,"&gt;="&amp;$A275,'Aceite virgen extra'!$B$6:$B$257,"&lt;="&amp;$B275)</f>
        <v>1.5699999999999998</v>
      </c>
      <c r="ZI275" s="4">
        <f>SUMIFS('Aceite virgen extra'!ZI$6:ZI$257,'Aceite virgen extra'!$A$6:$A$257,"&gt;="&amp;$A275,'Aceite virgen extra'!$B$6:$B$257,"&lt;="&amp;$B275)</f>
        <v>2.23</v>
      </c>
      <c r="ZJ275" s="4">
        <f>SUMIFS('Aceite virgen extra'!ZJ$6:ZJ$257,'Aceite virgen extra'!$A$6:$A$257,"&gt;="&amp;$A275,'Aceite virgen extra'!$B$6:$B$257,"&lt;="&amp;$B275)</f>
        <v>2.3199999999999998</v>
      </c>
      <c r="ZK275" s="4">
        <f>SUMIFS('Aceite virgen extra'!ZK$6:ZK$257,'Aceite virgen extra'!$A$6:$A$257,"&gt;="&amp;$A275,'Aceite virgen extra'!$B$6:$B$257,"&lt;="&amp;$B275)</f>
        <v>1.85</v>
      </c>
      <c r="ZN275" s="68">
        <f>SUMIFS('Aceite virgen extra'!ZN$6:ZN$257,'Aceite virgen extra'!$A$6:$A$257,"&gt;="&amp;$A275,'Aceite virgen extra'!$B$6:$B$257,"&lt;="&amp;$B275)</f>
        <v>1.5799999999999998</v>
      </c>
      <c r="ZO275" s="4">
        <f>SUMIFS('Aceite virgen extra'!ZO$6:ZO$257,'Aceite virgen extra'!$A$6:$A$257,"&gt;="&amp;$A275,'Aceite virgen extra'!$B$6:$B$257,"&lt;="&amp;$B275)</f>
        <v>2.11</v>
      </c>
      <c r="ZP275" s="4">
        <f>SUMIFS('Aceite virgen extra'!ZP$6:ZP$257,'Aceite virgen extra'!$A$6:$A$257,"&gt;="&amp;$A275,'Aceite virgen extra'!$B$6:$B$257,"&lt;="&amp;$B275)</f>
        <v>1.55</v>
      </c>
      <c r="ZQ275" s="4">
        <f>SUMIFS('Aceite virgen extra'!ZQ$6:ZQ$257,'Aceite virgen extra'!$A$6:$A$257,"&gt;="&amp;$A275,'Aceite virgen extra'!$B$6:$B$257,"&lt;="&amp;$B275)</f>
        <v>1.5200000000000002</v>
      </c>
      <c r="ZR275" s="4">
        <f>SUMIFS('Aceite virgen extra'!ZR$6:ZR$257,'Aceite virgen extra'!$A$6:$A$257,"&gt;="&amp;$A275,'Aceite virgen extra'!$B$6:$B$257,"&lt;="&amp;$B275)</f>
        <v>1.66</v>
      </c>
      <c r="ZU275" s="68">
        <f>SUMIFS('Aceite virgen extra'!ZU$6:ZU$257,'Aceite virgen extra'!$A$6:$A$257,"&gt;="&amp;$A275,'Aceite virgen extra'!$B$6:$B$257,"&lt;="&amp;$B275)</f>
        <v>1.1299999999999999</v>
      </c>
      <c r="ZV275" s="4">
        <f>SUMIFS('Aceite virgen extra'!ZV$6:ZV$257,'Aceite virgen extra'!$A$6:$A$257,"&gt;="&amp;$A275,'Aceite virgen extra'!$B$6:$B$257,"&lt;="&amp;$B275)</f>
        <v>1.55</v>
      </c>
      <c r="ZW275" s="4">
        <f>SUMIFS('Aceite virgen extra'!ZW$6:ZW$257,'Aceite virgen extra'!$A$6:$A$257,"&gt;="&amp;$A275,'Aceite virgen extra'!$B$6:$B$257,"&lt;="&amp;$B275)</f>
        <v>1.06</v>
      </c>
      <c r="ZX275" s="4">
        <f>SUMIFS('Aceite virgen extra'!ZX$6:ZX$257,'Aceite virgen extra'!$A$6:$A$257,"&gt;="&amp;$A275,'Aceite virgen extra'!$B$6:$B$257,"&lt;="&amp;$B275)</f>
        <v>1.31</v>
      </c>
      <c r="ZY275" s="4">
        <f>SUMIFS('Aceite virgen extra'!ZY$6:ZY$257,'Aceite virgen extra'!$A$6:$A$257,"&gt;="&amp;$A275,'Aceite virgen extra'!$B$6:$B$257,"&lt;="&amp;$B275)</f>
        <v>0</v>
      </c>
    </row>
    <row r="276" spans="1:701" x14ac:dyDescent="0.25">
      <c r="A276" s="9">
        <f>'TAM Aceite virgen extra'!B24</f>
        <v>6.9</v>
      </c>
      <c r="B276" s="9">
        <f>'TAM Aceite virgen extra'!C24</f>
        <v>7.2</v>
      </c>
      <c r="C276" s="9"/>
      <c r="D276" s="4">
        <f>SUMIFS('Aceite virgen extra'!D$6:D$257,'Aceite virgen extra'!$A$6:$A$257,"&gt;="&amp;$A276,'Aceite virgen extra'!$B$6:$B$257,"&lt;="&amp;$B276)</f>
        <v>0.49</v>
      </c>
      <c r="E276" s="4">
        <f>SUMIFS('Aceite virgen extra'!E$6:E$257,'Aceite virgen extra'!$A$6:$A$257,"&gt;="&amp;$A276,'Aceite virgen extra'!$B$6:$B$257,"&lt;="&amp;$B276)</f>
        <v>0.12</v>
      </c>
      <c r="F276" s="4">
        <f>SUMIFS('Aceite virgen extra'!F$6:F$257,'Aceite virgen extra'!$A$6:$A$257,"&gt;="&amp;$A276,'Aceite virgen extra'!$B$6:$B$257,"&lt;="&amp;$B276)</f>
        <v>0.55000000000000004</v>
      </c>
      <c r="G276" s="4">
        <f>SUMIFS('Aceite virgen extra'!G$6:G$257,'Aceite virgen extra'!$A$6:$A$257,"&gt;="&amp;$A276,'Aceite virgen extra'!$B$6:$B$257,"&lt;="&amp;$B276)</f>
        <v>0.4</v>
      </c>
      <c r="H276" s="9"/>
      <c r="I276" s="9"/>
      <c r="J276" s="9"/>
      <c r="K276" s="4">
        <f>SUMIFS('Aceite virgen extra'!K$6:K$257,'Aceite virgen extra'!$A$6:$A$257,"&gt;="&amp;$A276,'Aceite virgen extra'!$B$6:$B$257,"&lt;="&amp;$B276)</f>
        <v>0.61</v>
      </c>
      <c r="L276" s="4">
        <f>SUMIFS('Aceite virgen extra'!L$6:L$257,'Aceite virgen extra'!$A$6:$A$257,"&gt;="&amp;$A276,'Aceite virgen extra'!$B$6:$B$257,"&lt;="&amp;$B276)</f>
        <v>0.53</v>
      </c>
      <c r="M276" s="4">
        <f>SUMIFS('Aceite virgen extra'!M$6:M$257,'Aceite virgen extra'!$A$6:$A$257,"&gt;="&amp;$A276,'Aceite virgen extra'!$B$6:$B$257,"&lt;="&amp;$B276)</f>
        <v>0.87000000000000011</v>
      </c>
      <c r="N276" s="4">
        <f>SUMIFS('Aceite virgen extra'!N$6:N$257,'Aceite virgen extra'!$A$6:$A$257,"&gt;="&amp;$A276,'Aceite virgen extra'!$B$6:$B$257,"&lt;="&amp;$B276)</f>
        <v>0</v>
      </c>
      <c r="O276" s="9"/>
      <c r="P276" s="9"/>
      <c r="Q276" s="9"/>
      <c r="R276" s="4">
        <f>SUMIFS('Aceite virgen extra'!R$6:R$257,'Aceite virgen extra'!$A$6:$A$257,"&gt;="&amp;$A276,'Aceite virgen extra'!$B$6:$B$257,"&lt;="&amp;$B276)</f>
        <v>0.65</v>
      </c>
      <c r="S276" s="4">
        <f>SUMIFS('Aceite virgen extra'!S$6:S$257,'Aceite virgen extra'!$A$6:$A$257,"&gt;="&amp;$A276,'Aceite virgen extra'!$B$6:$B$257,"&lt;="&amp;$B276)</f>
        <v>0.64</v>
      </c>
      <c r="T276" s="4">
        <f>SUMIFS('Aceite virgen extra'!T$6:T$257,'Aceite virgen extra'!$A$6:$A$257,"&gt;="&amp;$A276,'Aceite virgen extra'!$B$6:$B$257,"&lt;="&amp;$B276)</f>
        <v>0.95000000000000007</v>
      </c>
      <c r="U276" s="4">
        <f>SUMIFS('Aceite virgen extra'!U$6:U$257,'Aceite virgen extra'!$A$6:$A$257,"&gt;="&amp;$A276,'Aceite virgen extra'!$B$6:$B$257,"&lt;="&amp;$B276)</f>
        <v>0</v>
      </c>
      <c r="V276" s="9"/>
      <c r="W276" s="9"/>
      <c r="X276" s="9"/>
      <c r="Y276" s="4">
        <f>SUMIFS('Aceite virgen extra'!Y$6:Y$257,'Aceite virgen extra'!$A$6:$A$257,"&gt;="&amp;$A276,'Aceite virgen extra'!$B$6:$B$257,"&lt;="&amp;$B276)</f>
        <v>1.1299999999999999</v>
      </c>
      <c r="Z276" s="4">
        <f>SUMIFS('Aceite virgen extra'!Z$6:Z$257,'Aceite virgen extra'!$A$6:$A$257,"&gt;="&amp;$A276,'Aceite virgen extra'!$B$6:$B$257,"&lt;="&amp;$B276)</f>
        <v>1.5899999999999999</v>
      </c>
      <c r="AA276" s="4">
        <f>SUMIFS('Aceite virgen extra'!AA$6:AA$257,'Aceite virgen extra'!$A$6:$A$257,"&gt;="&amp;$A276,'Aceite virgen extra'!$B$6:$B$257,"&lt;="&amp;$B276)</f>
        <v>0.65</v>
      </c>
      <c r="AB276" s="4">
        <f>SUMIFS('Aceite virgen extra'!AB$6:AB$257,'Aceite virgen extra'!$A$6:$A$257,"&gt;="&amp;$A276,'Aceite virgen extra'!$B$6:$B$257,"&lt;="&amp;$B276)</f>
        <v>0.25</v>
      </c>
      <c r="AC276" s="9"/>
      <c r="AD276" s="9"/>
      <c r="AE276" s="9"/>
      <c r="AF276" s="4">
        <f>SUMIFS('Aceite virgen extra'!AF$6:AF$257,'Aceite virgen extra'!$A$6:$A$257,"&gt;="&amp;$A276,'Aceite virgen extra'!$B$6:$B$257,"&lt;="&amp;$B276)</f>
        <v>1.01</v>
      </c>
      <c r="AG276" s="4">
        <f>SUMIFS('Aceite virgen extra'!AG$6:AG$257,'Aceite virgen extra'!$A$6:$A$257,"&gt;="&amp;$A276,'Aceite virgen extra'!$B$6:$B$257,"&lt;="&amp;$B276)</f>
        <v>0.79</v>
      </c>
      <c r="AH276" s="4">
        <f>SUMIFS('Aceite virgen extra'!AH$6:AH$257,'Aceite virgen extra'!$A$6:$A$257,"&gt;="&amp;$A276,'Aceite virgen extra'!$B$6:$B$257,"&lt;="&amp;$B276)</f>
        <v>1.43</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0.16</v>
      </c>
      <c r="AN276" s="4">
        <f>SUMIFS('Aceite virgen extra'!AN$6:AN$257,'Aceite virgen extra'!$A$6:$A$257,"&gt;="&amp;$A276,'Aceite virgen extra'!$B$6:$B$257,"&lt;="&amp;$B276)</f>
        <v>0.28000000000000003</v>
      </c>
      <c r="AO276" s="4">
        <f>SUMIFS('Aceite virgen extra'!AO$6:AO$257,'Aceite virgen extra'!$A$6:$A$257,"&gt;="&amp;$A276,'Aceite virgen extra'!$B$6:$B$257,"&lt;="&amp;$B276)</f>
        <v>7.0000000000000007E-2</v>
      </c>
      <c r="AP276" s="4">
        <f>SUMIFS('Aceite virgen extra'!AP$6:AP$257,'Aceite virgen extra'!$A$6:$A$257,"&gt;="&amp;$A276,'Aceite virgen extra'!$B$6:$B$257,"&lt;="&amp;$B276)</f>
        <v>0.37</v>
      </c>
      <c r="AQ276" s="9"/>
      <c r="AR276" s="9"/>
      <c r="AT276" s="4">
        <f>SUMIFS('Aceite virgen extra'!AT$6:AT$257,'Aceite virgen extra'!$A$6:$A$257,"&gt;="&amp;$A276,'Aceite virgen extra'!$B$6:$B$257,"&lt;="&amp;$B276)</f>
        <v>0.67999999999999994</v>
      </c>
      <c r="AU276" s="4">
        <f>SUMIFS('Aceite virgen extra'!AU$6:AU$257,'Aceite virgen extra'!$A$6:$A$257,"&gt;="&amp;$A276,'Aceite virgen extra'!$B$6:$B$257,"&lt;="&amp;$B276)</f>
        <v>0.97</v>
      </c>
      <c r="AV276" s="4">
        <f>SUMIFS('Aceite virgen extra'!AV$6:AV$257,'Aceite virgen extra'!$A$6:$A$257,"&gt;="&amp;$A276,'Aceite virgen extra'!$B$6:$B$257,"&lt;="&amp;$B276)</f>
        <v>0.57000000000000006</v>
      </c>
      <c r="AW276" s="4">
        <f>SUMIFS('Aceite virgen extra'!AW$6:AW$257,'Aceite virgen extra'!$A$6:$A$257,"&gt;="&amp;$A276,'Aceite virgen extra'!$B$6:$B$257,"&lt;="&amp;$B276)</f>
        <v>0.78</v>
      </c>
      <c r="BA276" s="4">
        <f>SUMIFS('Aceite virgen extra'!BA$6:BA$257,'Aceite virgen extra'!$A$6:$A$257,"&gt;="&amp;A276,'Aceite virgen extra'!$B$6:$B$257,"&lt;="&amp;B276)</f>
        <v>0.5</v>
      </c>
      <c r="BB276" s="4">
        <f>SUMIFS('Aceite virgen extra'!BB$6:BB$257,'Aceite virgen extra'!$A$6:$A$257,"&gt;="&amp;$A276,'Aceite virgen extra'!$B$6:$B$257,"&lt;="&amp;$B276)</f>
        <v>0.77</v>
      </c>
      <c r="BC276" s="4">
        <f>SUMIFS('Aceite virgen extra'!BC$6:BC$257,'Aceite virgen extra'!$A$6:$A$257,"&gt;="&amp;$A276,'Aceite virgen extra'!$B$6:$B$257,"&lt;="&amp;$B276)</f>
        <v>0.41</v>
      </c>
      <c r="BD276" s="4">
        <f>SUMIFS('Aceite virgen extra'!BD$6:BD$257,'Aceite virgen extra'!$A$6:$A$257,"&gt;="&amp;$A276,'Aceite virgen extra'!$B$6:$B$257,"&lt;="&amp;$B276)</f>
        <v>0.56999999999999995</v>
      </c>
      <c r="BH276" s="4">
        <f>SUMIFS('Aceite virgen extra'!BH$6:BH$257,'Aceite virgen extra'!$A$6:$A$257,"&gt;="&amp;$A276,'Aceite virgen extra'!$B$6:$B$257,"&lt;="&amp;$B276)</f>
        <v>0.76</v>
      </c>
      <c r="BI276" s="4">
        <f>SUMIFS('Aceite virgen extra'!BI$6:BI$257,'Aceite virgen extra'!$A$6:$A$257,"&gt;="&amp;$A276,'Aceite virgen extra'!$B$6:$B$257,"&lt;="&amp;$B276)</f>
        <v>1.04</v>
      </c>
      <c r="BJ276" s="4">
        <f>SUMIFS('Aceite virgen extra'!BJ$6:BJ$257,'Aceite virgen extra'!$A$6:$A$257,"&gt;="&amp;$A276,'Aceite virgen extra'!$B$6:$B$257,"&lt;="&amp;$B276)</f>
        <v>0.8</v>
      </c>
      <c r="BK276" s="4">
        <f>SUMIFS('Aceite virgen extra'!BK$6:BK$257,'Aceite virgen extra'!$A$6:$A$257,"&gt;="&amp;$A276,'Aceite virgen extra'!$B$6:$B$257,"&lt;="&amp;$B276)</f>
        <v>0</v>
      </c>
      <c r="BO276" s="4">
        <f>SUMIFS('Aceite virgen extra'!BO$6:BO$257,'Aceite virgen extra'!$A$6:$A$257,"&gt;="&amp;$A276,'Aceite virgen extra'!$B$6:$B$257,"&lt;="&amp;$B276)</f>
        <v>0.76</v>
      </c>
      <c r="BP276" s="4">
        <f>SUMIFS('Aceite virgen extra'!BP$6:BP$257,'Aceite virgen extra'!$A$6:$A$257,"&gt;="&amp;$A276,'Aceite virgen extra'!$B$6:$B$257,"&lt;="&amp;$B276)</f>
        <v>0.85</v>
      </c>
      <c r="BQ276" s="4">
        <f>SUMIFS('Aceite virgen extra'!BQ$6:BQ$257,'Aceite virgen extra'!$A$6:$A$257,"&gt;="&amp;$A276,'Aceite virgen extra'!$B$6:$B$257,"&lt;="&amp;$B276)</f>
        <v>0.48</v>
      </c>
      <c r="BR276" s="4">
        <f>SUMIFS('Aceite virgen extra'!BR$6:BR$257,'Aceite virgen extra'!$A$6:$A$257,"&gt;="&amp;$A276,'Aceite virgen extra'!$B$6:$B$257,"&lt;="&amp;$B276)</f>
        <v>1.72</v>
      </c>
      <c r="BV276" s="4">
        <f>SUMIFS('Aceite virgen extra'!BV$6:BV$257,'Aceite virgen extra'!$A$6:$A$257,"&gt;="&amp;$A276,'Aceite virgen extra'!$B$6:$B$257,"&lt;="&amp;$B276)</f>
        <v>0.75</v>
      </c>
      <c r="BW276" s="4">
        <f>SUMIFS('Aceite virgen extra'!BW$6:BW$257,'Aceite virgen extra'!$A$6:$A$257,"&gt;="&amp;$A276,'Aceite virgen extra'!$B$6:$B$257,"&lt;="&amp;$B276)</f>
        <v>0.94</v>
      </c>
      <c r="BX276" s="4">
        <f>SUMIFS('Aceite virgen extra'!BX$6:BX$257,'Aceite virgen extra'!$A$6:$A$257,"&gt;="&amp;$A276,'Aceite virgen extra'!$B$6:$B$257,"&lt;="&amp;$B276)</f>
        <v>0.97</v>
      </c>
      <c r="BY276" s="4">
        <f>SUMIFS('Aceite virgen extra'!BY$6:BY$257,'Aceite virgen extra'!$A$6:$A$257,"&gt;="&amp;$A276,'Aceite virgen extra'!$B$6:$B$257,"&lt;="&amp;$B276)</f>
        <v>0</v>
      </c>
      <c r="CC276" s="4">
        <f>SUMIFS('Aceite virgen extra'!CC$6:CC$257,'Aceite virgen extra'!$A$6:$A$257,"&gt;="&amp;$A276,'Aceite virgen extra'!$B$6:$B$257,"&lt;="&amp;$B276)</f>
        <v>0.36000000000000004</v>
      </c>
      <c r="CD276" s="4">
        <f>SUMIFS('Aceite virgen extra'!CD$6:CD$257,'Aceite virgen extra'!$A$6:$A$257,"&gt;="&amp;$A276,'Aceite virgen extra'!$B$6:$B$257,"&lt;="&amp;$B276)</f>
        <v>0.39</v>
      </c>
      <c r="CE276" s="4">
        <f>SUMIFS('Aceite virgen extra'!CE$6:CE$257,'Aceite virgen extra'!$A$6:$A$257,"&gt;="&amp;$A276,'Aceite virgen extra'!$B$6:$B$257,"&lt;="&amp;$B276)</f>
        <v>0.3</v>
      </c>
      <c r="CF276" s="4">
        <f>SUMIFS('Aceite virgen extra'!CF$6:CF$257,'Aceite virgen extra'!$A$6:$A$257,"&gt;="&amp;$A276,'Aceite virgen extra'!$B$6:$B$257,"&lt;="&amp;$B276)</f>
        <v>0.59</v>
      </c>
      <c r="CJ276" s="4">
        <f>SUMIFS('Aceite virgen extra'!CJ$6:CJ$257,'Aceite virgen extra'!$A$6:$A$257,"&gt;="&amp;$A276,'Aceite virgen extra'!$B$6:$B$257,"&lt;="&amp;$B276)</f>
        <v>0.71</v>
      </c>
      <c r="CK276" s="4">
        <f>SUMIFS('Aceite virgen extra'!CK$6:CK$257,'Aceite virgen extra'!$A$6:$A$257,"&gt;="&amp;$A276,'Aceite virgen extra'!$B$6:$B$257,"&lt;="&amp;$B276)</f>
        <v>0.72</v>
      </c>
      <c r="CL276" s="4">
        <f>SUMIFS('Aceite virgen extra'!CL$6:CL$257,'Aceite virgen extra'!$A$6:$A$257,"&gt;="&amp;$A276,'Aceite virgen extra'!$B$6:$B$257,"&lt;="&amp;$B276)</f>
        <v>0.59</v>
      </c>
      <c r="CM276" s="4">
        <f>SUMIFS('Aceite virgen extra'!CM$6:CM$257,'Aceite virgen extra'!$A$6:$A$257,"&gt;="&amp;$A276,'Aceite virgen extra'!$B$6:$B$257,"&lt;="&amp;$B276)</f>
        <v>0.43</v>
      </c>
      <c r="CQ276" s="4">
        <f>SUMIFS('Aceite virgen extra'!CQ$6:CQ$257,'Aceite virgen extra'!$A$6:$A$257,"&gt;="&amp;$A276,'Aceite virgen extra'!$B$6:$B$257,"&lt;="&amp;$B276)</f>
        <v>0.37999999999999995</v>
      </c>
      <c r="CR276" s="4">
        <f>SUMIFS('Aceite virgen extra'!CR$6:CR$257,'Aceite virgen extra'!$A$6:$A$257,"&gt;="&amp;$A276,'Aceite virgen extra'!$B$6:$B$257,"&lt;="&amp;$B276)</f>
        <v>0.90999999999999992</v>
      </c>
      <c r="CS276" s="4">
        <f>SUMIFS('Aceite virgen extra'!CS$6:CS$257,'Aceite virgen extra'!$A$6:$A$257,"&gt;="&amp;$A276,'Aceite virgen extra'!$B$6:$B$257,"&lt;="&amp;$B276)</f>
        <v>0.25</v>
      </c>
      <c r="CT276" s="4">
        <f>SUMIFS('Aceite virgen extra'!CT$6:CT$257,'Aceite virgen extra'!$A$6:$A$257,"&gt;="&amp;$A276,'Aceite virgen extra'!$B$6:$B$257,"&lt;="&amp;$B276)</f>
        <v>0</v>
      </c>
      <c r="CX276" s="4">
        <f>SUMIFS('Aceite virgen extra'!CX$6:CX$257,'Aceite virgen extra'!$A$6:$A$257,"&gt;="&amp;$A276,'Aceite virgen extra'!$B$6:$B$257,"&lt;="&amp;$B276)</f>
        <v>0.48</v>
      </c>
      <c r="CY276" s="4">
        <f>SUMIFS('Aceite virgen extra'!CY$6:CY$257,'Aceite virgen extra'!$A$6:$A$257,"&gt;="&amp;$A276,'Aceite virgen extra'!$B$6:$B$257,"&lt;="&amp;$B276)</f>
        <v>0.52</v>
      </c>
      <c r="CZ276" s="4">
        <f>SUMIFS('Aceite virgen extra'!CZ$6:CZ$257,'Aceite virgen extra'!$A$6:$A$257,"&gt;="&amp;$A276,'Aceite virgen extra'!$B$6:$B$257,"&lt;="&amp;$B276)</f>
        <v>0.35000000000000003</v>
      </c>
      <c r="DA276" s="4">
        <f>SUMIFS('Aceite virgen extra'!DA$6:DA$257,'Aceite virgen extra'!$A$6:$A$257,"&gt;="&amp;$A276,'Aceite virgen extra'!$B$6:$B$257,"&lt;="&amp;$B276)</f>
        <v>0.79</v>
      </c>
      <c r="DE276" s="4">
        <f>SUMIFS('Aceite virgen extra'!DE$6:DE$257,'Aceite virgen extra'!$A$6:$A$257,"&gt;="&amp;$A276,'Aceite virgen extra'!$B$6:$B$257,"&lt;="&amp;$B276)</f>
        <v>0.77</v>
      </c>
      <c r="DF276" s="4">
        <f>SUMIFS('Aceite virgen extra'!DF$6:DF$257,'Aceite virgen extra'!$A$6:$A$257,"&gt;="&amp;$A276,'Aceite virgen extra'!$B$6:$B$257,"&lt;="&amp;$B276)</f>
        <v>0.73</v>
      </c>
      <c r="DG276" s="4">
        <f>SUMIFS('Aceite virgen extra'!DG$6:DG$257,'Aceite virgen extra'!$A$6:$A$257,"&gt;="&amp;$A276,'Aceite virgen extra'!$B$6:$B$257,"&lt;="&amp;$B276)</f>
        <v>0.89999999999999991</v>
      </c>
      <c r="DH276" s="4">
        <f>SUMIFS('Aceite virgen extra'!DH$6:DH$257,'Aceite virgen extra'!$A$6:$A$257,"&gt;="&amp;$A276,'Aceite virgen extra'!$B$6:$B$257,"&lt;="&amp;$B276)</f>
        <v>0</v>
      </c>
      <c r="DL276" s="4">
        <f>SUMIFS('Aceite virgen extra'!DL$6:DL$257,'Aceite virgen extra'!$A$6:$A$257,"&gt;="&amp;$A276,'Aceite virgen extra'!$B$6:$B$257,"&lt;="&amp;$B276)</f>
        <v>0.48</v>
      </c>
      <c r="DM276" s="4">
        <f>SUMIFS('Aceite virgen extra'!DM$6:DM$257,'Aceite virgen extra'!$A$6:$A$257,"&gt;="&amp;$A276,'Aceite virgen extra'!$B$6:$B$257,"&lt;="&amp;$B276)</f>
        <v>0.14000000000000001</v>
      </c>
      <c r="DN276" s="4">
        <f>SUMIFS('Aceite virgen extra'!DN$6:DN$257,'Aceite virgen extra'!$A$6:$A$257,"&gt;="&amp;$A276,'Aceite virgen extra'!$B$6:$B$257,"&lt;="&amp;$B276)</f>
        <v>0.63</v>
      </c>
      <c r="DO276" s="4">
        <f>SUMIFS('Aceite virgen extra'!DO$6:DO$257,'Aceite virgen extra'!$A$6:$A$257,"&gt;="&amp;$A276,'Aceite virgen extra'!$B$6:$B$257,"&lt;="&amp;$B276)</f>
        <v>0</v>
      </c>
      <c r="DS276" s="4">
        <f>SUMIFS('Aceite virgen extra'!DS$6:DS$257,'Aceite virgen extra'!$A$6:$A$257,"&gt;="&amp;$A276,'Aceite virgen extra'!$B$6:$B$257,"&lt;="&amp;$B276)</f>
        <v>0.86999999999999988</v>
      </c>
      <c r="DT276" s="4">
        <f>SUMIFS('Aceite virgen extra'!DT$6:DT$257,'Aceite virgen extra'!$A$6:$A$257,"&gt;="&amp;$A276,'Aceite virgen extra'!$B$6:$B$257,"&lt;="&amp;$B276)</f>
        <v>0.78</v>
      </c>
      <c r="DU276" s="4">
        <f>SUMIFS('Aceite virgen extra'!DU$6:DU$257,'Aceite virgen extra'!$A$6:$A$257,"&gt;="&amp;$A276,'Aceite virgen extra'!$B$6:$B$257,"&lt;="&amp;$B276)</f>
        <v>1.1200000000000001</v>
      </c>
      <c r="DV276" s="4">
        <f>SUMIFS('Aceite virgen extra'!DV$6:DV$257,'Aceite virgen extra'!$A$6:$A$257,"&gt;="&amp;$A276,'Aceite virgen extra'!$B$6:$B$257,"&lt;="&amp;$B276)</f>
        <v>0</v>
      </c>
      <c r="DZ276" s="4">
        <f>SUMIFS('Aceite virgen extra'!DZ$6:DZ$257,'Aceite virgen extra'!$A$6:$A$257,"&gt;="&amp;$A276,'Aceite virgen extra'!$B$6:$B$257,"&lt;="&amp;$B276)</f>
        <v>1.49</v>
      </c>
      <c r="EA276" s="4">
        <f>SUMIFS('Aceite virgen extra'!EA$6:EA$257,'Aceite virgen extra'!$A$6:$A$257,"&gt;="&amp;$A276,'Aceite virgen extra'!$B$6:$B$257,"&lt;="&amp;$B276)</f>
        <v>0.45</v>
      </c>
      <c r="EB276" s="4">
        <f>SUMIFS('Aceite virgen extra'!EB$6:EB$257,'Aceite virgen extra'!$A$6:$A$257,"&gt;="&amp;$A276,'Aceite virgen extra'!$B$6:$B$257,"&lt;="&amp;$B276)</f>
        <v>0.96</v>
      </c>
      <c r="EC276" s="4">
        <f>SUMIFS('Aceite virgen extra'!EC$6:EC$257,'Aceite virgen extra'!$A$6:$A$257,"&gt;="&amp;$A276,'Aceite virgen extra'!$B$6:$B$257,"&lt;="&amp;$B276)</f>
        <v>0.21</v>
      </c>
      <c r="EG276" s="4">
        <f>SUMIFS('Aceite virgen extra'!EG$6:EG$257,'Aceite virgen extra'!$A$6:$A$257,"&gt;="&amp;$A276,'Aceite virgen extra'!$B$6:$B$257,"&lt;="&amp;$B276)</f>
        <v>0.42000000000000004</v>
      </c>
      <c r="EH276" s="4">
        <f>SUMIFS('Aceite virgen extra'!EH$6:EH$257,'Aceite virgen extra'!$A$6:$A$257,"&gt;="&amp;$A276,'Aceite virgen extra'!$B$6:$B$257,"&lt;="&amp;$B276)</f>
        <v>0.57000000000000006</v>
      </c>
      <c r="EI276" s="4">
        <f>SUMIFS('Aceite virgen extra'!EI$6:EI$257,'Aceite virgen extra'!$A$6:$A$257,"&gt;="&amp;$A276,'Aceite virgen extra'!$B$6:$B$257,"&lt;="&amp;$B276)</f>
        <v>0.48</v>
      </c>
      <c r="EJ276" s="4">
        <f>SUMIFS('Aceite virgen extra'!EJ$6:EJ$257,'Aceite virgen extra'!$A$6:$A$257,"&gt;="&amp;$A276,'Aceite virgen extra'!$B$6:$B$257,"&lt;="&amp;$B276)</f>
        <v>0</v>
      </c>
      <c r="EN276" s="4">
        <f>SUMIFS('Aceite virgen extra'!EN$6:EN$257,'Aceite virgen extra'!$A$6:$A$257,"&gt;="&amp;$A276,'Aceite virgen extra'!$B$6:$B$257,"&lt;="&amp;$B276)</f>
        <v>1.18</v>
      </c>
      <c r="EO276" s="4">
        <f>SUMIFS('Aceite virgen extra'!EO$6:EO$257,'Aceite virgen extra'!$A$6:$A$257,"&gt;="&amp;$A276,'Aceite virgen extra'!$B$6:$B$257,"&lt;="&amp;$B276)</f>
        <v>0.34</v>
      </c>
      <c r="EP276" s="4">
        <f>SUMIFS('Aceite virgen extra'!EP$6:EP$257,'Aceite virgen extra'!$A$6:$A$257,"&gt;="&amp;$A276,'Aceite virgen extra'!$B$6:$B$257,"&lt;="&amp;$B276)</f>
        <v>1.78</v>
      </c>
      <c r="EQ276" s="4">
        <f>SUMIFS('Aceite virgen extra'!EQ$6:EQ$257,'Aceite virgen extra'!$A$6:$A$257,"&gt;="&amp;$A276,'Aceite virgen extra'!$B$6:$B$257,"&lt;="&amp;$B276)</f>
        <v>0.64</v>
      </c>
      <c r="EU276" s="4">
        <f>SUMIFS('Aceite virgen extra'!EU$6:EU$257,'Aceite virgen extra'!$A$6:$A$257,"&gt;="&amp;$A276,'Aceite virgen extra'!$B$6:$B$257,"&lt;="&amp;$B276)</f>
        <v>0.67999999999999994</v>
      </c>
      <c r="EV276" s="4">
        <f>SUMIFS('Aceite virgen extra'!EV$6:EV$257,'Aceite virgen extra'!$A$6:$A$257,"&gt;="&amp;$A276,'Aceite virgen extra'!$B$6:$B$257,"&lt;="&amp;$B276)</f>
        <v>0.66</v>
      </c>
      <c r="EW276" s="4">
        <f>SUMIFS('Aceite virgen extra'!EW$6:EW$257,'Aceite virgen extra'!$A$6:$A$257,"&gt;="&amp;$A276,'Aceite virgen extra'!$B$6:$B$257,"&lt;="&amp;$B276)</f>
        <v>0.94000000000000006</v>
      </c>
      <c r="EX276" s="4">
        <f>SUMIFS('Aceite virgen extra'!EX$6:EX$257,'Aceite virgen extra'!$A$6:$A$257,"&gt;="&amp;$A276,'Aceite virgen extra'!$B$6:$B$257,"&lt;="&amp;$B276)</f>
        <v>0</v>
      </c>
      <c r="FB276" s="4">
        <f>SUMIFS('Aceite virgen extra'!FB$6:FB$257,'Aceite virgen extra'!$A$6:$A$257,"&gt;="&amp;$A276,'Aceite virgen extra'!$B$6:$B$257,"&lt;="&amp;$B276)</f>
        <v>0.90999999999999992</v>
      </c>
      <c r="FC276" s="4">
        <f>SUMIFS('Aceite virgen extra'!FC$6:FC$257,'Aceite virgen extra'!$A$6:$A$257,"&gt;="&amp;$A276,'Aceite virgen extra'!$B$6:$B$257,"&lt;="&amp;$B276)</f>
        <v>1.23</v>
      </c>
      <c r="FD276" s="4">
        <f>SUMIFS('Aceite virgen extra'!FD$6:FD$257,'Aceite virgen extra'!$A$6:$A$257,"&gt;="&amp;$A276,'Aceite virgen extra'!$B$6:$B$257,"&lt;="&amp;$B276)</f>
        <v>0.71000000000000008</v>
      </c>
      <c r="FE276" s="4">
        <f>SUMIFS('Aceite virgen extra'!FE$6:FE$257,'Aceite virgen extra'!$A$6:$A$257,"&gt;="&amp;$A276,'Aceite virgen extra'!$B$6:$B$257,"&lt;="&amp;$B276)</f>
        <v>1.06</v>
      </c>
      <c r="FI276" s="4">
        <f>SUMIFS('Aceite virgen extra'!FI$6:FI$257,'Aceite virgen extra'!$A$6:$A$257,"&gt;="&amp;$A276,'Aceite virgen extra'!$B$6:$B$257,"&lt;="&amp;$B276)</f>
        <v>1.0899999999999999</v>
      </c>
      <c r="FJ276" s="4">
        <f>SUMIFS('Aceite virgen extra'!FJ$6:FJ$257,'Aceite virgen extra'!$A$6:$A$257,"&gt;="&amp;$A276,'Aceite virgen extra'!$B$6:$B$257,"&lt;="&amp;$B276)</f>
        <v>2.36</v>
      </c>
      <c r="FK276" s="4">
        <f>SUMIFS('Aceite virgen extra'!FK$6:FK$257,'Aceite virgen extra'!$A$6:$A$257,"&gt;="&amp;$A276,'Aceite virgen extra'!$B$6:$B$257,"&lt;="&amp;$B276)</f>
        <v>0.6100000000000001</v>
      </c>
      <c r="FL276" s="4">
        <f>SUMIFS('Aceite virgen extra'!FL$6:FL$257,'Aceite virgen extra'!$A$6:$A$257,"&gt;="&amp;$A276,'Aceite virgen extra'!$B$6:$B$257,"&lt;="&amp;$B276)</f>
        <v>0</v>
      </c>
      <c r="FP276" s="4">
        <f>SUMIFS('Aceite virgen extra'!FP$6:FP$257,'Aceite virgen extra'!$A$6:$A$257,"&gt;="&amp;$A276,'Aceite virgen extra'!$B$6:$B$257,"&lt;="&amp;$B276)</f>
        <v>0.77999999999999992</v>
      </c>
      <c r="FQ276" s="4">
        <f>SUMIFS('Aceite virgen extra'!FQ$6:FQ$257,'Aceite virgen extra'!$A$6:$A$257,"&gt;="&amp;$A276,'Aceite virgen extra'!$B$6:$B$257,"&lt;="&amp;$B276)</f>
        <v>0.74</v>
      </c>
      <c r="FR276" s="4">
        <f>SUMIFS('Aceite virgen extra'!FR$6:FR$257,'Aceite virgen extra'!$A$6:$A$257,"&gt;="&amp;$A276,'Aceite virgen extra'!$B$6:$B$257,"&lt;="&amp;$B276)</f>
        <v>1.02</v>
      </c>
      <c r="FS276" s="4">
        <f>SUMIFS('Aceite virgen extra'!FS$6:FS$257,'Aceite virgen extra'!$A$6:$A$257,"&gt;="&amp;$A276,'Aceite virgen extra'!$B$6:$B$257,"&lt;="&amp;$B276)</f>
        <v>0</v>
      </c>
      <c r="FW276" s="4">
        <f>SUMIFS('Aceite virgen extra'!FW$6:FW$257,'Aceite virgen extra'!$A$6:$A$257,"&gt;="&amp;$A276,'Aceite virgen extra'!$B$6:$B$257,"&lt;="&amp;$B276)</f>
        <v>0.16</v>
      </c>
      <c r="FX276" s="4">
        <f>SUMIFS('Aceite virgen extra'!FX$6:FX$257,'Aceite virgen extra'!$A$6:$A$257,"&gt;="&amp;$A276,'Aceite virgen extra'!$B$6:$B$257,"&lt;="&amp;$B276)</f>
        <v>0.45</v>
      </c>
      <c r="FY276" s="4">
        <f>SUMIFS('Aceite virgen extra'!FY$6:FY$257,'Aceite virgen extra'!$A$6:$A$257,"&gt;="&amp;$A276,'Aceite virgen extra'!$B$6:$B$257,"&lt;="&amp;$B276)</f>
        <v>0.08</v>
      </c>
      <c r="FZ276" s="4">
        <f>SUMIFS('Aceite virgen extra'!FZ$6:FZ$257,'Aceite virgen extra'!$A$6:$A$257,"&gt;="&amp;$A276,'Aceite virgen extra'!$B$6:$B$257,"&lt;="&amp;$B276)</f>
        <v>0</v>
      </c>
      <c r="GD276" s="4">
        <f>SUMIFS('Aceite virgen extra'!GD$6:GD$257,'Aceite virgen extra'!$A$6:$A$257,"&gt;="&amp;$A276,'Aceite virgen extra'!$B$6:$B$257,"&lt;="&amp;$B276)</f>
        <v>0.32</v>
      </c>
      <c r="GE276" s="4">
        <f>SUMIFS('Aceite virgen extra'!GE$6:GE$257,'Aceite virgen extra'!$A$6:$A$257,"&gt;="&amp;$A276,'Aceite virgen extra'!$B$6:$B$257,"&lt;="&amp;$B276)</f>
        <v>0.33</v>
      </c>
      <c r="GF276" s="4">
        <f>SUMIFS('Aceite virgen extra'!GF$6:GF$257,'Aceite virgen extra'!$A$6:$A$257,"&gt;="&amp;$A276,'Aceite virgen extra'!$B$6:$B$257,"&lt;="&amp;$B276)</f>
        <v>0.33</v>
      </c>
      <c r="GG276" s="4">
        <f>SUMIFS('Aceite virgen extra'!GG$6:GG$257,'Aceite virgen extra'!$A$6:$A$257,"&gt;="&amp;$A276,'Aceite virgen extra'!$B$6:$B$257,"&lt;="&amp;$B276)</f>
        <v>0</v>
      </c>
      <c r="GK276" s="4">
        <f>SUMIFS('Aceite virgen extra'!GK$6:GK$257,'Aceite virgen extra'!$A$6:$A$257,"&gt;="&amp;$A276,'Aceite virgen extra'!$B$6:$B$257,"&lt;="&amp;$B276)</f>
        <v>0.15</v>
      </c>
      <c r="GL276" s="4">
        <f>SUMIFS('Aceite virgen extra'!GL$6:GL$257,'Aceite virgen extra'!$A$6:$A$257,"&gt;="&amp;$A276,'Aceite virgen extra'!$B$6:$B$257,"&lt;="&amp;$B276)</f>
        <v>0.21</v>
      </c>
      <c r="GM276" s="4">
        <f>SUMIFS('Aceite virgen extra'!GM$6:GM$257,'Aceite virgen extra'!$A$6:$A$257,"&gt;="&amp;$A276,'Aceite virgen extra'!$B$6:$B$257,"&lt;="&amp;$B276)</f>
        <v>0.19</v>
      </c>
      <c r="GN276" s="4">
        <f>SUMIFS('Aceite virgen extra'!GN$6:GN$257,'Aceite virgen extra'!$A$6:$A$257,"&gt;="&amp;$A276,'Aceite virgen extra'!$B$6:$B$257,"&lt;="&amp;$B276)</f>
        <v>0</v>
      </c>
      <c r="GR276" s="4">
        <f>SUMIFS('Aceite virgen extra'!GR$6:GR$257,'Aceite virgen extra'!$A$6:$A$257,"&gt;="&amp;$A276,'Aceite virgen extra'!$B$6:$B$257,"&lt;="&amp;$B276)</f>
        <v>0.11</v>
      </c>
      <c r="GS276" s="4">
        <f>SUMIFS('Aceite virgen extra'!GS$6:GS$257,'Aceite virgen extra'!$A$6:$A$257,"&gt;="&amp;$A276,'Aceite virgen extra'!$B$6:$B$257,"&lt;="&amp;$B276)</f>
        <v>0</v>
      </c>
      <c r="GT276" s="4">
        <f>SUMIFS('Aceite virgen extra'!GT$6:GT$257,'Aceite virgen extra'!$A$6:$A$257,"&gt;="&amp;$A276,'Aceite virgen extra'!$B$6:$B$257,"&lt;="&amp;$B276)</f>
        <v>0.21000000000000002</v>
      </c>
      <c r="GU276" s="4">
        <f>SUMIFS('Aceite virgen extra'!GU$6:GU$257,'Aceite virgen extra'!$A$6:$A$257,"&gt;="&amp;$A276,'Aceite virgen extra'!$B$6:$B$257,"&lt;="&amp;$B276)</f>
        <v>0</v>
      </c>
      <c r="GY276" s="4">
        <f>SUMIFS('Aceite virgen extra'!GY$6:GY$257,'Aceite virgen extra'!$A$6:$A$257,"&gt;="&amp;$A276,'Aceite virgen extra'!$B$6:$B$257,"&lt;="&amp;$B276)</f>
        <v>0.36</v>
      </c>
      <c r="GZ276" s="4">
        <f>SUMIFS('Aceite virgen extra'!GZ$6:GZ$257,'Aceite virgen extra'!$A$6:$A$257,"&gt;="&amp;$A276,'Aceite virgen extra'!$B$6:$B$257,"&lt;="&amp;$B276)</f>
        <v>0</v>
      </c>
      <c r="HA276" s="4">
        <f>SUMIFS('Aceite virgen extra'!HA$6:HA$257,'Aceite virgen extra'!$A$6:$A$257,"&gt;="&amp;$A276,'Aceite virgen extra'!$B$6:$B$257,"&lt;="&amp;$B276)</f>
        <v>0.17</v>
      </c>
      <c r="HB276" s="4">
        <f>SUMIFS('Aceite virgen extra'!HB$6:HB$257,'Aceite virgen extra'!$A$6:$A$257,"&gt;="&amp;$A276,'Aceite virgen extra'!$B$6:$B$257,"&lt;="&amp;$B276)</f>
        <v>3.45</v>
      </c>
      <c r="HF276" s="4">
        <f>SUMIFS('Aceite virgen extra'!HF$6:HF$257,'Aceite virgen extra'!$A$6:$A$257,"&gt;="&amp;$A276,'Aceite virgen extra'!$B$6:$B$257,"&lt;="&amp;$B276)</f>
        <v>4.5200000000000005</v>
      </c>
      <c r="HG276" s="4">
        <f>SUMIFS('Aceite virgen extra'!HG$6:HG$257,'Aceite virgen extra'!$A$6:$A$257,"&gt;="&amp;$A276,'Aceite virgen extra'!$B$6:$B$257,"&lt;="&amp;$B276)</f>
        <v>1.99</v>
      </c>
      <c r="HH276" s="4">
        <f>SUMIFS('Aceite virgen extra'!HH$6:HH$257,'Aceite virgen extra'!$A$6:$A$257,"&gt;="&amp;$A276,'Aceite virgen extra'!$B$6:$B$257,"&lt;="&amp;$B276)</f>
        <v>1.1000000000000001</v>
      </c>
      <c r="HI276" s="4">
        <f>SUMIFS('Aceite virgen extra'!HI$6:HI$257,'Aceite virgen extra'!$A$6:$A$257,"&gt;="&amp;$A276,'Aceite virgen extra'!$B$6:$B$257,"&lt;="&amp;$B276)</f>
        <v>2.77</v>
      </c>
      <c r="HM276" s="4">
        <f>SUMIFS('Aceite virgen extra'!HM$6:HM$257,'Aceite virgen extra'!$A$6:$A$257,"&gt;="&amp;$A276,'Aceite virgen extra'!$B$6:$B$257,"&lt;="&amp;$B276)</f>
        <v>0.56000000000000005</v>
      </c>
      <c r="HN276" s="4">
        <f>SUMIFS('Aceite virgen extra'!HN$6:HN$257,'Aceite virgen extra'!$A$6:$A$257,"&gt;="&amp;$A276,'Aceite virgen extra'!$B$6:$B$257,"&lt;="&amp;$B276)</f>
        <v>0.53</v>
      </c>
      <c r="HO276" s="4">
        <f>SUMIFS('Aceite virgen extra'!HO$6:HO$257,'Aceite virgen extra'!$A$6:$A$257,"&gt;="&amp;$A276,'Aceite virgen extra'!$B$6:$B$257,"&lt;="&amp;$B276)</f>
        <v>0.53</v>
      </c>
      <c r="HP276" s="4">
        <f>SUMIFS('Aceite virgen extra'!HP$6:HP$257,'Aceite virgen extra'!$A$6:$A$257,"&gt;="&amp;$A276,'Aceite virgen extra'!$B$6:$B$257,"&lt;="&amp;$B276)</f>
        <v>0</v>
      </c>
      <c r="HT276" s="4">
        <f>SUMIFS('Aceite virgen extra'!HT$6:HT$257,'Aceite virgen extra'!$A$6:$A$257,"&gt;="&amp;$A276,'Aceite virgen extra'!$B$6:$B$257,"&lt;="&amp;$B276)</f>
        <v>0.31</v>
      </c>
      <c r="HU276" s="4">
        <f>SUMIFS('Aceite virgen extra'!HU$6:HU$257,'Aceite virgen extra'!$A$6:$A$257,"&gt;="&amp;$A276,'Aceite virgen extra'!$B$6:$B$257,"&lt;="&amp;$B276)</f>
        <v>0.27</v>
      </c>
      <c r="HV276" s="4">
        <f>SUMIFS('Aceite virgen extra'!HV$6:HV$257,'Aceite virgen extra'!$A$6:$A$257,"&gt;="&amp;$A276,'Aceite virgen extra'!$B$6:$B$257,"&lt;="&amp;$B276)</f>
        <v>0.43000000000000005</v>
      </c>
      <c r="HW276" s="4">
        <f>SUMIFS('Aceite virgen extra'!HW$6:HW$257,'Aceite virgen extra'!$A$6:$A$257,"&gt;="&amp;$A276,'Aceite virgen extra'!$B$6:$B$257,"&lt;="&amp;$B276)</f>
        <v>0</v>
      </c>
      <c r="HZ276"/>
      <c r="IA276" s="4">
        <f>SUMIFS('Aceite virgen extra'!IA$6:IA$257,'Aceite virgen extra'!$A$6:$A$257,"&gt;="&amp;$A276,'Aceite virgen extra'!$B$6:$B$257,"&lt;="&amp;$B276)</f>
        <v>0.53</v>
      </c>
      <c r="IB276" s="4">
        <f>SUMIFS('Aceite virgen extra'!IB$6:IB$257,'Aceite virgen extra'!$A$6:$A$257,"&gt;="&amp;$A276,'Aceite virgen extra'!$B$6:$B$257,"&lt;="&amp;$B276)</f>
        <v>0.64</v>
      </c>
      <c r="IC276" s="4">
        <f>SUMIFS('Aceite virgen extra'!IC$6:IC$257,'Aceite virgen extra'!$A$6:$A$257,"&gt;="&amp;$A276,'Aceite virgen extra'!$B$6:$B$257,"&lt;="&amp;$B276)</f>
        <v>0.43999999999999995</v>
      </c>
      <c r="ID276" s="4">
        <f>SUMIFS('Aceite virgen extra'!ID$6:ID$257,'Aceite virgen extra'!$A$6:$A$257,"&gt;="&amp;$A276,'Aceite virgen extra'!$B$6:$B$257,"&lt;="&amp;$B276)</f>
        <v>0</v>
      </c>
      <c r="IH276" s="4">
        <f>SUMIFS('Aceite virgen extra'!IH$6:IH$257,'Aceite virgen extra'!$A$6:$A$257,"&gt;="&amp;$A276,'Aceite virgen extra'!$B$6:$B$257,"&lt;="&amp;$B276)</f>
        <v>0.15</v>
      </c>
      <c r="II276" s="4">
        <f>SUMIFS('Aceite virgen extra'!II$6:II$257,'Aceite virgen extra'!$A$6:$A$257,"&gt;="&amp;$A276,'Aceite virgen extra'!$B$6:$B$257,"&lt;="&amp;$B276)</f>
        <v>0</v>
      </c>
      <c r="IJ276" s="4">
        <f>SUMIFS('Aceite virgen extra'!IJ$6:IJ$257,'Aceite virgen extra'!$A$6:$A$257,"&gt;="&amp;$A276,'Aceite virgen extra'!$B$6:$B$257,"&lt;="&amp;$B276)</f>
        <v>0.22</v>
      </c>
      <c r="IK276" s="4">
        <f>SUMIFS('Aceite virgen extra'!IK$6:IK$257,'Aceite virgen extra'!$A$6:$A$257,"&gt;="&amp;$A276,'Aceite virgen extra'!$B$6:$B$257,"&lt;="&amp;$B276)</f>
        <v>0.3</v>
      </c>
      <c r="IO276" s="4">
        <f>SUMIFS('Aceite virgen extra'!IO$6:IO$257,'Aceite virgen extra'!$A$6:$A$257,"&gt;="&amp;$A276,'Aceite virgen extra'!$B$6:$B$257,"&lt;="&amp;$B276)</f>
        <v>0.18</v>
      </c>
      <c r="IP276" s="4">
        <f>SUMIFS('Aceite virgen extra'!IP$6:IP$257,'Aceite virgen extra'!$A$6:$A$257,"&gt;="&amp;$A276,'Aceite virgen extra'!$B$6:$B$257,"&lt;="&amp;$B276)</f>
        <v>0.31</v>
      </c>
      <c r="IQ276" s="4">
        <f>SUMIFS('Aceite virgen extra'!IQ$6:IQ$257,'Aceite virgen extra'!$A$6:$A$257,"&gt;="&amp;$A276,'Aceite virgen extra'!$B$6:$B$257,"&lt;="&amp;$B276)</f>
        <v>0.19</v>
      </c>
      <c r="IR276" s="4">
        <f>SUMIFS('Aceite virgen extra'!IR$6:IR$257,'Aceite virgen extra'!$A$6:$A$257,"&gt;="&amp;$A276,'Aceite virgen extra'!$B$6:$B$257,"&lt;="&amp;$B276)</f>
        <v>0</v>
      </c>
      <c r="IV276" s="4">
        <f>SUMIFS('Aceite virgen extra'!IV$6:IV$257,'Aceite virgen extra'!$A$6:$A$257,"&gt;="&amp;$A276,'Aceite virgen extra'!$B$6:$B$257,"&lt;="&amp;$B276)</f>
        <v>0.36</v>
      </c>
      <c r="IW276" s="4">
        <f>SUMIFS('Aceite virgen extra'!IW$6:IW$257,'Aceite virgen extra'!$A$6:$A$257,"&gt;="&amp;$A276,'Aceite virgen extra'!$B$6:$B$257,"&lt;="&amp;$B276)</f>
        <v>0.15</v>
      </c>
      <c r="IX276" s="4">
        <f>SUMIFS('Aceite virgen extra'!IX$6:IX$257,'Aceite virgen extra'!$A$6:$A$257,"&gt;="&amp;$A276,'Aceite virgen extra'!$B$6:$B$257,"&lt;="&amp;$B276)</f>
        <v>0.23</v>
      </c>
      <c r="IY276" s="4">
        <f>SUMIFS('Aceite virgen extra'!IY$6:IY$257,'Aceite virgen extra'!$A$6:$A$257,"&gt;="&amp;$A276,'Aceite virgen extra'!$B$6:$B$257,"&lt;="&amp;$B276)</f>
        <v>1</v>
      </c>
      <c r="JB276"/>
      <c r="JC276" s="4">
        <f>SUMIFS('Aceite virgen extra'!JC$6:JC$257,'Aceite virgen extra'!$A$6:$A$257,"&gt;="&amp;$A276,'Aceite virgen extra'!$B$6:$B$257,"&lt;="&amp;$B276)</f>
        <v>1.0799999999999998</v>
      </c>
      <c r="JD276" s="4">
        <f>SUMIFS('Aceite virgen extra'!JD$6:JD$257,'Aceite virgen extra'!$A$6:$A$257,"&gt;="&amp;$A276,'Aceite virgen extra'!$B$6:$B$257,"&lt;="&amp;$B276)</f>
        <v>0.94</v>
      </c>
      <c r="JE276" s="4">
        <f>SUMIFS('Aceite virgen extra'!JE$6:JE$257,'Aceite virgen extra'!$A$6:$A$257,"&gt;="&amp;$A276,'Aceite virgen extra'!$B$6:$B$257,"&lt;="&amp;$B276)</f>
        <v>0.3</v>
      </c>
      <c r="JF276" s="4">
        <f>SUMIFS('Aceite virgen extra'!JF$6:JF$257,'Aceite virgen extra'!$A$6:$A$257,"&gt;="&amp;$A276,'Aceite virgen extra'!$B$6:$B$257,"&lt;="&amp;$B276)</f>
        <v>4.97</v>
      </c>
      <c r="JJ276" s="4">
        <f>SUMIFS('Aceite virgen extra'!JJ$6:JJ$257,'Aceite virgen extra'!$A$6:$A$257,"&gt;="&amp;$A276,'Aceite virgen extra'!$B$6:$B$257,"&lt;="&amp;$B276)</f>
        <v>0.37</v>
      </c>
      <c r="JK276" s="4">
        <f>SUMIFS('Aceite virgen extra'!JK$6:JK$257,'Aceite virgen extra'!$A$6:$A$257,"&gt;="&amp;$A276,'Aceite virgen extra'!$B$6:$B$257,"&lt;="&amp;$B276)</f>
        <v>0.4</v>
      </c>
      <c r="JL276" s="4">
        <f>SUMIFS('Aceite virgen extra'!JL$6:JL$257,'Aceite virgen extra'!$A$6:$A$257,"&gt;="&amp;$A276,'Aceite virgen extra'!$B$6:$B$257,"&lt;="&amp;$B276)</f>
        <v>0.34</v>
      </c>
      <c r="JM276" s="4">
        <f>SUMIFS('Aceite virgen extra'!JM$6:JM$257,'Aceite virgen extra'!$A$6:$A$257,"&gt;="&amp;$A276,'Aceite virgen extra'!$B$6:$B$257,"&lt;="&amp;$B276)</f>
        <v>0</v>
      </c>
      <c r="JQ276" s="4">
        <f>SUMIFS('Aceite virgen extra'!JQ$6:JQ$257,'Aceite virgen extra'!$A$6:$A$257,"&gt;="&amp;$A276,'Aceite virgen extra'!$B$6:$B$257,"&lt;="&amp;$B276)</f>
        <v>0.28000000000000003</v>
      </c>
      <c r="JR276" s="4">
        <f>SUMIFS('Aceite virgen extra'!JR$6:JR$257,'Aceite virgen extra'!$A$6:$A$257,"&gt;="&amp;$A276,'Aceite virgen extra'!$B$6:$B$257,"&lt;="&amp;$B276)</f>
        <v>0</v>
      </c>
      <c r="JS276" s="4">
        <f>SUMIFS('Aceite virgen extra'!JS$6:JS$257,'Aceite virgen extra'!$A$6:$A$257,"&gt;="&amp;$A276,'Aceite virgen extra'!$B$6:$B$257,"&lt;="&amp;$B276)</f>
        <v>0.47</v>
      </c>
      <c r="JT276" s="4">
        <f>SUMIFS('Aceite virgen extra'!JT$6:JT$257,'Aceite virgen extra'!$A$6:$A$257,"&gt;="&amp;$A276,'Aceite virgen extra'!$B$6:$B$257,"&lt;="&amp;$B276)</f>
        <v>0</v>
      </c>
      <c r="JX276" s="4">
        <f>SUMIFS('Aceite virgen extra'!JX$6:JX$257,'Aceite virgen extra'!$A$6:$A$257,"&gt;="&amp;$A276,'Aceite virgen extra'!$B$6:$B$257,"&lt;="&amp;$B276)</f>
        <v>0.19000000000000003</v>
      </c>
      <c r="JY276" s="4">
        <f>SUMIFS('Aceite virgen extra'!JY$6:JY$257,'Aceite virgen extra'!$A$6:$A$257,"&gt;="&amp;$A276,'Aceite virgen extra'!$B$6:$B$257,"&lt;="&amp;$B276)</f>
        <v>0.17</v>
      </c>
      <c r="JZ276" s="4">
        <f>SUMIFS('Aceite virgen extra'!JZ$6:JZ$257,'Aceite virgen extra'!$A$6:$A$257,"&gt;="&amp;$A276,'Aceite virgen extra'!$B$6:$B$257,"&lt;="&amp;$B276)</f>
        <v>0.08</v>
      </c>
      <c r="KA276" s="4">
        <f>SUMIFS('Aceite virgen extra'!KA$6:KA$257,'Aceite virgen extra'!$A$6:$A$257,"&gt;="&amp;$A276,'Aceite virgen extra'!$B$6:$B$257,"&lt;="&amp;$B276)</f>
        <v>0.71</v>
      </c>
      <c r="KE276" s="4">
        <f>SUMIFS('Aceite virgen extra'!KE$6:KE$257,'Aceite virgen extra'!$A$6:$A$257,"&gt;="&amp;$A276,'Aceite virgen extra'!$B$6:$B$257,"&lt;="&amp;$B276)</f>
        <v>0.33999999999999997</v>
      </c>
      <c r="KF276" s="4">
        <f>SUMIFS('Aceite virgen extra'!KF$6:KF$257,'Aceite virgen extra'!$A$6:$A$257,"&gt;="&amp;$A276,'Aceite virgen extra'!$B$6:$B$257,"&lt;="&amp;$B276)</f>
        <v>0</v>
      </c>
      <c r="KG276" s="4">
        <f>SUMIFS('Aceite virgen extra'!KG$6:KG$257,'Aceite virgen extra'!$A$6:$A$257,"&gt;="&amp;$A276,'Aceite virgen extra'!$B$6:$B$257,"&lt;="&amp;$B276)</f>
        <v>0.21</v>
      </c>
      <c r="KH276" s="4">
        <f>SUMIFS('Aceite virgen extra'!KH$6:KH$257,'Aceite virgen extra'!$A$6:$A$257,"&gt;="&amp;$A276,'Aceite virgen extra'!$B$6:$B$257,"&lt;="&amp;$B276)</f>
        <v>0.43</v>
      </c>
      <c r="KL276" s="4">
        <f>SUMIFS('Aceite virgen extra'!KL$6:KL$257,'Aceite virgen extra'!$A$6:$A$257,"&gt;="&amp;$A276,'Aceite virgen extra'!$B$6:$B$257,"&lt;="&amp;$B276)</f>
        <v>1.9400000000000002</v>
      </c>
      <c r="KM276" s="4">
        <f>SUMIFS('Aceite virgen extra'!KM$6:KM$257,'Aceite virgen extra'!$A$6:$A$257,"&gt;="&amp;$A276,'Aceite virgen extra'!$B$6:$B$257,"&lt;="&amp;$B276)</f>
        <v>0.64</v>
      </c>
      <c r="KN276" s="4">
        <f>SUMIFS('Aceite virgen extra'!KN$6:KN$257,'Aceite virgen extra'!$A$6:$A$257,"&gt;="&amp;$A276,'Aceite virgen extra'!$B$6:$B$257,"&lt;="&amp;$B276)</f>
        <v>1.05</v>
      </c>
      <c r="KO276" s="4">
        <f>SUMIFS('Aceite virgen extra'!KO$6:KO$257,'Aceite virgen extra'!$A$6:$A$257,"&gt;="&amp;$A276,'Aceite virgen extra'!$B$6:$B$257,"&lt;="&amp;$B276)</f>
        <v>0.4</v>
      </c>
      <c r="KS276" s="4">
        <f>SUMIFS('Aceite virgen extra'!KS$6:KS$257,'Aceite virgen extra'!$A$6:$A$257,"&gt;="&amp;$A276,'Aceite virgen extra'!$B$6:$B$257,"&lt;="&amp;$B276)</f>
        <v>0.43000000000000005</v>
      </c>
      <c r="KT276" s="4">
        <f>SUMIFS('Aceite virgen extra'!KT$6:KT$257,'Aceite virgen extra'!$A$6:$A$257,"&gt;="&amp;$A276,'Aceite virgen extra'!$B$6:$B$257,"&lt;="&amp;$B276)</f>
        <v>0.06</v>
      </c>
      <c r="KU276" s="4">
        <f>SUMIFS('Aceite virgen extra'!KU$6:KU$257,'Aceite virgen extra'!$A$6:$A$257,"&gt;="&amp;$A276,'Aceite virgen extra'!$B$6:$B$257,"&lt;="&amp;$B276)</f>
        <v>0.52</v>
      </c>
      <c r="KV276" s="4">
        <f>SUMIFS('Aceite virgen extra'!KV$6:KV$257,'Aceite virgen extra'!$A$6:$A$257,"&gt;="&amp;$A276,'Aceite virgen extra'!$B$6:$B$257,"&lt;="&amp;$B276)</f>
        <v>1.03</v>
      </c>
      <c r="KZ276" s="4">
        <f>SUMIFS('Aceite virgen extra'!KZ$6:KZ$257,'Aceite virgen extra'!$A$6:$A$257,"&gt;="&amp;$A276,'Aceite virgen extra'!$B$6:$B$257,"&lt;="&amp;$B276)</f>
        <v>1.03</v>
      </c>
      <c r="LA276" s="4">
        <f>SUMIFS('Aceite virgen extra'!LA$6:LA$257,'Aceite virgen extra'!$A$6:$A$257,"&gt;="&amp;$A276,'Aceite virgen extra'!$B$6:$B$257,"&lt;="&amp;$B276)</f>
        <v>0.5</v>
      </c>
      <c r="LB276" s="4">
        <f>SUMIFS('Aceite virgen extra'!LB$6:LB$257,'Aceite virgen extra'!$A$6:$A$257,"&gt;="&amp;$A276,'Aceite virgen extra'!$B$6:$B$257,"&lt;="&amp;$B276)</f>
        <v>0</v>
      </c>
      <c r="LC276" s="4">
        <f>SUMIFS('Aceite virgen extra'!LC$6:LC$257,'Aceite virgen extra'!$A$6:$A$257,"&gt;="&amp;$A276,'Aceite virgen extra'!$B$6:$B$257,"&lt;="&amp;$B276)</f>
        <v>6.1</v>
      </c>
      <c r="LG276" s="4">
        <f>SUMIFS('Aceite virgen extra'!LG$6:LG$257,'Aceite virgen extra'!$A$6:$A$257,"&gt;="&amp;$A276,'Aceite virgen extra'!$B$6:$B$257,"&lt;="&amp;$B276)</f>
        <v>0.48</v>
      </c>
      <c r="LH276" s="4">
        <f>SUMIFS('Aceite virgen extra'!LH$6:LH$257,'Aceite virgen extra'!$A$6:$A$257,"&gt;="&amp;$A276,'Aceite virgen extra'!$B$6:$B$257,"&lt;="&amp;$B276)</f>
        <v>1.01</v>
      </c>
      <c r="LI276" s="4">
        <f>SUMIFS('Aceite virgen extra'!LI$6:LI$257,'Aceite virgen extra'!$A$6:$A$257,"&gt;="&amp;$A276,'Aceite virgen extra'!$B$6:$B$257,"&lt;="&amp;$B276)</f>
        <v>0.16</v>
      </c>
      <c r="LJ276" s="4">
        <f>SUMIFS('Aceite virgen extra'!LJ$6:LJ$257,'Aceite virgen extra'!$A$6:$A$257,"&gt;="&amp;$A276,'Aceite virgen extra'!$B$6:$B$257,"&lt;="&amp;$B276)</f>
        <v>0.99</v>
      </c>
      <c r="LN276" s="4">
        <f>SUMIFS('Aceite virgen extra'!LN$6:LN$257,'Aceite virgen extra'!$A$6:$A$257,"&gt;="&amp;$A276,'Aceite virgen extra'!$B$6:$B$257,"&lt;="&amp;$B276)</f>
        <v>0.42000000000000004</v>
      </c>
      <c r="LO276" s="4">
        <f>SUMIFS('Aceite virgen extra'!LO$6:LO$257,'Aceite virgen extra'!$A$6:$A$257,"&gt;="&amp;$A276,'Aceite virgen extra'!$B$6:$B$257,"&lt;="&amp;$B276)</f>
        <v>0</v>
      </c>
      <c r="LP276" s="4">
        <f>SUMIFS('Aceite virgen extra'!LP$6:LP$257,'Aceite virgen extra'!$A$6:$A$257,"&gt;="&amp;$A276,'Aceite virgen extra'!$B$6:$B$257,"&lt;="&amp;$B276)</f>
        <v>0.15</v>
      </c>
      <c r="LQ276" s="4">
        <f>SUMIFS('Aceite virgen extra'!LQ$6:LQ$257,'Aceite virgen extra'!$A$6:$A$257,"&gt;="&amp;$A276,'Aceite virgen extra'!$B$6:$B$257,"&lt;="&amp;$B276)</f>
        <v>0.44</v>
      </c>
      <c r="LU276" s="4">
        <f>SUMIFS('Aceite virgen extra'!LU$6:LU$257,'Aceite virgen extra'!$A$6:$A$257,"&gt;="&amp;$A276,'Aceite virgen extra'!$B$6:$B$257,"&lt;="&amp;$B276)</f>
        <v>0.33</v>
      </c>
      <c r="LV276" s="4">
        <f>SUMIFS('Aceite virgen extra'!LV$6:LV$257,'Aceite virgen extra'!$A$6:$A$257,"&gt;="&amp;$A276,'Aceite virgen extra'!$B$6:$B$257,"&lt;="&amp;$B276)</f>
        <v>0.17</v>
      </c>
      <c r="LW276" s="4">
        <f>SUMIFS('Aceite virgen extra'!LW$6:LW$257,'Aceite virgen extra'!$A$6:$A$257,"&gt;="&amp;$A276,'Aceite virgen extra'!$B$6:$B$257,"&lt;="&amp;$B276)</f>
        <v>0</v>
      </c>
      <c r="LX276" s="4">
        <f>SUMIFS('Aceite virgen extra'!LX$6:LX$257,'Aceite virgen extra'!$A$6:$A$257,"&gt;="&amp;$A276,'Aceite virgen extra'!$B$6:$B$257,"&lt;="&amp;$B276)</f>
        <v>1.89</v>
      </c>
      <c r="MB276" s="4">
        <f>SUMIFS('Aceite virgen extra'!MB$6:MB$257,'Aceite virgen extra'!$A$6:$A$257,"&gt;="&amp;$A276,'Aceite virgen extra'!$B$6:$B$257,"&lt;="&amp;$B276)</f>
        <v>1.06</v>
      </c>
      <c r="MC276" s="4">
        <f>SUMIFS('Aceite virgen extra'!MC$6:MC$257,'Aceite virgen extra'!$A$6:$A$257,"&gt;="&amp;$A276,'Aceite virgen extra'!$B$6:$B$257,"&lt;="&amp;$B276)</f>
        <v>1.63</v>
      </c>
      <c r="MD276" s="4">
        <f>SUMIFS('Aceite virgen extra'!MD$6:MD$257,'Aceite virgen extra'!$A$6:$A$257,"&gt;="&amp;$A276,'Aceite virgen extra'!$B$6:$B$257,"&lt;="&amp;$B276)</f>
        <v>0.59</v>
      </c>
      <c r="ME276" s="4">
        <f>SUMIFS('Aceite virgen extra'!ME$6:ME$257,'Aceite virgen extra'!$A$6:$A$257,"&gt;="&amp;$A276,'Aceite virgen extra'!$B$6:$B$257,"&lt;="&amp;$B276)</f>
        <v>1.98</v>
      </c>
      <c r="MI276" s="4">
        <f>SUMIFS('Aceite virgen extra'!MI$6:MI$257,'Aceite virgen extra'!$A$6:$A$257,"&gt;="&amp;$A276,'Aceite virgen extra'!$B$6:$B$257,"&lt;="&amp;$B276)</f>
        <v>1.06</v>
      </c>
      <c r="MJ276" s="4">
        <f>SUMIFS('Aceite virgen extra'!MJ$6:MJ$257,'Aceite virgen extra'!$A$6:$A$257,"&gt;="&amp;$A276,'Aceite virgen extra'!$B$6:$B$257,"&lt;="&amp;$B276)</f>
        <v>0.6399999999999999</v>
      </c>
      <c r="MK276" s="4">
        <f>SUMIFS('Aceite virgen extra'!MK$6:MK$257,'Aceite virgen extra'!$A$6:$A$257,"&gt;="&amp;$A276,'Aceite virgen extra'!$B$6:$B$257,"&lt;="&amp;$B276)</f>
        <v>0.45999999999999996</v>
      </c>
      <c r="ML276" s="4">
        <f>SUMIFS('Aceite virgen extra'!ML$6:ML$257,'Aceite virgen extra'!$A$6:$A$257,"&gt;="&amp;$A276,'Aceite virgen extra'!$B$6:$B$257,"&lt;="&amp;$B276)</f>
        <v>3.9</v>
      </c>
      <c r="MP276" s="4">
        <f>SUMIFS('Aceite virgen extra'!MP$6:MP$257,'Aceite virgen extra'!$A$6:$A$257,"&gt;="&amp;$A276,'Aceite virgen extra'!$B$6:$B$257,"&lt;="&amp;$B276)</f>
        <v>0.63</v>
      </c>
      <c r="MQ276" s="4">
        <f>SUMIFS('Aceite virgen extra'!MQ$6:MQ$257,'Aceite virgen extra'!$A$6:$A$257,"&gt;="&amp;$A276,'Aceite virgen extra'!$B$6:$B$257,"&lt;="&amp;$B276)</f>
        <v>0.59</v>
      </c>
      <c r="MR276" s="4">
        <f>SUMIFS('Aceite virgen extra'!MR$6:MR$257,'Aceite virgen extra'!$A$6:$A$257,"&gt;="&amp;$A276,'Aceite virgen extra'!$B$6:$B$257,"&lt;="&amp;$B276)</f>
        <v>0.83</v>
      </c>
      <c r="MS276" s="4">
        <f>SUMIFS('Aceite virgen extra'!MS$6:MS$257,'Aceite virgen extra'!$A$6:$A$257,"&gt;="&amp;$A276,'Aceite virgen extra'!$B$6:$B$257,"&lt;="&amp;$B276)</f>
        <v>0.36</v>
      </c>
      <c r="MW276" s="4">
        <f>SUMIFS('Aceite virgen extra'!MW$6:MW$257,'Aceite virgen extra'!$A$6:$A$257,"&gt;="&amp;$A276,'Aceite virgen extra'!$B$6:$B$257,"&lt;="&amp;$B276)</f>
        <v>0.89</v>
      </c>
      <c r="MX276" s="4">
        <f>SUMIFS('Aceite virgen extra'!MX$6:MX$257,'Aceite virgen extra'!$A$6:$A$257,"&gt;="&amp;$A276,'Aceite virgen extra'!$B$6:$B$257,"&lt;="&amp;$B276)</f>
        <v>0.17</v>
      </c>
      <c r="MY276" s="4">
        <f>SUMIFS('Aceite virgen extra'!MY$6:MY$257,'Aceite virgen extra'!$A$6:$A$257,"&gt;="&amp;$A276,'Aceite virgen extra'!$B$6:$B$257,"&lt;="&amp;$B276)</f>
        <v>0.56999999999999995</v>
      </c>
      <c r="MZ276" s="4">
        <f>SUMIFS('Aceite virgen extra'!MZ$6:MZ$257,'Aceite virgen extra'!$A$6:$A$257,"&gt;="&amp;$A276,'Aceite virgen extra'!$B$6:$B$257,"&lt;="&amp;$B276)</f>
        <v>3.21</v>
      </c>
      <c r="ND276" s="4">
        <f>SUMIFS('Aceite virgen extra'!ND$6:ND$257,'Aceite virgen extra'!$A$6:$A$257,"&gt;="&amp;$A276,'Aceite virgen extra'!$B$6:$B$257,"&lt;="&amp;$B276)</f>
        <v>0.75</v>
      </c>
      <c r="NE276" s="4">
        <f>SUMIFS('Aceite virgen extra'!NE$6:NE$257,'Aceite virgen extra'!$A$6:$A$257,"&gt;="&amp;$A276,'Aceite virgen extra'!$B$6:$B$257,"&lt;="&amp;$B276)</f>
        <v>1.25</v>
      </c>
      <c r="NF276" s="4">
        <f>SUMIFS('Aceite virgen extra'!NF$6:NF$257,'Aceite virgen extra'!$A$6:$A$257,"&gt;="&amp;$A276,'Aceite virgen extra'!$B$6:$B$257,"&lt;="&amp;$B276)</f>
        <v>0.6</v>
      </c>
      <c r="NG276" s="4">
        <f>SUMIFS('Aceite virgen extra'!NG$6:NG$257,'Aceite virgen extra'!$A$6:$A$257,"&gt;="&amp;$A276,'Aceite virgen extra'!$B$6:$B$257,"&lt;="&amp;$B276)</f>
        <v>0</v>
      </c>
      <c r="NK276" s="4">
        <f>SUMIFS('Aceite virgen extra'!NK$6:NK$257,'Aceite virgen extra'!$A$6:$A$257,"&gt;="&amp;$A276,'Aceite virgen extra'!$B$6:$B$257,"&lt;="&amp;$B276)</f>
        <v>0.73</v>
      </c>
      <c r="NL276" s="4">
        <f>SUMIFS('Aceite virgen extra'!NL$6:NL$257,'Aceite virgen extra'!$A$6:$A$257,"&gt;="&amp;$A276,'Aceite virgen extra'!$B$6:$B$257,"&lt;="&amp;$B276)</f>
        <v>1.6800000000000002</v>
      </c>
      <c r="NM276" s="4">
        <f>SUMIFS('Aceite virgen extra'!NM$6:NM$257,'Aceite virgen extra'!$A$6:$A$257,"&gt;="&amp;$A276,'Aceite virgen extra'!$B$6:$B$257,"&lt;="&amp;$B276)</f>
        <v>0.24000000000000002</v>
      </c>
      <c r="NN276" s="4">
        <f>SUMIFS('Aceite virgen extra'!NN$6:NN$257,'Aceite virgen extra'!$A$6:$A$257,"&gt;="&amp;$A276,'Aceite virgen extra'!$B$6:$B$257,"&lt;="&amp;$B276)</f>
        <v>0.51</v>
      </c>
      <c r="NR276" s="4">
        <f>SUMIFS('Aceite virgen extra'!NR$6:NR$257,'Aceite virgen extra'!$A$6:$A$257,"&gt;="&amp;$A276,'Aceite virgen extra'!$B$6:$B$257,"&lt;="&amp;$B276)</f>
        <v>1.1000000000000001</v>
      </c>
      <c r="NS276" s="4">
        <f>SUMIFS('Aceite virgen extra'!NS$6:NS$257,'Aceite virgen extra'!$A$6:$A$257,"&gt;="&amp;$A276,'Aceite virgen extra'!$B$6:$B$257,"&lt;="&amp;$B276)</f>
        <v>0.8</v>
      </c>
      <c r="NT276" s="4">
        <f>SUMIFS('Aceite virgen extra'!NT$6:NT$257,'Aceite virgen extra'!$A$6:$A$257,"&gt;="&amp;$A276,'Aceite virgen extra'!$B$6:$B$257,"&lt;="&amp;$B276)</f>
        <v>1.27</v>
      </c>
      <c r="NU276" s="4">
        <f>SUMIFS('Aceite virgen extra'!NU$6:NU$257,'Aceite virgen extra'!$A$6:$A$257,"&gt;="&amp;$A276,'Aceite virgen extra'!$B$6:$B$257,"&lt;="&amp;$B276)</f>
        <v>1.1599999999999999</v>
      </c>
      <c r="NY276" s="4">
        <f>SUMIFS('Aceite virgen extra'!NY$6:NY$257,'Aceite virgen extra'!$A$6:$A$257,"&gt;="&amp;$A276,'Aceite virgen extra'!$B$6:$B$257,"&lt;="&amp;$B276)</f>
        <v>0.77</v>
      </c>
      <c r="NZ276" s="4">
        <f>SUMIFS('Aceite virgen extra'!NZ$6:NZ$257,'Aceite virgen extra'!$A$6:$A$257,"&gt;="&amp;$A276,'Aceite virgen extra'!$B$6:$B$257,"&lt;="&amp;$B276)</f>
        <v>0.22</v>
      </c>
      <c r="OA276" s="4">
        <f>SUMIFS('Aceite virgen extra'!OA$6:OA$257,'Aceite virgen extra'!$A$6:$A$257,"&gt;="&amp;$A276,'Aceite virgen extra'!$B$6:$B$257,"&lt;="&amp;$B276)</f>
        <v>0.56000000000000005</v>
      </c>
      <c r="OB276" s="4">
        <f>SUMIFS('Aceite virgen extra'!OB$6:OB$257,'Aceite virgen extra'!$A$6:$A$257,"&gt;="&amp;$A276,'Aceite virgen extra'!$B$6:$B$257,"&lt;="&amp;$B276)</f>
        <v>3.54</v>
      </c>
      <c r="OF276" s="4">
        <f>SUMIFS('Aceite virgen extra'!OF$6:OF$257,'Aceite virgen extra'!$A$6:$A$257,"&gt;="&amp;$A276,'Aceite virgen extra'!$B$6:$B$257,"&lt;="&amp;$B276)</f>
        <v>1.1000000000000001</v>
      </c>
      <c r="OG276" s="4">
        <f>SUMIFS('Aceite virgen extra'!OG$6:OG$257,'Aceite virgen extra'!$A$6:$A$257,"&gt;="&amp;$A276,'Aceite virgen extra'!$B$6:$B$257,"&lt;="&amp;$B276)</f>
        <v>0.89999999999999991</v>
      </c>
      <c r="OH276" s="4">
        <f>SUMIFS('Aceite virgen extra'!OH$6:OH$257,'Aceite virgen extra'!$A$6:$A$257,"&gt;="&amp;$A276,'Aceite virgen extra'!$B$6:$B$257,"&lt;="&amp;$B276)</f>
        <v>0.70000000000000007</v>
      </c>
      <c r="OI276" s="4">
        <f>SUMIFS('Aceite virgen extra'!OI$6:OI$257,'Aceite virgen extra'!$A$6:$A$257,"&gt;="&amp;$A276,'Aceite virgen extra'!$B$6:$B$257,"&lt;="&amp;$B276)</f>
        <v>2.72</v>
      </c>
      <c r="OM276" s="4">
        <f>SUMIFS('Aceite virgen extra'!OM$6:OM$257,'Aceite virgen extra'!$A$6:$A$257,"&gt;="&amp;$A276,'Aceite virgen extra'!$B$6:$B$257,"&lt;="&amp;$B276)</f>
        <v>0.52</v>
      </c>
      <c r="ON276" s="4">
        <f>SUMIFS('Aceite virgen extra'!ON$6:ON$257,'Aceite virgen extra'!$A$6:$A$257,"&gt;="&amp;$A276,'Aceite virgen extra'!$B$6:$B$257,"&lt;="&amp;$B276)</f>
        <v>0.14000000000000001</v>
      </c>
      <c r="OO276" s="4">
        <f>SUMIFS('Aceite virgen extra'!OO$6:OO$257,'Aceite virgen extra'!$A$6:$A$257,"&gt;="&amp;$A276,'Aceite virgen extra'!$B$6:$B$257,"&lt;="&amp;$B276)</f>
        <v>0.66</v>
      </c>
      <c r="OP276" s="4">
        <f>SUMIFS('Aceite virgen extra'!OP$6:OP$257,'Aceite virgen extra'!$A$6:$A$257,"&gt;="&amp;$A276,'Aceite virgen extra'!$B$6:$B$257,"&lt;="&amp;$B276)</f>
        <v>0.5</v>
      </c>
      <c r="OT276" s="4">
        <f>SUMIFS('Aceite virgen extra'!OT$6:OT$257,'Aceite virgen extra'!$A$6:$A$257,"&gt;="&amp;$A276,'Aceite virgen extra'!$B$6:$B$257,"&lt;="&amp;$B276)</f>
        <v>0.66</v>
      </c>
      <c r="OU276" s="4">
        <f>SUMIFS('Aceite virgen extra'!OU$6:OU$257,'Aceite virgen extra'!$A$6:$A$257,"&gt;="&amp;$A276,'Aceite virgen extra'!$B$6:$B$257,"&lt;="&amp;$B276)</f>
        <v>0.19</v>
      </c>
      <c r="OV276" s="4">
        <f>SUMIFS('Aceite virgen extra'!OV$6:OV$257,'Aceite virgen extra'!$A$6:$A$257,"&gt;="&amp;$A276,'Aceite virgen extra'!$B$6:$B$257,"&lt;="&amp;$B276)</f>
        <v>0.82000000000000006</v>
      </c>
      <c r="OW276" s="4">
        <f>SUMIFS('Aceite virgen extra'!OW$6:OW$257,'Aceite virgen extra'!$A$6:$A$257,"&gt;="&amp;$A276,'Aceite virgen extra'!$B$6:$B$257,"&lt;="&amp;$B276)</f>
        <v>0.56999999999999995</v>
      </c>
      <c r="PA276" s="4">
        <f>SUMIFS('Aceite virgen extra'!PA$6:PA$257,'Aceite virgen extra'!$A$6:$A$257,"&gt;="&amp;$A276,'Aceite virgen extra'!$B$6:$B$257,"&lt;="&amp;$B276)</f>
        <v>5.6499999999999995</v>
      </c>
      <c r="PB276" s="4">
        <f>SUMIFS('Aceite virgen extra'!PB$6:PB$257,'Aceite virgen extra'!$A$6:$A$257,"&gt;="&amp;$A276,'Aceite virgen extra'!$B$6:$B$257,"&lt;="&amp;$B276)</f>
        <v>17.059999999999999</v>
      </c>
      <c r="PC276" s="4">
        <f>SUMIFS('Aceite virgen extra'!PC$6:PC$257,'Aceite virgen extra'!$A$6:$A$257,"&gt;="&amp;$A276,'Aceite virgen extra'!$B$6:$B$257,"&lt;="&amp;$B276)</f>
        <v>1.7600000000000002</v>
      </c>
      <c r="PD276" s="4">
        <f>SUMIFS('Aceite virgen extra'!PD$6:PD$257,'Aceite virgen extra'!$A$6:$A$257,"&gt;="&amp;$A276,'Aceite virgen extra'!$B$6:$B$257,"&lt;="&amp;$B276)</f>
        <v>0.64</v>
      </c>
      <c r="PH276" s="4">
        <f>SUMIFS('Aceite virgen extra'!PH$6:PH$257,'Aceite virgen extra'!$A$6:$A$257,"&gt;="&amp;$A276,'Aceite virgen extra'!$B$6:$B$257,"&lt;="&amp;$B276)</f>
        <v>6.31</v>
      </c>
      <c r="PI276" s="4">
        <f>SUMIFS('Aceite virgen extra'!PI$6:PI$257,'Aceite virgen extra'!$A$6:$A$257,"&gt;="&amp;$A276,'Aceite virgen extra'!$B$6:$B$257,"&lt;="&amp;$B276)</f>
        <v>16.78</v>
      </c>
      <c r="PJ276" s="4">
        <f>SUMIFS('Aceite virgen extra'!PJ$6:PJ$257,'Aceite virgen extra'!$A$6:$A$257,"&gt;="&amp;$A276,'Aceite virgen extra'!$B$6:$B$257,"&lt;="&amp;$B276)</f>
        <v>1.33</v>
      </c>
      <c r="PK276" s="4">
        <f>SUMIFS('Aceite virgen extra'!PK$6:PK$257,'Aceite virgen extra'!$A$6:$A$257,"&gt;="&amp;$A276,'Aceite virgen extra'!$B$6:$B$257,"&lt;="&amp;$B276)</f>
        <v>3.07</v>
      </c>
      <c r="PO276" s="4">
        <f>SUMIFS('Aceite virgen extra'!PO$6:PO$257,'Aceite virgen extra'!$A$6:$A$257,"&gt;="&amp;$A276,'Aceite virgen extra'!$B$6:$B$257,"&lt;="&amp;$B276)</f>
        <v>4.28</v>
      </c>
      <c r="PP276" s="4">
        <f>SUMIFS('Aceite virgen extra'!PP$6:PP$257,'Aceite virgen extra'!$A$6:$A$257,"&gt;="&amp;$A276,'Aceite virgen extra'!$B$6:$B$257,"&lt;="&amp;$B276)</f>
        <v>9.9599999999999991</v>
      </c>
      <c r="PQ276" s="4">
        <f>SUMIFS('Aceite virgen extra'!PQ$6:PQ$257,'Aceite virgen extra'!$A$6:$A$257,"&gt;="&amp;$A276,'Aceite virgen extra'!$B$6:$B$257,"&lt;="&amp;$B276)</f>
        <v>1.67</v>
      </c>
      <c r="PR276" s="4">
        <f>SUMIFS('Aceite virgen extra'!PR$6:PR$257,'Aceite virgen extra'!$A$6:$A$257,"&gt;="&amp;$A276,'Aceite virgen extra'!$B$6:$B$257,"&lt;="&amp;$B276)</f>
        <v>5.62</v>
      </c>
      <c r="PV276" s="4">
        <f>SUMIFS('Aceite virgen extra'!PV$6:PV$257,'Aceite virgen extra'!$A$6:$A$257,"&gt;="&amp;$A276,'Aceite virgen extra'!$B$6:$B$257,"&lt;="&amp;$B276)</f>
        <v>5.58</v>
      </c>
      <c r="PW276" s="4">
        <f>SUMIFS('Aceite virgen extra'!PW$6:PW$257,'Aceite virgen extra'!$A$6:$A$257,"&gt;="&amp;$A276,'Aceite virgen extra'!$B$6:$B$257,"&lt;="&amp;$B276)</f>
        <v>13.13</v>
      </c>
      <c r="PX276" s="4">
        <f>SUMIFS('Aceite virgen extra'!PX$6:PX$257,'Aceite virgen extra'!$A$6:$A$257,"&gt;="&amp;$A276,'Aceite virgen extra'!$B$6:$B$257,"&lt;="&amp;$B276)</f>
        <v>2.4699999999999998</v>
      </c>
      <c r="PY276" s="4">
        <f>SUMIFS('Aceite virgen extra'!PY$6:PY$257,'Aceite virgen extra'!$A$6:$A$257,"&gt;="&amp;$A276,'Aceite virgen extra'!$B$6:$B$257,"&lt;="&amp;$B276)</f>
        <v>2.8499999999999996</v>
      </c>
      <c r="QC276" s="4">
        <f>SUMIFS('Aceite virgen extra'!QC$6:QC$257,'Aceite virgen extra'!$A$6:$A$257,"&gt;="&amp;$A276,'Aceite virgen extra'!$B$6:$B$257,"&lt;="&amp;$B276)</f>
        <v>4.5200000000000005</v>
      </c>
      <c r="QD276" s="4">
        <f>SUMIFS('Aceite virgen extra'!QD$6:QD$257,'Aceite virgen extra'!$A$6:$A$257,"&gt;="&amp;$A276,'Aceite virgen extra'!$B$6:$B$257,"&lt;="&amp;$B276)</f>
        <v>12.79</v>
      </c>
      <c r="QE276" s="4">
        <f>SUMIFS('Aceite virgen extra'!QE$6:QE$257,'Aceite virgen extra'!$A$6:$A$257,"&gt;="&amp;$A276,'Aceite virgen extra'!$B$6:$B$257,"&lt;="&amp;$B276)</f>
        <v>1.29</v>
      </c>
      <c r="QF276" s="4">
        <f>SUMIFS('Aceite virgen extra'!QF$6:QF$257,'Aceite virgen extra'!$A$6:$A$257,"&gt;="&amp;$A276,'Aceite virgen extra'!$B$6:$B$257,"&lt;="&amp;$B276)</f>
        <v>3.01</v>
      </c>
      <c r="QJ276" s="4">
        <f>SUMIFS('Aceite virgen extra'!QJ$6:QJ$257,'Aceite virgen extra'!$A$6:$A$257,"&gt;="&amp;$A276,'Aceite virgen extra'!$B$6:$B$257,"&lt;="&amp;$B276)</f>
        <v>6.52</v>
      </c>
      <c r="QK276" s="4">
        <f>SUMIFS('Aceite virgen extra'!QK$6:QK$257,'Aceite virgen extra'!$A$6:$A$257,"&gt;="&amp;$A276,'Aceite virgen extra'!$B$6:$B$257,"&lt;="&amp;$B276)</f>
        <v>22.15</v>
      </c>
      <c r="QL276" s="4">
        <f>SUMIFS('Aceite virgen extra'!QL$6:QL$257,'Aceite virgen extra'!$A$6:$A$257,"&gt;="&amp;$A276,'Aceite virgen extra'!$B$6:$B$257,"&lt;="&amp;$B276)</f>
        <v>0.97</v>
      </c>
      <c r="QM276" s="4">
        <f>SUMIFS('Aceite virgen extra'!QM$6:QM$257,'Aceite virgen extra'!$A$6:$A$257,"&gt;="&amp;$A276,'Aceite virgen extra'!$B$6:$B$257,"&lt;="&amp;$B276)</f>
        <v>2.69</v>
      </c>
      <c r="QQ276" s="4">
        <f>SUMIFS('Aceite virgen extra'!QQ$6:QQ$257,'Aceite virgen extra'!$A$6:$A$257,"&gt;="&amp;$A276,'Aceite virgen extra'!$B$6:$B$257,"&lt;="&amp;$B276)</f>
        <v>13.459999999999999</v>
      </c>
      <c r="QR276" s="4">
        <f>SUMIFS('Aceite virgen extra'!QR$6:QR$257,'Aceite virgen extra'!$A$6:$A$257,"&gt;="&amp;$A276,'Aceite virgen extra'!$B$6:$B$257,"&lt;="&amp;$B276)</f>
        <v>26.38</v>
      </c>
      <c r="QS276" s="4">
        <f>SUMIFS('Aceite virgen extra'!QS$6:QS$257,'Aceite virgen extra'!$A$6:$A$257,"&gt;="&amp;$A276,'Aceite virgen extra'!$B$6:$B$257,"&lt;="&amp;$B276)</f>
        <v>9.3400000000000016</v>
      </c>
      <c r="QT276" s="4">
        <f>SUMIFS('Aceite virgen extra'!QT$6:QT$257,'Aceite virgen extra'!$A$6:$A$257,"&gt;="&amp;$A276,'Aceite virgen extra'!$B$6:$B$257,"&lt;="&amp;$B276)</f>
        <v>5.33</v>
      </c>
      <c r="QX276" s="4">
        <f>SUMIFS('Aceite virgen extra'!QX$6:QX$257,'Aceite virgen extra'!$A$6:$A$257,"&gt;="&amp;$A276,'Aceite virgen extra'!$B$6:$B$257,"&lt;="&amp;$B276)</f>
        <v>4.7</v>
      </c>
      <c r="QY276" s="4">
        <f>SUMIFS('Aceite virgen extra'!QY$6:QY$257,'Aceite virgen extra'!$A$6:$A$257,"&gt;="&amp;$A276,'Aceite virgen extra'!$B$6:$B$257,"&lt;="&amp;$B276)</f>
        <v>6.43</v>
      </c>
      <c r="QZ276" s="4">
        <f>SUMIFS('Aceite virgen extra'!QZ$6:QZ$257,'Aceite virgen extra'!$A$6:$A$257,"&gt;="&amp;$A276,'Aceite virgen extra'!$B$6:$B$257,"&lt;="&amp;$B276)</f>
        <v>3.57</v>
      </c>
      <c r="RA276" s="4">
        <f>SUMIFS('Aceite virgen extra'!RA$6:RA$257,'Aceite virgen extra'!$A$6:$A$257,"&gt;="&amp;$A276,'Aceite virgen extra'!$B$6:$B$257,"&lt;="&amp;$B276)</f>
        <v>10.14</v>
      </c>
      <c r="RE276" s="4">
        <f>SUMIFS('Aceite virgen extra'!RE$6:RE$257,'Aceite virgen extra'!$A$6:$A$257,"&gt;="&amp;$A276,'Aceite virgen extra'!$B$6:$B$257,"&lt;="&amp;$B276)</f>
        <v>1.22</v>
      </c>
      <c r="RF276" s="4">
        <f>SUMIFS('Aceite virgen extra'!RF$6:RF$257,'Aceite virgen extra'!$A$6:$A$257,"&gt;="&amp;$A276,'Aceite virgen extra'!$B$6:$B$257,"&lt;="&amp;$B276)</f>
        <v>2.0099999999999998</v>
      </c>
      <c r="RG276" s="4">
        <f>SUMIFS('Aceite virgen extra'!RG$6:RG$257,'Aceite virgen extra'!$A$6:$A$257,"&gt;="&amp;$A276,'Aceite virgen extra'!$B$6:$B$257,"&lt;="&amp;$B276)</f>
        <v>0.81</v>
      </c>
      <c r="RH276" s="4">
        <f>SUMIFS('Aceite virgen extra'!RH$6:RH$257,'Aceite virgen extra'!$A$6:$A$257,"&gt;="&amp;$A276,'Aceite virgen extra'!$B$6:$B$257,"&lt;="&amp;$B276)</f>
        <v>1.73</v>
      </c>
      <c r="RL276" s="4">
        <f>SUMIFS('Aceite virgen extra'!RL$6:RL$257,'Aceite virgen extra'!$A$6:$A$257,"&gt;="&amp;$A276,'Aceite virgen extra'!$B$6:$B$257,"&lt;="&amp;$B276)</f>
        <v>1.52</v>
      </c>
      <c r="RM276" s="4">
        <f>SUMIFS('Aceite virgen extra'!RM$6:RM$257,'Aceite virgen extra'!$A$6:$A$257,"&gt;="&amp;$A276,'Aceite virgen extra'!$B$6:$B$257,"&lt;="&amp;$B276)</f>
        <v>3.7299999999999995</v>
      </c>
      <c r="RN276" s="4">
        <f>SUMIFS('Aceite virgen extra'!RN$6:RN$257,'Aceite virgen extra'!$A$6:$A$257,"&gt;="&amp;$A276,'Aceite virgen extra'!$B$6:$B$257,"&lt;="&amp;$B276)</f>
        <v>0.6100000000000001</v>
      </c>
      <c r="RO276" s="4">
        <f>SUMIFS('Aceite virgen extra'!RO$6:RO$257,'Aceite virgen extra'!$A$6:$A$257,"&gt;="&amp;$A276,'Aceite virgen extra'!$B$6:$B$257,"&lt;="&amp;$B276)</f>
        <v>1.1399999999999999</v>
      </c>
      <c r="RS276" s="68">
        <f>SUMIFS('Aceite virgen extra'!RS$6:RS$257,'Aceite virgen extra'!$A$6:$A$257,"&gt;="&amp;$A276,'Aceite virgen extra'!$B$6:$B$257,"&lt;="&amp;$B276)</f>
        <v>1.82</v>
      </c>
      <c r="RT276" s="4">
        <f>SUMIFS('Aceite virgen extra'!RT$6:RT$257,'Aceite virgen extra'!$A$6:$A$257,"&gt;="&amp;$A276,'Aceite virgen extra'!$B$6:$B$257,"&lt;="&amp;$B276)</f>
        <v>2.5099999999999998</v>
      </c>
      <c r="RU276" s="4">
        <f>SUMIFS('Aceite virgen extra'!RU$6:RU$257,'Aceite virgen extra'!$A$6:$A$257,"&gt;="&amp;$A276,'Aceite virgen extra'!$B$6:$B$257,"&lt;="&amp;$B276)</f>
        <v>1.72</v>
      </c>
      <c r="RV276" s="4">
        <f>SUMIFS('Aceite virgen extra'!RV$6:RV$257,'Aceite virgen extra'!$A$6:$A$257,"&gt;="&amp;$A276,'Aceite virgen extra'!$B$6:$B$257,"&lt;="&amp;$B276)</f>
        <v>1.08</v>
      </c>
      <c r="RZ276" s="68">
        <f>SUMIFS('Aceite virgen extra'!RZ$6:RZ$257,'Aceite virgen extra'!$A$6:$A$257,"&gt;="&amp;$A276,'Aceite virgen extra'!$B$6:$B$257,"&lt;="&amp;$B276)</f>
        <v>1.9500000000000002</v>
      </c>
      <c r="SA276" s="4">
        <f>SUMIFS('Aceite virgen extra'!SA$6:SA$257,'Aceite virgen extra'!$A$6:$A$257,"&gt;="&amp;$A276,'Aceite virgen extra'!$B$6:$B$257,"&lt;="&amp;$B276)</f>
        <v>2.1800000000000002</v>
      </c>
      <c r="SB276" s="4">
        <f>SUMIFS('Aceite virgen extra'!SB$6:SB$257,'Aceite virgen extra'!$A$6:$A$257,"&gt;="&amp;$A276,'Aceite virgen extra'!$B$6:$B$257,"&lt;="&amp;$B276)</f>
        <v>2.14</v>
      </c>
      <c r="SC276" s="4">
        <f>SUMIFS('Aceite virgen extra'!SC$6:SC$257,'Aceite virgen extra'!$A$6:$A$257,"&gt;="&amp;$A276,'Aceite virgen extra'!$B$6:$B$257,"&lt;="&amp;$B276)</f>
        <v>0</v>
      </c>
      <c r="SG276" s="68">
        <f>SUMIFS('Aceite virgen extra'!SG$6:SG$257,'Aceite virgen extra'!$A$6:$A$257,"&gt;="&amp;$A276,'Aceite virgen extra'!$B$6:$B$257,"&lt;="&amp;$B276)</f>
        <v>1.1900000000000002</v>
      </c>
      <c r="SH276" s="4">
        <f>SUMIFS('Aceite virgen extra'!SH$6:SH$257,'Aceite virgen extra'!$A$6:$A$257,"&gt;="&amp;$A276,'Aceite virgen extra'!$B$6:$B$257,"&lt;="&amp;$B276)</f>
        <v>0.99</v>
      </c>
      <c r="SI276" s="4">
        <f>SUMIFS('Aceite virgen extra'!SI$6:SI$257,'Aceite virgen extra'!$A$6:$A$257,"&gt;="&amp;$A276,'Aceite virgen extra'!$B$6:$B$257,"&lt;="&amp;$B276)</f>
        <v>1.29</v>
      </c>
      <c r="SJ276" s="4">
        <f>SUMIFS('Aceite virgen extra'!SJ$6:SJ$257,'Aceite virgen extra'!$A$6:$A$257,"&gt;="&amp;$A276,'Aceite virgen extra'!$B$6:$B$257,"&lt;="&amp;$B276)</f>
        <v>1.04</v>
      </c>
      <c r="SN276" s="68">
        <f>SUMIFS('Aceite virgen extra'!SN$6:SN$257,'Aceite virgen extra'!$A$6:$A$257,"&gt;="&amp;$A276,'Aceite virgen extra'!$B$6:$B$257,"&lt;="&amp;$B276)</f>
        <v>1.96</v>
      </c>
      <c r="SO276" s="4">
        <f>SUMIFS('Aceite virgen extra'!SO$6:SO$257,'Aceite virgen extra'!$A$6:$A$257,"&gt;="&amp;$A276,'Aceite virgen extra'!$B$6:$B$257,"&lt;="&amp;$B276)</f>
        <v>1.6</v>
      </c>
      <c r="SP276" s="4">
        <f>SUMIFS('Aceite virgen extra'!SP$6:SP$257,'Aceite virgen extra'!$A$6:$A$257,"&gt;="&amp;$A276,'Aceite virgen extra'!$B$6:$B$257,"&lt;="&amp;$B276)</f>
        <v>1.9500000000000002</v>
      </c>
      <c r="SQ276" s="4">
        <f>SUMIFS('Aceite virgen extra'!SQ$6:SQ$257,'Aceite virgen extra'!$A$6:$A$257,"&gt;="&amp;$A276,'Aceite virgen extra'!$B$6:$B$257,"&lt;="&amp;$B276)</f>
        <v>0</v>
      </c>
      <c r="SU276" s="68">
        <f>SUMIFS('Aceite virgen extra'!SU$6:SU$257,'Aceite virgen extra'!$A$6:$A$257,"&gt;="&amp;$A276,'Aceite virgen extra'!$B$6:$B$257,"&lt;="&amp;$B276)</f>
        <v>5.0600000000000005</v>
      </c>
      <c r="SV276" s="4">
        <f>SUMIFS('Aceite virgen extra'!SV$6:SV$257,'Aceite virgen extra'!$A$6:$A$257,"&gt;="&amp;$A276,'Aceite virgen extra'!$B$6:$B$257,"&lt;="&amp;$B276)</f>
        <v>8.16</v>
      </c>
      <c r="SW276" s="4">
        <f>SUMIFS('Aceite virgen extra'!SW$6:SW$257,'Aceite virgen extra'!$A$6:$A$257,"&gt;="&amp;$A276,'Aceite virgen extra'!$B$6:$B$257,"&lt;="&amp;$B276)</f>
        <v>3.6100000000000003</v>
      </c>
      <c r="SX276" s="4">
        <f>SUMIFS('Aceite virgen extra'!SX$6:SX$257,'Aceite virgen extra'!$A$6:$A$257,"&gt;="&amp;$A276,'Aceite virgen extra'!$B$6:$B$257,"&lt;="&amp;$B276)</f>
        <v>4.45</v>
      </c>
      <c r="TB276" s="68">
        <f>SUMIFS('Aceite virgen extra'!TB$6:TB$257,'Aceite virgen extra'!$A$6:$A$257,"&gt;="&amp;$A276,'Aceite virgen extra'!$B$6:$B$257,"&lt;="&amp;$B276)</f>
        <v>4.05</v>
      </c>
      <c r="TC276" s="4">
        <f>SUMIFS('Aceite virgen extra'!TC$6:TC$257,'Aceite virgen extra'!$A$6:$A$257,"&gt;="&amp;$A276,'Aceite virgen extra'!$B$6:$B$257,"&lt;="&amp;$B276)</f>
        <v>1.1500000000000001</v>
      </c>
      <c r="TD276" s="4">
        <f>SUMIFS('Aceite virgen extra'!TD$6:TD$257,'Aceite virgen extra'!$A$6:$A$257,"&gt;="&amp;$A276,'Aceite virgen extra'!$B$6:$B$257,"&lt;="&amp;$B276)</f>
        <v>3.98</v>
      </c>
      <c r="TE276" s="4">
        <f>SUMIFS('Aceite virgen extra'!TE$6:TE$257,'Aceite virgen extra'!$A$6:$A$257,"&gt;="&amp;$A276,'Aceite virgen extra'!$B$6:$B$257,"&lt;="&amp;$B276)</f>
        <v>6.37</v>
      </c>
      <c r="TI276" s="68">
        <f>SUMIFS('Aceite virgen extra'!TI$6:TI$257,'Aceite virgen extra'!$A$6:$A$257,"&gt;="&amp;$A276,'Aceite virgen extra'!$B$6:$B$257,"&lt;="&amp;$B276)</f>
        <v>3.14</v>
      </c>
      <c r="TJ276" s="4">
        <f>SUMIFS('Aceite virgen extra'!TJ$6:TJ$257,'Aceite virgen extra'!$A$6:$A$257,"&gt;="&amp;$A276,'Aceite virgen extra'!$B$6:$B$257,"&lt;="&amp;$B276)</f>
        <v>1.97</v>
      </c>
      <c r="TK276" s="4">
        <f>SUMIFS('Aceite virgen extra'!TK$6:TK$257,'Aceite virgen extra'!$A$6:$A$257,"&gt;="&amp;$A276,'Aceite virgen extra'!$B$6:$B$257,"&lt;="&amp;$B276)</f>
        <v>2.99</v>
      </c>
      <c r="TL276" s="4">
        <f>SUMIFS('Aceite virgen extra'!TL$6:TL$257,'Aceite virgen extra'!$A$6:$A$257,"&gt;="&amp;$A276,'Aceite virgen extra'!$B$6:$B$257,"&lt;="&amp;$B276)</f>
        <v>5.85</v>
      </c>
      <c r="TP276" s="68">
        <f>SUMIFS('Aceite virgen extra'!TP$6:TP$257,'Aceite virgen extra'!$A$6:$A$257,"&gt;="&amp;$A276,'Aceite virgen extra'!$B$6:$B$257,"&lt;="&amp;$B276)</f>
        <v>2.56</v>
      </c>
      <c r="TQ276" s="4">
        <f>SUMIFS('Aceite virgen extra'!TQ$6:TQ$257,'Aceite virgen extra'!$A$6:$A$257,"&gt;="&amp;$A276,'Aceite virgen extra'!$B$6:$B$257,"&lt;="&amp;$B276)</f>
        <v>2.04</v>
      </c>
      <c r="TR276" s="4">
        <f>SUMIFS('Aceite virgen extra'!TR$6:TR$257,'Aceite virgen extra'!$A$6:$A$257,"&gt;="&amp;$A276,'Aceite virgen extra'!$B$6:$B$257,"&lt;="&amp;$B276)</f>
        <v>1.5099999999999998</v>
      </c>
      <c r="TS276" s="4">
        <f>SUMIFS('Aceite virgen extra'!TS$6:TS$257,'Aceite virgen extra'!$A$6:$A$257,"&gt;="&amp;$A276,'Aceite virgen extra'!$B$6:$B$257,"&lt;="&amp;$B276)</f>
        <v>4.91</v>
      </c>
      <c r="TW276" s="68">
        <f>SUMIFS('Aceite virgen extra'!TW$6:TW$257,'Aceite virgen extra'!$A$6:$A$257,"&gt;="&amp;$A276,'Aceite virgen extra'!$B$6:$B$257,"&lt;="&amp;$B276)</f>
        <v>4.6900000000000004</v>
      </c>
      <c r="TX276" s="4">
        <f>SUMIFS('Aceite virgen extra'!TX$6:TX$257,'Aceite virgen extra'!$A$6:$A$257,"&gt;="&amp;$A276,'Aceite virgen extra'!$B$6:$B$257,"&lt;="&amp;$B276)</f>
        <v>6.3800000000000008</v>
      </c>
      <c r="TY276" s="4">
        <f>SUMIFS('Aceite virgen extra'!TY$6:TY$257,'Aceite virgen extra'!$A$6:$A$257,"&gt;="&amp;$A276,'Aceite virgen extra'!$B$6:$B$257,"&lt;="&amp;$B276)</f>
        <v>3.8</v>
      </c>
      <c r="TZ276" s="4">
        <f>SUMIFS('Aceite virgen extra'!TZ$6:TZ$257,'Aceite virgen extra'!$A$6:$A$257,"&gt;="&amp;$A276,'Aceite virgen extra'!$B$6:$B$257,"&lt;="&amp;$B276)</f>
        <v>2.4900000000000002</v>
      </c>
      <c r="UD276" s="68">
        <f>SUMIFS('Aceite virgen extra'!UD$6:UD$257,'Aceite virgen extra'!$A$6:$A$257,"&gt;="&amp;$A276,'Aceite virgen extra'!$B$6:$B$257,"&lt;="&amp;$B276)</f>
        <v>1.69</v>
      </c>
      <c r="UE276" s="4">
        <f>SUMIFS('Aceite virgen extra'!UE$6:UE$257,'Aceite virgen extra'!$A$6:$A$257,"&gt;="&amp;$A276,'Aceite virgen extra'!$B$6:$B$257,"&lt;="&amp;$B276)</f>
        <v>2.0300000000000002</v>
      </c>
      <c r="UF276" s="4">
        <f>SUMIFS('Aceite virgen extra'!UF$6:UF$257,'Aceite virgen extra'!$A$6:$A$257,"&gt;="&amp;$A276,'Aceite virgen extra'!$B$6:$B$257,"&lt;="&amp;$B276)</f>
        <v>0.89000000000000012</v>
      </c>
      <c r="UG276" s="4">
        <f>SUMIFS('Aceite virgen extra'!UG$6:UG$257,'Aceite virgen extra'!$A$6:$A$257,"&gt;="&amp;$A276,'Aceite virgen extra'!$B$6:$B$257,"&lt;="&amp;$B276)</f>
        <v>0.88</v>
      </c>
      <c r="UK276" s="68">
        <f>SUMIFS('Aceite virgen extra'!UK$6:UK$257,'Aceite virgen extra'!$A$6:$A$257,"&gt;="&amp;$A276,'Aceite virgen extra'!$B$6:$B$257,"&lt;="&amp;$B276)</f>
        <v>2.14</v>
      </c>
      <c r="UL276" s="4">
        <f>SUMIFS('Aceite virgen extra'!UL$6:UL$257,'Aceite virgen extra'!$A$6:$A$257,"&gt;="&amp;$A276,'Aceite virgen extra'!$B$6:$B$257,"&lt;="&amp;$B276)</f>
        <v>1.3</v>
      </c>
      <c r="UM276" s="4">
        <f>SUMIFS('Aceite virgen extra'!UM$6:UM$257,'Aceite virgen extra'!$A$6:$A$257,"&gt;="&amp;$A276,'Aceite virgen extra'!$B$6:$B$257,"&lt;="&amp;$B276)</f>
        <v>2.74</v>
      </c>
      <c r="UN276" s="4">
        <f>SUMIFS('Aceite virgen extra'!UN$6:UN$257,'Aceite virgen extra'!$A$6:$A$257,"&gt;="&amp;$A276,'Aceite virgen extra'!$B$6:$B$257,"&lt;="&amp;$B276)</f>
        <v>1.46</v>
      </c>
      <c r="UR276" s="68">
        <f>SUMIFS('Aceite virgen extra'!UR$6:UR$257,'Aceite virgen extra'!$A$6:$A$257,"&gt;="&amp;$A276,'Aceite virgen extra'!$B$6:$B$257,"&lt;="&amp;$B276)</f>
        <v>1.8199999999999998</v>
      </c>
      <c r="US276" s="4">
        <f>SUMIFS('Aceite virgen extra'!US$6:US$257,'Aceite virgen extra'!$A$6:$A$257,"&gt;="&amp;$A276,'Aceite virgen extra'!$B$6:$B$257,"&lt;="&amp;$B276)</f>
        <v>3.1</v>
      </c>
      <c r="UT276" s="4">
        <f>SUMIFS('Aceite virgen extra'!UT$6:UT$257,'Aceite virgen extra'!$A$6:$A$257,"&gt;="&amp;$A276,'Aceite virgen extra'!$B$6:$B$257,"&lt;="&amp;$B276)</f>
        <v>1.7400000000000002</v>
      </c>
      <c r="UU276" s="4">
        <f>SUMIFS('Aceite virgen extra'!UU$6:UU$257,'Aceite virgen extra'!$A$6:$A$257,"&gt;="&amp;$A276,'Aceite virgen extra'!$B$6:$B$257,"&lt;="&amp;$B276)</f>
        <v>0</v>
      </c>
      <c r="UY276" s="68">
        <f>SUMIFS('Aceite virgen extra'!UY$6:UY$257,'Aceite virgen extra'!$A$6:$A$257,"&gt;="&amp;$A276,'Aceite virgen extra'!$B$6:$B$257,"&lt;="&amp;$B276)</f>
        <v>1.05</v>
      </c>
      <c r="UZ276" s="4">
        <f>SUMIFS('Aceite virgen extra'!UZ$6:UZ$257,'Aceite virgen extra'!$A$6:$A$257,"&gt;="&amp;$A276,'Aceite virgen extra'!$B$6:$B$257,"&lt;="&amp;$B276)</f>
        <v>1.58</v>
      </c>
      <c r="VA276" s="4">
        <f>SUMIFS('Aceite virgen extra'!VA$6:VA$257,'Aceite virgen extra'!$A$6:$A$257,"&gt;="&amp;$A276,'Aceite virgen extra'!$B$6:$B$257,"&lt;="&amp;$B276)</f>
        <v>0.69</v>
      </c>
      <c r="VB276" s="4">
        <f>SUMIFS('Aceite virgen extra'!VB$6:VB$257,'Aceite virgen extra'!$A$6:$A$257,"&gt;="&amp;$A276,'Aceite virgen extra'!$B$6:$B$257,"&lt;="&amp;$B276)</f>
        <v>0.82</v>
      </c>
      <c r="VF276" s="68">
        <f>SUMIFS('Aceite virgen extra'!VF$6:VF$257,'Aceite virgen extra'!$A$6:$A$257,"&gt;="&amp;$A276,'Aceite virgen extra'!$B$6:$B$257,"&lt;="&amp;$B276)</f>
        <v>0.6100000000000001</v>
      </c>
      <c r="VG276" s="4">
        <f>SUMIFS('Aceite virgen extra'!VG$6:VG$257,'Aceite virgen extra'!$A$6:$A$257,"&gt;="&amp;$A276,'Aceite virgen extra'!$B$6:$B$257,"&lt;="&amp;$B276)</f>
        <v>0.55000000000000004</v>
      </c>
      <c r="VH276" s="4">
        <f>SUMIFS('Aceite virgen extra'!VH$6:VH$257,'Aceite virgen extra'!$A$6:$A$257,"&gt;="&amp;$A276,'Aceite virgen extra'!$B$6:$B$257,"&lt;="&amp;$B276)</f>
        <v>0.63</v>
      </c>
      <c r="VI276" s="4">
        <f>SUMIFS('Aceite virgen extra'!VI$6:VI$257,'Aceite virgen extra'!$A$6:$A$257,"&gt;="&amp;$A276,'Aceite virgen extra'!$B$6:$B$257,"&lt;="&amp;$B276)</f>
        <v>0</v>
      </c>
      <c r="VM276" s="68">
        <f>SUMIFS('Aceite virgen extra'!VM$6:VM$257,'Aceite virgen extra'!$A$6:$A$257,"&gt;="&amp;$A276,'Aceite virgen extra'!$B$6:$B$257,"&lt;="&amp;$B276)</f>
        <v>1.44</v>
      </c>
      <c r="VN276" s="4">
        <f>SUMIFS('Aceite virgen extra'!VN$6:VN$257,'Aceite virgen extra'!$A$6:$A$257,"&gt;="&amp;$A276,'Aceite virgen extra'!$B$6:$B$257,"&lt;="&amp;$B276)</f>
        <v>2.04</v>
      </c>
      <c r="VO276" s="4">
        <f>SUMIFS('Aceite virgen extra'!VO$6:VO$257,'Aceite virgen extra'!$A$6:$A$257,"&gt;="&amp;$A276,'Aceite virgen extra'!$B$6:$B$257,"&lt;="&amp;$B276)</f>
        <v>0.64</v>
      </c>
      <c r="VP276" s="4">
        <f>SUMIFS('Aceite virgen extra'!VP$6:VP$257,'Aceite virgen extra'!$A$6:$A$257,"&gt;="&amp;$A276,'Aceite virgen extra'!$B$6:$B$257,"&lt;="&amp;$B276)</f>
        <v>0</v>
      </c>
      <c r="VT276" s="68">
        <f>SUMIFS('Aceite virgen extra'!VT$6:VT$257,'Aceite virgen extra'!$A$6:$A$257,"&gt;="&amp;$A276,'Aceite virgen extra'!$B$6:$B$257,"&lt;="&amp;$B276)</f>
        <v>1.2</v>
      </c>
      <c r="VU276" s="4">
        <f>SUMIFS('Aceite virgen extra'!VU$6:VU$257,'Aceite virgen extra'!$A$6:$A$257,"&gt;="&amp;$A276,'Aceite virgen extra'!$B$6:$B$257,"&lt;="&amp;$B276)</f>
        <v>1.4100000000000001</v>
      </c>
      <c r="VV276" s="4">
        <f>SUMIFS('Aceite virgen extra'!VV$6:VV$257,'Aceite virgen extra'!$A$6:$A$257,"&gt;="&amp;$A276,'Aceite virgen extra'!$B$6:$B$257,"&lt;="&amp;$B276)</f>
        <v>1.27</v>
      </c>
      <c r="VW276" s="4">
        <f>SUMIFS('Aceite virgen extra'!VW$6:VW$257,'Aceite virgen extra'!$A$6:$A$257,"&gt;="&amp;$A276,'Aceite virgen extra'!$B$6:$B$257,"&lt;="&amp;$B276)</f>
        <v>0</v>
      </c>
      <c r="WA276" s="68">
        <f>SUMIFS('Aceite virgen extra'!WA$6:WA$257,'Aceite virgen extra'!$A$6:$A$257,"&gt;="&amp;$A276,'Aceite virgen extra'!$B$6:$B$257,"&lt;="&amp;$B276)</f>
        <v>1.1100000000000003</v>
      </c>
      <c r="WB276" s="4">
        <f>SUMIFS('Aceite virgen extra'!WB$6:WB$257,'Aceite virgen extra'!$A$6:$A$257,"&gt;="&amp;$A276,'Aceite virgen extra'!$B$6:$B$257,"&lt;="&amp;$B276)</f>
        <v>1.8299999999999998</v>
      </c>
      <c r="WC276" s="4">
        <f>SUMIFS('Aceite virgen extra'!WC$6:WC$257,'Aceite virgen extra'!$A$6:$A$257,"&gt;="&amp;$A276,'Aceite virgen extra'!$B$6:$B$257,"&lt;="&amp;$B276)</f>
        <v>0.97</v>
      </c>
      <c r="WD276" s="4">
        <f>SUMIFS('Aceite virgen extra'!WD$6:WD$257,'Aceite virgen extra'!$A$6:$A$257,"&gt;="&amp;$A276,'Aceite virgen extra'!$B$6:$B$257,"&lt;="&amp;$B276)</f>
        <v>0</v>
      </c>
      <c r="WH276" s="68">
        <f>SUMIFS('Aceite virgen extra'!WH$6:WH$257,'Aceite virgen extra'!$A$6:$A$257,"&gt;="&amp;$A276,'Aceite virgen extra'!$B$6:$B$257,"&lt;="&amp;$B276)</f>
        <v>0.83000000000000007</v>
      </c>
      <c r="WI276" s="4">
        <f>SUMIFS('Aceite virgen extra'!WI$6:WI$257,'Aceite virgen extra'!$A$6:$A$257,"&gt;="&amp;$A276,'Aceite virgen extra'!$B$6:$B$257,"&lt;="&amp;$B276)</f>
        <v>0.6100000000000001</v>
      </c>
      <c r="WJ276" s="4">
        <f>SUMIFS('Aceite virgen extra'!WJ$6:WJ$257,'Aceite virgen extra'!$A$6:$A$257,"&gt;="&amp;$A276,'Aceite virgen extra'!$B$6:$B$257,"&lt;="&amp;$B276)</f>
        <v>0.95</v>
      </c>
      <c r="WK276" s="4">
        <f>SUMIFS('Aceite virgen extra'!WK$6:WK$257,'Aceite virgen extra'!$A$6:$A$257,"&gt;="&amp;$A276,'Aceite virgen extra'!$B$6:$B$257,"&lt;="&amp;$B276)</f>
        <v>0</v>
      </c>
      <c r="WO276" s="68">
        <f>SUMIFS('Aceite virgen extra'!WO$6:WO$257,'Aceite virgen extra'!$A$6:$A$257,"&gt;="&amp;$A276,'Aceite virgen extra'!$B$6:$B$257,"&lt;="&amp;$B276)</f>
        <v>2.92</v>
      </c>
      <c r="WP276" s="4">
        <f>SUMIFS('Aceite virgen extra'!WP$6:WP$257,'Aceite virgen extra'!$A$6:$A$257,"&gt;="&amp;$A276,'Aceite virgen extra'!$B$6:$B$257,"&lt;="&amp;$B276)</f>
        <v>5.879999999999999</v>
      </c>
      <c r="WQ276" s="4">
        <f>SUMIFS('Aceite virgen extra'!WQ$6:WQ$257,'Aceite virgen extra'!$A$6:$A$257,"&gt;="&amp;$A276,'Aceite virgen extra'!$B$6:$B$257,"&lt;="&amp;$B276)</f>
        <v>2.04</v>
      </c>
      <c r="WR276" s="4">
        <f>SUMIFS('Aceite virgen extra'!WR$6:WR$257,'Aceite virgen extra'!$A$6:$A$257,"&gt;="&amp;$A276,'Aceite virgen extra'!$B$6:$B$257,"&lt;="&amp;$B276)</f>
        <v>0.43</v>
      </c>
      <c r="WV276" s="68">
        <f>SUMIFS('Aceite virgen extra'!WV$6:WV$257,'Aceite virgen extra'!$A$6:$A$257,"&gt;="&amp;$A276,'Aceite virgen extra'!$B$6:$B$257,"&lt;="&amp;$B276)</f>
        <v>1.21</v>
      </c>
      <c r="WW276" s="4">
        <f>SUMIFS('Aceite virgen extra'!WW$6:WW$257,'Aceite virgen extra'!$A$6:$A$257,"&gt;="&amp;$A276,'Aceite virgen extra'!$B$6:$B$257,"&lt;="&amp;$B276)</f>
        <v>0.91</v>
      </c>
      <c r="WX276" s="4">
        <f>SUMIFS('Aceite virgen extra'!WX$6:WX$257,'Aceite virgen extra'!$A$6:$A$257,"&gt;="&amp;$A276,'Aceite virgen extra'!$B$6:$B$257,"&lt;="&amp;$B276)</f>
        <v>1.02</v>
      </c>
      <c r="WY276" s="4">
        <f>SUMIFS('Aceite virgen extra'!WY$6:WY$257,'Aceite virgen extra'!$A$6:$A$257,"&gt;="&amp;$A276,'Aceite virgen extra'!$B$6:$B$257,"&lt;="&amp;$B276)</f>
        <v>0.97</v>
      </c>
      <c r="XC276" s="68">
        <f>SUMIFS('Aceite virgen extra'!XC$6:XC$257,'Aceite virgen extra'!$A$6:$A$257,"&gt;="&amp;$A276,'Aceite virgen extra'!$B$6:$B$257,"&lt;="&amp;$B276)</f>
        <v>7.4</v>
      </c>
      <c r="XD276" s="4">
        <f>SUMIFS('Aceite virgen extra'!XD$6:XD$257,'Aceite virgen extra'!$A$6:$A$257,"&gt;="&amp;$A276,'Aceite virgen extra'!$B$6:$B$257,"&lt;="&amp;$B276)</f>
        <v>20.16</v>
      </c>
      <c r="XE276" s="4">
        <f>SUMIFS('Aceite virgen extra'!XE$6:XE$257,'Aceite virgen extra'!$A$6:$A$257,"&gt;="&amp;$A276,'Aceite virgen extra'!$B$6:$B$257,"&lt;="&amp;$B276)</f>
        <v>2.88</v>
      </c>
      <c r="XF276" s="4">
        <f>SUMIFS('Aceite virgen extra'!XF$6:XF$257,'Aceite virgen extra'!$A$6:$A$257,"&gt;="&amp;$A276,'Aceite virgen extra'!$B$6:$B$257,"&lt;="&amp;$B276)</f>
        <v>2.8200000000000003</v>
      </c>
      <c r="XJ276" s="68">
        <f>SUMIFS('Aceite virgen extra'!XJ$6:XJ$257,'Aceite virgen extra'!$A$6:$A$257,"&gt;="&amp;$A276,'Aceite virgen extra'!$B$6:$B$257,"&lt;="&amp;$B276)</f>
        <v>7.11</v>
      </c>
      <c r="XK276" s="4">
        <f>SUMIFS('Aceite virgen extra'!XK$6:XK$257,'Aceite virgen extra'!$A$6:$A$257,"&gt;="&amp;$A276,'Aceite virgen extra'!$B$6:$B$257,"&lt;="&amp;$B276)</f>
        <v>18.819999999999997</v>
      </c>
      <c r="XL276" s="4">
        <f>SUMIFS('Aceite virgen extra'!XL$6:XL$257,'Aceite virgen extra'!$A$6:$A$257,"&gt;="&amp;$A276,'Aceite virgen extra'!$B$6:$B$257,"&lt;="&amp;$B276)</f>
        <v>3.2700000000000005</v>
      </c>
      <c r="XM276" s="4">
        <f>SUMIFS('Aceite virgen extra'!XM$6:XM$257,'Aceite virgen extra'!$A$6:$A$257,"&gt;="&amp;$A276,'Aceite virgen extra'!$B$6:$B$257,"&lt;="&amp;$B276)</f>
        <v>1.03</v>
      </c>
      <c r="XQ276" s="68">
        <f>SUMIFS('Aceite virgen extra'!XQ$6:XQ$257,'Aceite virgen extra'!$A$6:$A$257,"&gt;="&amp;$A276,'Aceite virgen extra'!$B$6:$B$257,"&lt;="&amp;$B276)</f>
        <v>5.15</v>
      </c>
      <c r="XR276" s="4">
        <f>SUMIFS('Aceite virgen extra'!XR$6:XR$257,'Aceite virgen extra'!$A$6:$A$257,"&gt;="&amp;$A276,'Aceite virgen extra'!$B$6:$B$257,"&lt;="&amp;$B276)</f>
        <v>5.73</v>
      </c>
      <c r="XS276" s="4">
        <f>SUMIFS('Aceite virgen extra'!XS$6:XS$257,'Aceite virgen extra'!$A$6:$A$257,"&gt;="&amp;$A276,'Aceite virgen extra'!$B$6:$B$257,"&lt;="&amp;$B276)</f>
        <v>5.56</v>
      </c>
      <c r="XT276" s="4">
        <f>SUMIFS('Aceite virgen extra'!XT$6:XT$257,'Aceite virgen extra'!$A$6:$A$257,"&gt;="&amp;$A276,'Aceite virgen extra'!$B$6:$B$257,"&lt;="&amp;$B276)</f>
        <v>2.8</v>
      </c>
      <c r="XX276" s="68">
        <f>SUMIFS('Aceite virgen extra'!XX$6:XX$257,'Aceite virgen extra'!$A$6:$A$257,"&gt;="&amp;$A276,'Aceite virgen extra'!$B$6:$B$257,"&lt;="&amp;$B276)</f>
        <v>4.4800000000000004</v>
      </c>
      <c r="XY276" s="4">
        <f>SUMIFS('Aceite virgen extra'!XY$6:XY$257,'Aceite virgen extra'!$A$6:$A$257,"&gt;="&amp;$A276,'Aceite virgen extra'!$B$6:$B$257,"&lt;="&amp;$B276)</f>
        <v>4.51</v>
      </c>
      <c r="XZ276" s="4">
        <f>SUMIFS('Aceite virgen extra'!XZ$6:XZ$257,'Aceite virgen extra'!$A$6:$A$257,"&gt;="&amp;$A276,'Aceite virgen extra'!$B$6:$B$257,"&lt;="&amp;$B276)</f>
        <v>3.36</v>
      </c>
      <c r="YA276" s="4">
        <f>SUMIFS('Aceite virgen extra'!YA$6:YA$257,'Aceite virgen extra'!$A$6:$A$257,"&gt;="&amp;$A276,'Aceite virgen extra'!$B$6:$B$257,"&lt;="&amp;$B276)</f>
        <v>10.24</v>
      </c>
      <c r="YE276" s="68">
        <f>SUMIFS('Aceite virgen extra'!YE$6:YE$257,'Aceite virgen extra'!$A$6:$A$257,"&gt;="&amp;$A276,'Aceite virgen extra'!$B$6:$B$257,"&lt;="&amp;$B276)</f>
        <v>2.29</v>
      </c>
      <c r="YF276" s="4">
        <f>SUMIFS('Aceite virgen extra'!YF$6:YF$257,'Aceite virgen extra'!$A$6:$A$257,"&gt;="&amp;$A276,'Aceite virgen extra'!$B$6:$B$257,"&lt;="&amp;$B276)</f>
        <v>4.22</v>
      </c>
      <c r="YG276" s="4">
        <f>SUMIFS('Aceite virgen extra'!YG$6:YG$257,'Aceite virgen extra'!$A$6:$A$257,"&gt;="&amp;$A276,'Aceite virgen extra'!$B$6:$B$257,"&lt;="&amp;$B276)</f>
        <v>1.54</v>
      </c>
      <c r="YH276" s="4">
        <f>SUMIFS('Aceite virgen extra'!YH$6:YH$257,'Aceite virgen extra'!$A$6:$A$257,"&gt;="&amp;$A276,'Aceite virgen extra'!$B$6:$B$257,"&lt;="&amp;$B276)</f>
        <v>0</v>
      </c>
      <c r="YL276" s="68">
        <f>SUMIFS('Aceite virgen extra'!YL$6:YL$257,'Aceite virgen extra'!$A$6:$A$257,"&gt;="&amp;$A276,'Aceite virgen extra'!$B$6:$B$257,"&lt;="&amp;$B276)</f>
        <v>1.6700000000000002</v>
      </c>
      <c r="YM276" s="4">
        <f>SUMIFS('Aceite virgen extra'!YM$6:YM$257,'Aceite virgen extra'!$A$6:$A$257,"&gt;="&amp;$A276,'Aceite virgen extra'!$B$6:$B$257,"&lt;="&amp;$B276)</f>
        <v>3.43</v>
      </c>
      <c r="YN276" s="4">
        <f>SUMIFS('Aceite virgen extra'!YN$6:YN$257,'Aceite virgen extra'!$A$6:$A$257,"&gt;="&amp;$A276,'Aceite virgen extra'!$B$6:$B$257,"&lt;="&amp;$B276)</f>
        <v>1.23</v>
      </c>
      <c r="YO276" s="4">
        <f>SUMIFS('Aceite virgen extra'!YO$6:YO$257,'Aceite virgen extra'!$A$6:$A$257,"&gt;="&amp;$A276,'Aceite virgen extra'!$B$6:$B$257,"&lt;="&amp;$B276)</f>
        <v>1.43</v>
      </c>
      <c r="YP276" s="4">
        <f>SUMIFS('Aceite virgen extra'!YP$6:YP$257,'Aceite virgen extra'!$A$6:$A$257,"&gt;="&amp;$A276,'Aceite virgen extra'!$B$6:$B$257,"&lt;="&amp;$B276)</f>
        <v>0.4</v>
      </c>
      <c r="YS276" s="68">
        <f>SUMIFS('Aceite virgen extra'!YS$6:YS$257,'Aceite virgen extra'!$A$6:$A$257,"&gt;="&amp;$A276,'Aceite virgen extra'!$B$6:$B$257,"&lt;="&amp;$B276)</f>
        <v>0.88</v>
      </c>
      <c r="YT276" s="4">
        <f>SUMIFS('Aceite virgen extra'!YT$6:YT$257,'Aceite virgen extra'!$A$6:$A$257,"&gt;="&amp;$A276,'Aceite virgen extra'!$B$6:$B$257,"&lt;="&amp;$B276)</f>
        <v>2.6500000000000004</v>
      </c>
      <c r="YU276" s="4">
        <f>SUMIFS('Aceite virgen extra'!YU$6:YU$257,'Aceite virgen extra'!$A$6:$A$257,"&gt;="&amp;$A276,'Aceite virgen extra'!$B$6:$B$257,"&lt;="&amp;$B276)</f>
        <v>0.27</v>
      </c>
      <c r="YV276" s="4">
        <f>SUMIFS('Aceite virgen extra'!YV$6:YV$257,'Aceite virgen extra'!$A$6:$A$257,"&gt;="&amp;$A276,'Aceite virgen extra'!$B$6:$B$257,"&lt;="&amp;$B276)</f>
        <v>0.26</v>
      </c>
      <c r="YW276" s="4">
        <f>SUMIFS('Aceite virgen extra'!YW$6:YW$257,'Aceite virgen extra'!$A$6:$A$257,"&gt;="&amp;$A276,'Aceite virgen extra'!$B$6:$B$257,"&lt;="&amp;$B276)</f>
        <v>0.34</v>
      </c>
      <c r="YZ276" s="68">
        <f>SUMIFS('Aceite virgen extra'!YZ$6:YZ$257,'Aceite virgen extra'!$A$6:$A$257,"&gt;="&amp;$A276,'Aceite virgen extra'!$B$6:$B$257,"&lt;="&amp;$B276)</f>
        <v>0.90999999999999992</v>
      </c>
      <c r="ZA276" s="4">
        <f>SUMIFS('Aceite virgen extra'!ZA$6:ZA$257,'Aceite virgen extra'!$A$6:$A$257,"&gt;="&amp;$A276,'Aceite virgen extra'!$B$6:$B$257,"&lt;="&amp;$B276)</f>
        <v>1.57</v>
      </c>
      <c r="ZB276" s="4">
        <f>SUMIFS('Aceite virgen extra'!ZB$6:ZB$257,'Aceite virgen extra'!$A$6:$A$257,"&gt;="&amp;$A276,'Aceite virgen extra'!$B$6:$B$257,"&lt;="&amp;$B276)</f>
        <v>0.72000000000000008</v>
      </c>
      <c r="ZC276" s="4">
        <f>SUMIFS('Aceite virgen extra'!ZC$6:ZC$257,'Aceite virgen extra'!$A$6:$A$257,"&gt;="&amp;$A276,'Aceite virgen extra'!$B$6:$B$257,"&lt;="&amp;$B276)</f>
        <v>0.84000000000000008</v>
      </c>
      <c r="ZD276" s="4">
        <f>SUMIFS('Aceite virgen extra'!ZD$6:ZD$257,'Aceite virgen extra'!$A$6:$A$257,"&gt;="&amp;$A276,'Aceite virgen extra'!$B$6:$B$257,"&lt;="&amp;$B276)</f>
        <v>0</v>
      </c>
      <c r="ZG276" s="68">
        <f>SUMIFS('Aceite virgen extra'!ZG$6:ZG$257,'Aceite virgen extra'!$A$6:$A$257,"&gt;="&amp;$A276,'Aceite virgen extra'!$B$6:$B$257,"&lt;="&amp;$B276)</f>
        <v>1.04</v>
      </c>
      <c r="ZH276" s="4">
        <f>SUMIFS('Aceite virgen extra'!ZH$6:ZH$257,'Aceite virgen extra'!$A$6:$A$257,"&gt;="&amp;$A276,'Aceite virgen extra'!$B$6:$B$257,"&lt;="&amp;$B276)</f>
        <v>0.84000000000000008</v>
      </c>
      <c r="ZI276" s="4">
        <f>SUMIFS('Aceite virgen extra'!ZI$6:ZI$257,'Aceite virgen extra'!$A$6:$A$257,"&gt;="&amp;$A276,'Aceite virgen extra'!$B$6:$B$257,"&lt;="&amp;$B276)</f>
        <v>0.8600000000000001</v>
      </c>
      <c r="ZJ276" s="4">
        <f>SUMIFS('Aceite virgen extra'!ZJ$6:ZJ$257,'Aceite virgen extra'!$A$6:$A$257,"&gt;="&amp;$A276,'Aceite virgen extra'!$B$6:$B$257,"&lt;="&amp;$B276)</f>
        <v>0.82</v>
      </c>
      <c r="ZK276" s="4">
        <f>SUMIFS('Aceite virgen extra'!ZK$6:ZK$257,'Aceite virgen extra'!$A$6:$A$257,"&gt;="&amp;$A276,'Aceite virgen extra'!$B$6:$B$257,"&lt;="&amp;$B276)</f>
        <v>1.08</v>
      </c>
      <c r="ZN276" s="68">
        <f>SUMIFS('Aceite virgen extra'!ZN$6:ZN$257,'Aceite virgen extra'!$A$6:$A$257,"&gt;="&amp;$A276,'Aceite virgen extra'!$B$6:$B$257,"&lt;="&amp;$B276)</f>
        <v>1.5100000000000002</v>
      </c>
      <c r="ZO276" s="4">
        <f>SUMIFS('Aceite virgen extra'!ZO$6:ZO$257,'Aceite virgen extra'!$A$6:$A$257,"&gt;="&amp;$A276,'Aceite virgen extra'!$B$6:$B$257,"&lt;="&amp;$B276)</f>
        <v>3.75</v>
      </c>
      <c r="ZP276" s="4">
        <f>SUMIFS('Aceite virgen extra'!ZP$6:ZP$257,'Aceite virgen extra'!$A$6:$A$257,"&gt;="&amp;$A276,'Aceite virgen extra'!$B$6:$B$257,"&lt;="&amp;$B276)</f>
        <v>0.77</v>
      </c>
      <c r="ZQ276" s="4">
        <f>SUMIFS('Aceite virgen extra'!ZQ$6:ZQ$257,'Aceite virgen extra'!$A$6:$A$257,"&gt;="&amp;$A276,'Aceite virgen extra'!$B$6:$B$257,"&lt;="&amp;$B276)</f>
        <v>0.81</v>
      </c>
      <c r="ZR276" s="4">
        <f>SUMIFS('Aceite virgen extra'!ZR$6:ZR$257,'Aceite virgen extra'!$A$6:$A$257,"&gt;="&amp;$A276,'Aceite virgen extra'!$B$6:$B$257,"&lt;="&amp;$B276)</f>
        <v>0.57999999999999996</v>
      </c>
      <c r="ZU276" s="68">
        <f>SUMIFS('Aceite virgen extra'!ZU$6:ZU$257,'Aceite virgen extra'!$A$6:$A$257,"&gt;="&amp;$A276,'Aceite virgen extra'!$B$6:$B$257,"&lt;="&amp;$B276)</f>
        <v>0.84000000000000008</v>
      </c>
      <c r="ZV276" s="4">
        <f>SUMIFS('Aceite virgen extra'!ZV$6:ZV$257,'Aceite virgen extra'!$A$6:$A$257,"&gt;="&amp;$A276,'Aceite virgen extra'!$B$6:$B$257,"&lt;="&amp;$B276)</f>
        <v>0.76</v>
      </c>
      <c r="ZW276" s="4">
        <f>SUMIFS('Aceite virgen extra'!ZW$6:ZW$257,'Aceite virgen extra'!$A$6:$A$257,"&gt;="&amp;$A276,'Aceite virgen extra'!$B$6:$B$257,"&lt;="&amp;$B276)</f>
        <v>0.6</v>
      </c>
      <c r="ZX276" s="4">
        <f>SUMIFS('Aceite virgen extra'!ZX$6:ZX$257,'Aceite virgen extra'!$A$6:$A$257,"&gt;="&amp;$A276,'Aceite virgen extra'!$B$6:$B$257,"&lt;="&amp;$B276)</f>
        <v>0.73000000000000009</v>
      </c>
      <c r="ZY276" s="4">
        <f>SUMIFS('Aceite virgen extra'!ZY$6:ZY$257,'Aceite virgen extra'!$A$6:$A$257,"&gt;="&amp;$A276,'Aceite virgen extra'!$B$6:$B$257,"&lt;="&amp;$B276)</f>
        <v>0</v>
      </c>
    </row>
    <row r="277" spans="1:701" x14ac:dyDescent="0.25">
      <c r="A277" s="9">
        <f>'TAM Aceite virgen extra'!B25</f>
        <v>7.2</v>
      </c>
      <c r="B277" s="9">
        <f>'TAM Aceite virgen extra'!C25</f>
        <v>7.5</v>
      </c>
      <c r="C277" s="9"/>
      <c r="D277" s="4">
        <f>SUMIFS('Aceite virgen extra'!D$6:D$257,'Aceite virgen extra'!$A$6:$A$257,"&gt;="&amp;$A277,'Aceite virgen extra'!$B$6:$B$257,"&lt;="&amp;$B277)</f>
        <v>1.08</v>
      </c>
      <c r="E277" s="4">
        <f>SUMIFS('Aceite virgen extra'!E$6:E$257,'Aceite virgen extra'!$A$6:$A$257,"&gt;="&amp;$A277,'Aceite virgen extra'!$B$6:$B$257,"&lt;="&amp;$B277)</f>
        <v>0.15</v>
      </c>
      <c r="F277" s="4">
        <f>SUMIFS('Aceite virgen extra'!F$6:F$257,'Aceite virgen extra'!$A$6:$A$257,"&gt;="&amp;$A277,'Aceite virgen extra'!$B$6:$B$257,"&lt;="&amp;$B277)</f>
        <v>0.72</v>
      </c>
      <c r="G277" s="4">
        <f>SUMIFS('Aceite virgen extra'!G$6:G$257,'Aceite virgen extra'!$A$6:$A$257,"&gt;="&amp;$A277,'Aceite virgen extra'!$B$6:$B$257,"&lt;="&amp;$B277)</f>
        <v>2.58</v>
      </c>
      <c r="H277" s="9"/>
      <c r="I277" s="9"/>
      <c r="J277" s="9"/>
      <c r="K277" s="4">
        <f>SUMIFS('Aceite virgen extra'!K$6:K$257,'Aceite virgen extra'!$A$6:$A$257,"&gt;="&amp;$A277,'Aceite virgen extra'!$B$6:$B$257,"&lt;="&amp;$B277)</f>
        <v>1.6500000000000001</v>
      </c>
      <c r="L277" s="4">
        <f>SUMIFS('Aceite virgen extra'!L$6:L$257,'Aceite virgen extra'!$A$6:$A$257,"&gt;="&amp;$A277,'Aceite virgen extra'!$B$6:$B$257,"&lt;="&amp;$B277)</f>
        <v>0.38</v>
      </c>
      <c r="M277" s="4">
        <f>SUMIFS('Aceite virgen extra'!M$6:M$257,'Aceite virgen extra'!$A$6:$A$257,"&gt;="&amp;$A277,'Aceite virgen extra'!$B$6:$B$257,"&lt;="&amp;$B277)</f>
        <v>1.98</v>
      </c>
      <c r="N277" s="4">
        <f>SUMIFS('Aceite virgen extra'!N$6:N$257,'Aceite virgen extra'!$A$6:$A$257,"&gt;="&amp;$A277,'Aceite virgen extra'!$B$6:$B$257,"&lt;="&amp;$B277)</f>
        <v>2.63</v>
      </c>
      <c r="O277" s="9"/>
      <c r="P277" s="9"/>
      <c r="Q277" s="9"/>
      <c r="R277" s="4">
        <f>SUMIFS('Aceite virgen extra'!R$6:R$257,'Aceite virgen extra'!$A$6:$A$257,"&gt;="&amp;$A277,'Aceite virgen extra'!$B$6:$B$257,"&lt;="&amp;$B277)</f>
        <v>1.1000000000000001</v>
      </c>
      <c r="S277" s="4">
        <f>SUMIFS('Aceite virgen extra'!S$6:S$257,'Aceite virgen extra'!$A$6:$A$257,"&gt;="&amp;$A277,'Aceite virgen extra'!$B$6:$B$257,"&lt;="&amp;$B277)</f>
        <v>0.65</v>
      </c>
      <c r="T277" s="4">
        <f>SUMIFS('Aceite virgen extra'!T$6:T$257,'Aceite virgen extra'!$A$6:$A$257,"&gt;="&amp;$A277,'Aceite virgen extra'!$B$6:$B$257,"&lt;="&amp;$B277)</f>
        <v>1.44</v>
      </c>
      <c r="U277" s="4">
        <f>SUMIFS('Aceite virgen extra'!U$6:U$257,'Aceite virgen extra'!$A$6:$A$257,"&gt;="&amp;$A277,'Aceite virgen extra'!$B$6:$B$257,"&lt;="&amp;$B277)</f>
        <v>1.05</v>
      </c>
      <c r="V277" s="9"/>
      <c r="W277" s="9"/>
      <c r="X277" s="9"/>
      <c r="Y277" s="4">
        <f>SUMIFS('Aceite virgen extra'!Y$6:Y$257,'Aceite virgen extra'!$A$6:$A$257,"&gt;="&amp;$A277,'Aceite virgen extra'!$B$6:$B$257,"&lt;="&amp;$B277)</f>
        <v>1.02</v>
      </c>
      <c r="Z277" s="4">
        <f>SUMIFS('Aceite virgen extra'!Z$6:Z$257,'Aceite virgen extra'!$A$6:$A$257,"&gt;="&amp;$A277,'Aceite virgen extra'!$B$6:$B$257,"&lt;="&amp;$B277)</f>
        <v>0.97000000000000008</v>
      </c>
      <c r="AA277" s="4">
        <f>SUMIFS('Aceite virgen extra'!AA$6:AA$257,'Aceite virgen extra'!$A$6:$A$257,"&gt;="&amp;$A277,'Aceite virgen extra'!$B$6:$B$257,"&lt;="&amp;$B277)</f>
        <v>0.85</v>
      </c>
      <c r="AB277" s="4">
        <f>SUMIFS('Aceite virgen extra'!AB$6:AB$257,'Aceite virgen extra'!$A$6:$A$257,"&gt;="&amp;$A277,'Aceite virgen extra'!$B$6:$B$257,"&lt;="&amp;$B277)</f>
        <v>1.65</v>
      </c>
      <c r="AC277" s="9"/>
      <c r="AD277" s="9"/>
      <c r="AE277" s="9"/>
      <c r="AF277" s="4">
        <f>SUMIFS('Aceite virgen extra'!AF$6:AF$257,'Aceite virgen extra'!$A$6:$A$257,"&gt;="&amp;$A277,'Aceite virgen extra'!$B$6:$B$257,"&lt;="&amp;$B277)</f>
        <v>1.0900000000000001</v>
      </c>
      <c r="AG277" s="4">
        <f>SUMIFS('Aceite virgen extra'!AG$6:AG$257,'Aceite virgen extra'!$A$6:$A$257,"&gt;="&amp;$A277,'Aceite virgen extra'!$B$6:$B$257,"&lt;="&amp;$B277)</f>
        <v>0.2</v>
      </c>
      <c r="AH277" s="4">
        <f>SUMIFS('Aceite virgen extra'!AH$6:AH$257,'Aceite virgen extra'!$A$6:$A$257,"&gt;="&amp;$A277,'Aceite virgen extra'!$B$6:$B$257,"&lt;="&amp;$B277)</f>
        <v>0.67999999999999994</v>
      </c>
      <c r="AI277" s="4">
        <f>SUMIFS('Aceite virgen extra'!AI$6:AI$257,'Aceite virgen extra'!$A$6:$A$257,"&gt;="&amp;$A277,'Aceite virgen extra'!$B$6:$B$257,"&lt;="&amp;$B277)</f>
        <v>2.7</v>
      </c>
      <c r="AJ277" s="9"/>
      <c r="AK277" s="9"/>
      <c r="AL277" s="9"/>
      <c r="AM277" s="4">
        <f>SUMIFS('Aceite virgen extra'!AM$6:AM$257,'Aceite virgen extra'!$A$6:$A$257,"&gt;="&amp;$A277,'Aceite virgen extra'!$B$6:$B$257,"&lt;="&amp;$B277)</f>
        <v>0.71</v>
      </c>
      <c r="AN277" s="4">
        <f>SUMIFS('Aceite virgen extra'!AN$6:AN$257,'Aceite virgen extra'!$A$6:$A$257,"&gt;="&amp;$A277,'Aceite virgen extra'!$B$6:$B$257,"&lt;="&amp;$B277)</f>
        <v>0.37</v>
      </c>
      <c r="AO277" s="4">
        <f>SUMIFS('Aceite virgen extra'!AO$6:AO$257,'Aceite virgen extra'!$A$6:$A$257,"&gt;="&amp;$A277,'Aceite virgen extra'!$B$6:$B$257,"&lt;="&amp;$B277)</f>
        <v>0.69000000000000006</v>
      </c>
      <c r="AP277" s="4">
        <f>SUMIFS('Aceite virgen extra'!AP$6:AP$257,'Aceite virgen extra'!$A$6:$A$257,"&gt;="&amp;$A277,'Aceite virgen extra'!$B$6:$B$257,"&lt;="&amp;$B277)</f>
        <v>1.18</v>
      </c>
      <c r="AQ277" s="9"/>
      <c r="AR277" s="9"/>
      <c r="AT277" s="4">
        <f>SUMIFS('Aceite virgen extra'!AT$6:AT$257,'Aceite virgen extra'!$A$6:$A$257,"&gt;="&amp;$A277,'Aceite virgen extra'!$B$6:$B$257,"&lt;="&amp;$B277)</f>
        <v>1.46</v>
      </c>
      <c r="AU277" s="4">
        <f>SUMIFS('Aceite virgen extra'!AU$6:AU$257,'Aceite virgen extra'!$A$6:$A$257,"&gt;="&amp;$A277,'Aceite virgen extra'!$B$6:$B$257,"&lt;="&amp;$B277)</f>
        <v>1.0900000000000001</v>
      </c>
      <c r="AV277" s="4">
        <f>SUMIFS('Aceite virgen extra'!AV$6:AV$257,'Aceite virgen extra'!$A$6:$A$257,"&gt;="&amp;$A277,'Aceite virgen extra'!$B$6:$B$257,"&lt;="&amp;$B277)</f>
        <v>1.1499999999999999</v>
      </c>
      <c r="AW277" s="4">
        <f>SUMIFS('Aceite virgen extra'!AW$6:AW$257,'Aceite virgen extra'!$A$6:$A$257,"&gt;="&amp;$A277,'Aceite virgen extra'!$B$6:$B$257,"&lt;="&amp;$B277)</f>
        <v>2.66</v>
      </c>
      <c r="BA277" s="4">
        <f>SUMIFS('Aceite virgen extra'!BA$6:BA$257,'Aceite virgen extra'!$A$6:$A$257,"&gt;="&amp;A277,'Aceite virgen extra'!$B$6:$B$257,"&lt;="&amp;B277)</f>
        <v>1.1599999999999999</v>
      </c>
      <c r="BB277" s="4">
        <f>SUMIFS('Aceite virgen extra'!BB$6:BB$257,'Aceite virgen extra'!$A$6:$A$257,"&gt;="&amp;$A277,'Aceite virgen extra'!$B$6:$B$257,"&lt;="&amp;$B277)</f>
        <v>0.26</v>
      </c>
      <c r="BC277" s="4">
        <f>SUMIFS('Aceite virgen extra'!BC$6:BC$257,'Aceite virgen extra'!$A$6:$A$257,"&gt;="&amp;$A277,'Aceite virgen extra'!$B$6:$B$257,"&lt;="&amp;$B277)</f>
        <v>1.4800000000000002</v>
      </c>
      <c r="BD277" s="4">
        <f>SUMIFS('Aceite virgen extra'!BD$6:BD$257,'Aceite virgen extra'!$A$6:$A$257,"&gt;="&amp;$A277,'Aceite virgen extra'!$B$6:$B$257,"&lt;="&amp;$B277)</f>
        <v>1.17</v>
      </c>
      <c r="BH277" s="4">
        <f>SUMIFS('Aceite virgen extra'!BH$6:BH$257,'Aceite virgen extra'!$A$6:$A$257,"&gt;="&amp;$A277,'Aceite virgen extra'!$B$6:$B$257,"&lt;="&amp;$B277)</f>
        <v>0.90999999999999992</v>
      </c>
      <c r="BI277" s="4">
        <f>SUMIFS('Aceite virgen extra'!BI$6:BI$257,'Aceite virgen extra'!$A$6:$A$257,"&gt;="&amp;$A277,'Aceite virgen extra'!$B$6:$B$257,"&lt;="&amp;$B277)</f>
        <v>0</v>
      </c>
      <c r="BJ277" s="4">
        <f>SUMIFS('Aceite virgen extra'!BJ$6:BJ$257,'Aceite virgen extra'!$A$6:$A$257,"&gt;="&amp;$A277,'Aceite virgen extra'!$B$6:$B$257,"&lt;="&amp;$B277)</f>
        <v>1.1500000000000001</v>
      </c>
      <c r="BK277" s="4">
        <f>SUMIFS('Aceite virgen extra'!BK$6:BK$257,'Aceite virgen extra'!$A$6:$A$257,"&gt;="&amp;$A277,'Aceite virgen extra'!$B$6:$B$257,"&lt;="&amp;$B277)</f>
        <v>0.76</v>
      </c>
      <c r="BO277" s="4">
        <f>SUMIFS('Aceite virgen extra'!BO$6:BO$257,'Aceite virgen extra'!$A$6:$A$257,"&gt;="&amp;$A277,'Aceite virgen extra'!$B$6:$B$257,"&lt;="&amp;$B277)</f>
        <v>0.81</v>
      </c>
      <c r="BP277" s="4">
        <f>SUMIFS('Aceite virgen extra'!BP$6:BP$257,'Aceite virgen extra'!$A$6:$A$257,"&gt;="&amp;$A277,'Aceite virgen extra'!$B$6:$B$257,"&lt;="&amp;$B277)</f>
        <v>0.24000000000000002</v>
      </c>
      <c r="BQ277" s="4">
        <f>SUMIFS('Aceite virgen extra'!BQ$6:BQ$257,'Aceite virgen extra'!$A$6:$A$257,"&gt;="&amp;$A277,'Aceite virgen extra'!$B$6:$B$257,"&lt;="&amp;$B277)</f>
        <v>0.69</v>
      </c>
      <c r="BR277" s="4">
        <f>SUMIFS('Aceite virgen extra'!BR$6:BR$257,'Aceite virgen extra'!$A$6:$A$257,"&gt;="&amp;$A277,'Aceite virgen extra'!$B$6:$B$257,"&lt;="&amp;$B277)</f>
        <v>2.11</v>
      </c>
      <c r="BV277" s="4">
        <f>SUMIFS('Aceite virgen extra'!BV$6:BV$257,'Aceite virgen extra'!$A$6:$A$257,"&gt;="&amp;$A277,'Aceite virgen extra'!$B$6:$B$257,"&lt;="&amp;$B277)</f>
        <v>0.5</v>
      </c>
      <c r="BW277" s="4">
        <f>SUMIFS('Aceite virgen extra'!BW$6:BW$257,'Aceite virgen extra'!$A$6:$A$257,"&gt;="&amp;$A277,'Aceite virgen extra'!$B$6:$B$257,"&lt;="&amp;$B277)</f>
        <v>0.42000000000000004</v>
      </c>
      <c r="BX277" s="4">
        <f>SUMIFS('Aceite virgen extra'!BX$6:BX$257,'Aceite virgen extra'!$A$6:$A$257,"&gt;="&amp;$A277,'Aceite virgen extra'!$B$6:$B$257,"&lt;="&amp;$B277)</f>
        <v>0.55000000000000004</v>
      </c>
      <c r="BY277" s="4">
        <f>SUMIFS('Aceite virgen extra'!BY$6:BY$257,'Aceite virgen extra'!$A$6:$A$257,"&gt;="&amp;$A277,'Aceite virgen extra'!$B$6:$B$257,"&lt;="&amp;$B277)</f>
        <v>0</v>
      </c>
      <c r="CC277" s="4">
        <f>SUMIFS('Aceite virgen extra'!CC$6:CC$257,'Aceite virgen extra'!$A$6:$A$257,"&gt;="&amp;$A277,'Aceite virgen extra'!$B$6:$B$257,"&lt;="&amp;$B277)</f>
        <v>0.41</v>
      </c>
      <c r="CD277" s="4">
        <f>SUMIFS('Aceite virgen extra'!CD$6:CD$257,'Aceite virgen extra'!$A$6:$A$257,"&gt;="&amp;$A277,'Aceite virgen extra'!$B$6:$B$257,"&lt;="&amp;$B277)</f>
        <v>0.44</v>
      </c>
      <c r="CE277" s="4">
        <f>SUMIFS('Aceite virgen extra'!CE$6:CE$257,'Aceite virgen extra'!$A$6:$A$257,"&gt;="&amp;$A277,'Aceite virgen extra'!$B$6:$B$257,"&lt;="&amp;$B277)</f>
        <v>0.16</v>
      </c>
      <c r="CF277" s="4">
        <f>SUMIFS('Aceite virgen extra'!CF$6:CF$257,'Aceite virgen extra'!$A$6:$A$257,"&gt;="&amp;$A277,'Aceite virgen extra'!$B$6:$B$257,"&lt;="&amp;$B277)</f>
        <v>0.85</v>
      </c>
      <c r="CJ277" s="4">
        <f>SUMIFS('Aceite virgen extra'!CJ$6:CJ$257,'Aceite virgen extra'!$A$6:$A$257,"&gt;="&amp;$A277,'Aceite virgen extra'!$B$6:$B$257,"&lt;="&amp;$B277)</f>
        <v>0.47</v>
      </c>
      <c r="CK277" s="4">
        <f>SUMIFS('Aceite virgen extra'!CK$6:CK$257,'Aceite virgen extra'!$A$6:$A$257,"&gt;="&amp;$A277,'Aceite virgen extra'!$B$6:$B$257,"&lt;="&amp;$B277)</f>
        <v>0.33</v>
      </c>
      <c r="CL277" s="4">
        <f>SUMIFS('Aceite virgen extra'!CL$6:CL$257,'Aceite virgen extra'!$A$6:$A$257,"&gt;="&amp;$A277,'Aceite virgen extra'!$B$6:$B$257,"&lt;="&amp;$B277)</f>
        <v>0.13</v>
      </c>
      <c r="CM277" s="4">
        <f>SUMIFS('Aceite virgen extra'!CM$6:CM$257,'Aceite virgen extra'!$A$6:$A$257,"&gt;="&amp;$A277,'Aceite virgen extra'!$B$6:$B$257,"&lt;="&amp;$B277)</f>
        <v>1.98</v>
      </c>
      <c r="CQ277" s="4">
        <f>SUMIFS('Aceite virgen extra'!CQ$6:CQ$257,'Aceite virgen extra'!$A$6:$A$257,"&gt;="&amp;$A277,'Aceite virgen extra'!$B$6:$B$257,"&lt;="&amp;$B277)</f>
        <v>0.29000000000000004</v>
      </c>
      <c r="CR277" s="4">
        <f>SUMIFS('Aceite virgen extra'!CR$6:CR$257,'Aceite virgen extra'!$A$6:$A$257,"&gt;="&amp;$A277,'Aceite virgen extra'!$B$6:$B$257,"&lt;="&amp;$B277)</f>
        <v>0.31</v>
      </c>
      <c r="CS277" s="4">
        <f>SUMIFS('Aceite virgen extra'!CS$6:CS$257,'Aceite virgen extra'!$A$6:$A$257,"&gt;="&amp;$A277,'Aceite virgen extra'!$B$6:$B$257,"&lt;="&amp;$B277)</f>
        <v>0.09</v>
      </c>
      <c r="CT277" s="4">
        <f>SUMIFS('Aceite virgen extra'!CT$6:CT$257,'Aceite virgen extra'!$A$6:$A$257,"&gt;="&amp;$A277,'Aceite virgen extra'!$B$6:$B$257,"&lt;="&amp;$B277)</f>
        <v>1.1100000000000001</v>
      </c>
      <c r="CX277" s="4">
        <f>SUMIFS('Aceite virgen extra'!CX$6:CX$257,'Aceite virgen extra'!$A$6:$A$257,"&gt;="&amp;$A277,'Aceite virgen extra'!$B$6:$B$257,"&lt;="&amp;$B277)</f>
        <v>0.48</v>
      </c>
      <c r="CY277" s="4">
        <f>SUMIFS('Aceite virgen extra'!CY$6:CY$257,'Aceite virgen extra'!$A$6:$A$257,"&gt;="&amp;$A277,'Aceite virgen extra'!$B$6:$B$257,"&lt;="&amp;$B277)</f>
        <v>0</v>
      </c>
      <c r="CZ277" s="4">
        <f>SUMIFS('Aceite virgen extra'!CZ$6:CZ$257,'Aceite virgen extra'!$A$6:$A$257,"&gt;="&amp;$A277,'Aceite virgen extra'!$B$6:$B$257,"&lt;="&amp;$B277)</f>
        <v>0.75</v>
      </c>
      <c r="DA277" s="4">
        <f>SUMIFS('Aceite virgen extra'!DA$6:DA$257,'Aceite virgen extra'!$A$6:$A$257,"&gt;="&amp;$A277,'Aceite virgen extra'!$B$6:$B$257,"&lt;="&amp;$B277)</f>
        <v>0</v>
      </c>
      <c r="DE277" s="4">
        <f>SUMIFS('Aceite virgen extra'!DE$6:DE$257,'Aceite virgen extra'!$A$6:$A$257,"&gt;="&amp;$A277,'Aceite virgen extra'!$B$6:$B$257,"&lt;="&amp;$B277)</f>
        <v>0.41000000000000003</v>
      </c>
      <c r="DF277" s="4">
        <f>SUMIFS('Aceite virgen extra'!DF$6:DF$257,'Aceite virgen extra'!$A$6:$A$257,"&gt;="&amp;$A277,'Aceite virgen extra'!$B$6:$B$257,"&lt;="&amp;$B277)</f>
        <v>0.32999999999999996</v>
      </c>
      <c r="DG277" s="4">
        <f>SUMIFS('Aceite virgen extra'!DG$6:DG$257,'Aceite virgen extra'!$A$6:$A$257,"&gt;="&amp;$A277,'Aceite virgen extra'!$B$6:$B$257,"&lt;="&amp;$B277)</f>
        <v>0.21</v>
      </c>
      <c r="DH277" s="4">
        <f>SUMIFS('Aceite virgen extra'!DH$6:DH$257,'Aceite virgen extra'!$A$6:$A$257,"&gt;="&amp;$A277,'Aceite virgen extra'!$B$6:$B$257,"&lt;="&amp;$B277)</f>
        <v>1.47</v>
      </c>
      <c r="DL277" s="4">
        <f>SUMIFS('Aceite virgen extra'!DL$6:DL$257,'Aceite virgen extra'!$A$6:$A$257,"&gt;="&amp;$A277,'Aceite virgen extra'!$B$6:$B$257,"&lt;="&amp;$B277)</f>
        <v>0.56000000000000005</v>
      </c>
      <c r="DM277" s="4">
        <f>SUMIFS('Aceite virgen extra'!DM$6:DM$257,'Aceite virgen extra'!$A$6:$A$257,"&gt;="&amp;$A277,'Aceite virgen extra'!$B$6:$B$257,"&lt;="&amp;$B277)</f>
        <v>1.6800000000000002</v>
      </c>
      <c r="DN277" s="4">
        <f>SUMIFS('Aceite virgen extra'!DN$6:DN$257,'Aceite virgen extra'!$A$6:$A$257,"&gt;="&amp;$A277,'Aceite virgen extra'!$B$6:$B$257,"&lt;="&amp;$B277)</f>
        <v>0</v>
      </c>
      <c r="DO277" s="4">
        <f>SUMIFS('Aceite virgen extra'!DO$6:DO$257,'Aceite virgen extra'!$A$6:$A$257,"&gt;="&amp;$A277,'Aceite virgen extra'!$B$6:$B$257,"&lt;="&amp;$B277)</f>
        <v>0.74</v>
      </c>
      <c r="DS277" s="4">
        <f>SUMIFS('Aceite virgen extra'!DS$6:DS$257,'Aceite virgen extra'!$A$6:$A$257,"&gt;="&amp;$A277,'Aceite virgen extra'!$B$6:$B$257,"&lt;="&amp;$B277)</f>
        <v>0.1</v>
      </c>
      <c r="DT277" s="4">
        <f>SUMIFS('Aceite virgen extra'!DT$6:DT$257,'Aceite virgen extra'!$A$6:$A$257,"&gt;="&amp;$A277,'Aceite virgen extra'!$B$6:$B$257,"&lt;="&amp;$B277)</f>
        <v>0</v>
      </c>
      <c r="DU277" s="4">
        <f>SUMIFS('Aceite virgen extra'!DU$6:DU$257,'Aceite virgen extra'!$A$6:$A$257,"&gt;="&amp;$A277,'Aceite virgen extra'!$B$6:$B$257,"&lt;="&amp;$B277)</f>
        <v>0.2</v>
      </c>
      <c r="DV277" s="4">
        <f>SUMIFS('Aceite virgen extra'!DV$6:DV$257,'Aceite virgen extra'!$A$6:$A$257,"&gt;="&amp;$A277,'Aceite virgen extra'!$B$6:$B$257,"&lt;="&amp;$B277)</f>
        <v>0</v>
      </c>
      <c r="DZ277" s="4">
        <f>SUMIFS('Aceite virgen extra'!DZ$6:DZ$257,'Aceite virgen extra'!$A$6:$A$257,"&gt;="&amp;$A277,'Aceite virgen extra'!$B$6:$B$257,"&lt;="&amp;$B277)</f>
        <v>0.4</v>
      </c>
      <c r="EA277" s="4">
        <f>SUMIFS('Aceite virgen extra'!EA$6:EA$257,'Aceite virgen extra'!$A$6:$A$257,"&gt;="&amp;$A277,'Aceite virgen extra'!$B$6:$B$257,"&lt;="&amp;$B277)</f>
        <v>0</v>
      </c>
      <c r="EB277" s="4">
        <f>SUMIFS('Aceite virgen extra'!EB$6:EB$257,'Aceite virgen extra'!$A$6:$A$257,"&gt;="&amp;$A277,'Aceite virgen extra'!$B$6:$B$257,"&lt;="&amp;$B277)</f>
        <v>0.83000000000000007</v>
      </c>
      <c r="EC277" s="4">
        <f>SUMIFS('Aceite virgen extra'!EC$6:EC$257,'Aceite virgen extra'!$A$6:$A$257,"&gt;="&amp;$A277,'Aceite virgen extra'!$B$6:$B$257,"&lt;="&amp;$B277)</f>
        <v>0</v>
      </c>
      <c r="EG277" s="4">
        <f>SUMIFS('Aceite virgen extra'!EG$6:EG$257,'Aceite virgen extra'!$A$6:$A$257,"&gt;="&amp;$A277,'Aceite virgen extra'!$B$6:$B$257,"&lt;="&amp;$B277)</f>
        <v>0.7</v>
      </c>
      <c r="EH277" s="4">
        <f>SUMIFS('Aceite virgen extra'!EH$6:EH$257,'Aceite virgen extra'!$A$6:$A$257,"&gt;="&amp;$A277,'Aceite virgen extra'!$B$6:$B$257,"&lt;="&amp;$B277)</f>
        <v>0.39</v>
      </c>
      <c r="EI277" s="4">
        <f>SUMIFS('Aceite virgen extra'!EI$6:EI$257,'Aceite virgen extra'!$A$6:$A$257,"&gt;="&amp;$A277,'Aceite virgen extra'!$B$6:$B$257,"&lt;="&amp;$B277)</f>
        <v>0.36</v>
      </c>
      <c r="EJ277" s="4">
        <f>SUMIFS('Aceite virgen extra'!EJ$6:EJ$257,'Aceite virgen extra'!$A$6:$A$257,"&gt;="&amp;$A277,'Aceite virgen extra'!$B$6:$B$257,"&lt;="&amp;$B277)</f>
        <v>1.4300000000000002</v>
      </c>
      <c r="EN277" s="4">
        <f>SUMIFS('Aceite virgen extra'!EN$6:EN$257,'Aceite virgen extra'!$A$6:$A$257,"&gt;="&amp;$A277,'Aceite virgen extra'!$B$6:$B$257,"&lt;="&amp;$B277)</f>
        <v>0.2</v>
      </c>
      <c r="EO277" s="4">
        <f>SUMIFS('Aceite virgen extra'!EO$6:EO$257,'Aceite virgen extra'!$A$6:$A$257,"&gt;="&amp;$A277,'Aceite virgen extra'!$B$6:$B$257,"&lt;="&amp;$B277)</f>
        <v>0</v>
      </c>
      <c r="EP277" s="4">
        <f>SUMIFS('Aceite virgen extra'!EP$6:EP$257,'Aceite virgen extra'!$A$6:$A$257,"&gt;="&amp;$A277,'Aceite virgen extra'!$B$6:$B$257,"&lt;="&amp;$B277)</f>
        <v>0.36</v>
      </c>
      <c r="EQ277" s="4">
        <f>SUMIFS('Aceite virgen extra'!EQ$6:EQ$257,'Aceite virgen extra'!$A$6:$A$257,"&gt;="&amp;$A277,'Aceite virgen extra'!$B$6:$B$257,"&lt;="&amp;$B277)</f>
        <v>0</v>
      </c>
      <c r="EU277" s="4">
        <f>SUMIFS('Aceite virgen extra'!EU$6:EU$257,'Aceite virgen extra'!$A$6:$A$257,"&gt;="&amp;$A277,'Aceite virgen extra'!$B$6:$B$257,"&lt;="&amp;$B277)</f>
        <v>1.43</v>
      </c>
      <c r="EV277" s="4">
        <f>SUMIFS('Aceite virgen extra'!EV$6:EV$257,'Aceite virgen extra'!$A$6:$A$257,"&gt;="&amp;$A277,'Aceite virgen extra'!$B$6:$B$257,"&lt;="&amp;$B277)</f>
        <v>1.26</v>
      </c>
      <c r="EW277" s="4">
        <f>SUMIFS('Aceite virgen extra'!EW$6:EW$257,'Aceite virgen extra'!$A$6:$A$257,"&gt;="&amp;$A277,'Aceite virgen extra'!$B$6:$B$257,"&lt;="&amp;$B277)</f>
        <v>0.67</v>
      </c>
      <c r="EX277" s="4">
        <f>SUMIFS('Aceite virgen extra'!EX$6:EX$257,'Aceite virgen extra'!$A$6:$A$257,"&gt;="&amp;$A277,'Aceite virgen extra'!$B$6:$B$257,"&lt;="&amp;$B277)</f>
        <v>1.87</v>
      </c>
      <c r="FB277" s="4">
        <f>SUMIFS('Aceite virgen extra'!FB$6:FB$257,'Aceite virgen extra'!$A$6:$A$257,"&gt;="&amp;$A277,'Aceite virgen extra'!$B$6:$B$257,"&lt;="&amp;$B277)</f>
        <v>0.38</v>
      </c>
      <c r="FC277" s="4">
        <f>SUMIFS('Aceite virgen extra'!FC$6:FC$257,'Aceite virgen extra'!$A$6:$A$257,"&gt;="&amp;$A277,'Aceite virgen extra'!$B$6:$B$257,"&lt;="&amp;$B277)</f>
        <v>0.28000000000000003</v>
      </c>
      <c r="FD277" s="4">
        <f>SUMIFS('Aceite virgen extra'!FD$6:FD$257,'Aceite virgen extra'!$A$6:$A$257,"&gt;="&amp;$A277,'Aceite virgen extra'!$B$6:$B$257,"&lt;="&amp;$B277)</f>
        <v>0.25</v>
      </c>
      <c r="FE277" s="4">
        <f>SUMIFS('Aceite virgen extra'!FE$6:FE$257,'Aceite virgen extra'!$A$6:$A$257,"&gt;="&amp;$A277,'Aceite virgen extra'!$B$6:$B$257,"&lt;="&amp;$B277)</f>
        <v>0</v>
      </c>
      <c r="FI277" s="4">
        <f>SUMIFS('Aceite virgen extra'!FI$6:FI$257,'Aceite virgen extra'!$A$6:$A$257,"&gt;="&amp;$A277,'Aceite virgen extra'!$B$6:$B$257,"&lt;="&amp;$B277)</f>
        <v>0.53</v>
      </c>
      <c r="FJ277" s="4">
        <f>SUMIFS('Aceite virgen extra'!FJ$6:FJ$257,'Aceite virgen extra'!$A$6:$A$257,"&gt;="&amp;$A277,'Aceite virgen extra'!$B$6:$B$257,"&lt;="&amp;$B277)</f>
        <v>1.44</v>
      </c>
      <c r="FK277" s="4">
        <f>SUMIFS('Aceite virgen extra'!FK$6:FK$257,'Aceite virgen extra'!$A$6:$A$257,"&gt;="&amp;$A277,'Aceite virgen extra'!$B$6:$B$257,"&lt;="&amp;$B277)</f>
        <v>0.18</v>
      </c>
      <c r="FL277" s="4">
        <f>SUMIFS('Aceite virgen extra'!FL$6:FL$257,'Aceite virgen extra'!$A$6:$A$257,"&gt;="&amp;$A277,'Aceite virgen extra'!$B$6:$B$257,"&lt;="&amp;$B277)</f>
        <v>0.37</v>
      </c>
      <c r="FP277" s="4">
        <f>SUMIFS('Aceite virgen extra'!FP$6:FP$257,'Aceite virgen extra'!$A$6:$A$257,"&gt;="&amp;$A277,'Aceite virgen extra'!$B$6:$B$257,"&lt;="&amp;$B277)</f>
        <v>0.48000000000000004</v>
      </c>
      <c r="FQ277" s="4">
        <f>SUMIFS('Aceite virgen extra'!FQ$6:FQ$257,'Aceite virgen extra'!$A$6:$A$257,"&gt;="&amp;$A277,'Aceite virgen extra'!$B$6:$B$257,"&lt;="&amp;$B277)</f>
        <v>0</v>
      </c>
      <c r="FR277" s="4">
        <f>SUMIFS('Aceite virgen extra'!FR$6:FR$257,'Aceite virgen extra'!$A$6:$A$257,"&gt;="&amp;$A277,'Aceite virgen extra'!$B$6:$B$257,"&lt;="&amp;$B277)</f>
        <v>0.86</v>
      </c>
      <c r="FS277" s="4">
        <f>SUMIFS('Aceite virgen extra'!FS$6:FS$257,'Aceite virgen extra'!$A$6:$A$257,"&gt;="&amp;$A277,'Aceite virgen extra'!$B$6:$B$257,"&lt;="&amp;$B277)</f>
        <v>0</v>
      </c>
      <c r="FW277" s="4">
        <f>SUMIFS('Aceite virgen extra'!FW$6:FW$257,'Aceite virgen extra'!$A$6:$A$257,"&gt;="&amp;$A277,'Aceite virgen extra'!$B$6:$B$257,"&lt;="&amp;$B277)</f>
        <v>0.99</v>
      </c>
      <c r="FX277" s="4">
        <f>SUMIFS('Aceite virgen extra'!FX$6:FX$257,'Aceite virgen extra'!$A$6:$A$257,"&gt;="&amp;$A277,'Aceite virgen extra'!$B$6:$B$257,"&lt;="&amp;$B277)</f>
        <v>1.6600000000000001</v>
      </c>
      <c r="FY277" s="4">
        <f>SUMIFS('Aceite virgen extra'!FY$6:FY$257,'Aceite virgen extra'!$A$6:$A$257,"&gt;="&amp;$A277,'Aceite virgen extra'!$B$6:$B$257,"&lt;="&amp;$B277)</f>
        <v>0.58000000000000007</v>
      </c>
      <c r="FZ277" s="4">
        <f>SUMIFS('Aceite virgen extra'!FZ$6:FZ$257,'Aceite virgen extra'!$A$6:$A$257,"&gt;="&amp;$A277,'Aceite virgen extra'!$B$6:$B$257,"&lt;="&amp;$B277)</f>
        <v>0</v>
      </c>
      <c r="GD277" s="4">
        <f>SUMIFS('Aceite virgen extra'!GD$6:GD$257,'Aceite virgen extra'!$A$6:$A$257,"&gt;="&amp;$A277,'Aceite virgen extra'!$B$6:$B$257,"&lt;="&amp;$B277)</f>
        <v>0.94</v>
      </c>
      <c r="GE277" s="4">
        <f>SUMIFS('Aceite virgen extra'!GE$6:GE$257,'Aceite virgen extra'!$A$6:$A$257,"&gt;="&amp;$A277,'Aceite virgen extra'!$B$6:$B$257,"&lt;="&amp;$B277)</f>
        <v>0.31</v>
      </c>
      <c r="GF277" s="4">
        <f>SUMIFS('Aceite virgen extra'!GF$6:GF$257,'Aceite virgen extra'!$A$6:$A$257,"&gt;="&amp;$A277,'Aceite virgen extra'!$B$6:$B$257,"&lt;="&amp;$B277)</f>
        <v>1.1400000000000001</v>
      </c>
      <c r="GG277" s="4">
        <f>SUMIFS('Aceite virgen extra'!GG$6:GG$257,'Aceite virgen extra'!$A$6:$A$257,"&gt;="&amp;$A277,'Aceite virgen extra'!$B$6:$B$257,"&lt;="&amp;$B277)</f>
        <v>0</v>
      </c>
      <c r="GK277" s="4">
        <f>SUMIFS('Aceite virgen extra'!GK$6:GK$257,'Aceite virgen extra'!$A$6:$A$257,"&gt;="&amp;$A277,'Aceite virgen extra'!$B$6:$B$257,"&lt;="&amp;$B277)</f>
        <v>0.58000000000000007</v>
      </c>
      <c r="GL277" s="4">
        <f>SUMIFS('Aceite virgen extra'!GL$6:GL$257,'Aceite virgen extra'!$A$6:$A$257,"&gt;="&amp;$A277,'Aceite virgen extra'!$B$6:$B$257,"&lt;="&amp;$B277)</f>
        <v>0.92999999999999994</v>
      </c>
      <c r="GM277" s="4">
        <f>SUMIFS('Aceite virgen extra'!GM$6:GM$257,'Aceite virgen extra'!$A$6:$A$257,"&gt;="&amp;$A277,'Aceite virgen extra'!$B$6:$B$257,"&lt;="&amp;$B277)</f>
        <v>0.18</v>
      </c>
      <c r="GN277" s="4">
        <f>SUMIFS('Aceite virgen extra'!GN$6:GN$257,'Aceite virgen extra'!$A$6:$A$257,"&gt;="&amp;$A277,'Aceite virgen extra'!$B$6:$B$257,"&lt;="&amp;$B277)</f>
        <v>0</v>
      </c>
      <c r="GR277" s="4">
        <f>SUMIFS('Aceite virgen extra'!GR$6:GR$257,'Aceite virgen extra'!$A$6:$A$257,"&gt;="&amp;$A277,'Aceite virgen extra'!$B$6:$B$257,"&lt;="&amp;$B277)</f>
        <v>0.24000000000000002</v>
      </c>
      <c r="GS277" s="4">
        <f>SUMIFS('Aceite virgen extra'!GS$6:GS$257,'Aceite virgen extra'!$A$6:$A$257,"&gt;="&amp;$A277,'Aceite virgen extra'!$B$6:$B$257,"&lt;="&amp;$B277)</f>
        <v>0.19</v>
      </c>
      <c r="GT277" s="4">
        <f>SUMIFS('Aceite virgen extra'!GT$6:GT$257,'Aceite virgen extra'!$A$6:$A$257,"&gt;="&amp;$A277,'Aceite virgen extra'!$B$6:$B$257,"&lt;="&amp;$B277)</f>
        <v>7.0000000000000007E-2</v>
      </c>
      <c r="GU277" s="4">
        <f>SUMIFS('Aceite virgen extra'!GU$6:GU$257,'Aceite virgen extra'!$A$6:$A$257,"&gt;="&amp;$A277,'Aceite virgen extra'!$B$6:$B$257,"&lt;="&amp;$B277)</f>
        <v>0</v>
      </c>
      <c r="GY277" s="4">
        <f>SUMIFS('Aceite virgen extra'!GY$6:GY$257,'Aceite virgen extra'!$A$6:$A$257,"&gt;="&amp;$A277,'Aceite virgen extra'!$B$6:$B$257,"&lt;="&amp;$B277)</f>
        <v>0.41000000000000003</v>
      </c>
      <c r="GZ277" s="4">
        <f>SUMIFS('Aceite virgen extra'!GZ$6:GZ$257,'Aceite virgen extra'!$A$6:$A$257,"&gt;="&amp;$A277,'Aceite virgen extra'!$B$6:$B$257,"&lt;="&amp;$B277)</f>
        <v>0.77</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0.57000000000000006</v>
      </c>
      <c r="HG277" s="4">
        <f>SUMIFS('Aceite virgen extra'!HG$6:HG$257,'Aceite virgen extra'!$A$6:$A$257,"&gt;="&amp;$A277,'Aceite virgen extra'!$B$6:$B$257,"&lt;="&amp;$B277)</f>
        <v>1.18</v>
      </c>
      <c r="HH277" s="4">
        <f>SUMIFS('Aceite virgen extra'!HH$6:HH$257,'Aceite virgen extra'!$A$6:$A$257,"&gt;="&amp;$A277,'Aceite virgen extra'!$B$6:$B$257,"&lt;="&amp;$B277)</f>
        <v>0.53</v>
      </c>
      <c r="HI277" s="4">
        <f>SUMIFS('Aceite virgen extra'!HI$6:HI$257,'Aceite virgen extra'!$A$6:$A$257,"&gt;="&amp;$A277,'Aceite virgen extra'!$B$6:$B$257,"&lt;="&amp;$B277)</f>
        <v>0</v>
      </c>
      <c r="HM277" s="4">
        <f>SUMIFS('Aceite virgen extra'!HM$6:HM$257,'Aceite virgen extra'!$A$6:$A$257,"&gt;="&amp;$A277,'Aceite virgen extra'!$B$6:$B$257,"&lt;="&amp;$B277)</f>
        <v>0.06</v>
      </c>
      <c r="HN277" s="4">
        <f>SUMIFS('Aceite virgen extra'!HN$6:HN$257,'Aceite virgen extra'!$A$6:$A$257,"&gt;="&amp;$A277,'Aceite virgen extra'!$B$6:$B$257,"&lt;="&amp;$B277)</f>
        <v>0.17</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0.60000000000000009</v>
      </c>
      <c r="HU277" s="4">
        <f>SUMIFS('Aceite virgen extra'!HU$6:HU$257,'Aceite virgen extra'!$A$6:$A$257,"&gt;="&amp;$A277,'Aceite virgen extra'!$B$6:$B$257,"&lt;="&amp;$B277)</f>
        <v>0</v>
      </c>
      <c r="HV277" s="4">
        <f>SUMIFS('Aceite virgen extra'!HV$6:HV$257,'Aceite virgen extra'!$A$6:$A$257,"&gt;="&amp;$A277,'Aceite virgen extra'!$B$6:$B$257,"&lt;="&amp;$B277)</f>
        <v>0.51</v>
      </c>
      <c r="HW277" s="4">
        <f>SUMIFS('Aceite virgen extra'!HW$6:HW$257,'Aceite virgen extra'!$A$6:$A$257,"&gt;="&amp;$A277,'Aceite virgen extra'!$B$6:$B$257,"&lt;="&amp;$B277)</f>
        <v>0</v>
      </c>
      <c r="HZ277"/>
      <c r="IA277" s="4">
        <f>SUMIFS('Aceite virgen extra'!IA$6:IA$257,'Aceite virgen extra'!$A$6:$A$257,"&gt;="&amp;$A277,'Aceite virgen extra'!$B$6:$B$257,"&lt;="&amp;$B277)</f>
        <v>0.29000000000000004</v>
      </c>
      <c r="IB277" s="4">
        <f>SUMIFS('Aceite virgen extra'!IB$6:IB$257,'Aceite virgen extra'!$A$6:$A$257,"&gt;="&amp;$A277,'Aceite virgen extra'!$B$6:$B$257,"&lt;="&amp;$B277)</f>
        <v>1.2</v>
      </c>
      <c r="IC277" s="4">
        <f>SUMIFS('Aceite virgen extra'!IC$6:IC$257,'Aceite virgen extra'!$A$6:$A$257,"&gt;="&amp;$A277,'Aceite virgen extra'!$B$6:$B$257,"&lt;="&amp;$B277)</f>
        <v>0</v>
      </c>
      <c r="ID277" s="4">
        <f>SUMIFS('Aceite virgen extra'!ID$6:ID$257,'Aceite virgen extra'!$A$6:$A$257,"&gt;="&amp;$A277,'Aceite virgen extra'!$B$6:$B$257,"&lt;="&amp;$B277)</f>
        <v>0</v>
      </c>
      <c r="IH277" s="4">
        <f>SUMIFS('Aceite virgen extra'!IH$6:IH$257,'Aceite virgen extra'!$A$6:$A$257,"&gt;="&amp;$A277,'Aceite virgen extra'!$B$6:$B$257,"&lt;="&amp;$B277)</f>
        <v>0.18</v>
      </c>
      <c r="II277" s="4">
        <f>SUMIFS('Aceite virgen extra'!II$6:II$257,'Aceite virgen extra'!$A$6:$A$257,"&gt;="&amp;$A277,'Aceite virgen extra'!$B$6:$B$257,"&lt;="&amp;$B277)</f>
        <v>0.48</v>
      </c>
      <c r="IJ277" s="4">
        <f>SUMIFS('Aceite virgen extra'!IJ$6:IJ$257,'Aceite virgen extra'!$A$6:$A$257,"&gt;="&amp;$A277,'Aceite virgen extra'!$B$6:$B$257,"&lt;="&amp;$B277)</f>
        <v>0.06</v>
      </c>
      <c r="IK277" s="4">
        <f>SUMIFS('Aceite virgen extra'!IK$6:IK$257,'Aceite virgen extra'!$A$6:$A$257,"&gt;="&amp;$A277,'Aceite virgen extra'!$B$6:$B$257,"&lt;="&amp;$B277)</f>
        <v>0.3</v>
      </c>
      <c r="IO277" s="4">
        <f>SUMIFS('Aceite virgen extra'!IO$6:IO$257,'Aceite virgen extra'!$A$6:$A$257,"&gt;="&amp;$A277,'Aceite virgen extra'!$B$6:$B$257,"&lt;="&amp;$B277)</f>
        <v>0.44000000000000006</v>
      </c>
      <c r="IP277" s="4">
        <f>SUMIFS('Aceite virgen extra'!IP$6:IP$257,'Aceite virgen extra'!$A$6:$A$257,"&gt;="&amp;$A277,'Aceite virgen extra'!$B$6:$B$257,"&lt;="&amp;$B277)</f>
        <v>0.14000000000000001</v>
      </c>
      <c r="IQ277" s="4">
        <f>SUMIFS('Aceite virgen extra'!IQ$6:IQ$257,'Aceite virgen extra'!$A$6:$A$257,"&gt;="&amp;$A277,'Aceite virgen extra'!$B$6:$B$257,"&lt;="&amp;$B277)</f>
        <v>0.49</v>
      </c>
      <c r="IR277" s="4">
        <f>SUMIFS('Aceite virgen extra'!IR$6:IR$257,'Aceite virgen extra'!$A$6:$A$257,"&gt;="&amp;$A277,'Aceite virgen extra'!$B$6:$B$257,"&lt;="&amp;$B277)</f>
        <v>0</v>
      </c>
      <c r="IV277" s="4">
        <f>SUMIFS('Aceite virgen extra'!IV$6:IV$257,'Aceite virgen extra'!$A$6:$A$257,"&gt;="&amp;$A277,'Aceite virgen extra'!$B$6:$B$257,"&lt;="&amp;$B277)</f>
        <v>0.45</v>
      </c>
      <c r="IW277" s="4">
        <f>SUMIFS('Aceite virgen extra'!IW$6:IW$257,'Aceite virgen extra'!$A$6:$A$257,"&gt;="&amp;$A277,'Aceite virgen extra'!$B$6:$B$257,"&lt;="&amp;$B277)</f>
        <v>0.22</v>
      </c>
      <c r="IX277" s="4">
        <f>SUMIFS('Aceite virgen extra'!IX$6:IX$257,'Aceite virgen extra'!$A$6:$A$257,"&gt;="&amp;$A277,'Aceite virgen extra'!$B$6:$B$257,"&lt;="&amp;$B277)</f>
        <v>0.45000000000000007</v>
      </c>
      <c r="IY277" s="4">
        <f>SUMIFS('Aceite virgen extra'!IY$6:IY$257,'Aceite virgen extra'!$A$6:$A$257,"&gt;="&amp;$A277,'Aceite virgen extra'!$B$6:$B$257,"&lt;="&amp;$B277)</f>
        <v>0</v>
      </c>
      <c r="JB277"/>
      <c r="JC277" s="4">
        <f>SUMIFS('Aceite virgen extra'!JC$6:JC$257,'Aceite virgen extra'!$A$6:$A$257,"&gt;="&amp;$A277,'Aceite virgen extra'!$B$6:$B$257,"&lt;="&amp;$B277)</f>
        <v>0.7400000000000001</v>
      </c>
      <c r="JD277" s="4">
        <f>SUMIFS('Aceite virgen extra'!JD$6:JD$257,'Aceite virgen extra'!$A$6:$A$257,"&gt;="&amp;$A277,'Aceite virgen extra'!$B$6:$B$257,"&lt;="&amp;$B277)</f>
        <v>1.05</v>
      </c>
      <c r="JE277" s="4">
        <f>SUMIFS('Aceite virgen extra'!JE$6:JE$257,'Aceite virgen extra'!$A$6:$A$257,"&gt;="&amp;$A277,'Aceite virgen extra'!$B$6:$B$257,"&lt;="&amp;$B277)</f>
        <v>0.56999999999999995</v>
      </c>
      <c r="JF277" s="4">
        <f>SUMIFS('Aceite virgen extra'!JF$6:JF$257,'Aceite virgen extra'!$A$6:$A$257,"&gt;="&amp;$A277,'Aceite virgen extra'!$B$6:$B$257,"&lt;="&amp;$B277)</f>
        <v>0</v>
      </c>
      <c r="JJ277" s="4">
        <f>SUMIFS('Aceite virgen extra'!JJ$6:JJ$257,'Aceite virgen extra'!$A$6:$A$257,"&gt;="&amp;$A277,'Aceite virgen extra'!$B$6:$B$257,"&lt;="&amp;$B277)</f>
        <v>0.61</v>
      </c>
      <c r="JK277" s="4">
        <f>SUMIFS('Aceite virgen extra'!JK$6:JK$257,'Aceite virgen extra'!$A$6:$A$257,"&gt;="&amp;$A277,'Aceite virgen extra'!$B$6:$B$257,"&lt;="&amp;$B277)</f>
        <v>1.08</v>
      </c>
      <c r="JL277" s="4">
        <f>SUMIFS('Aceite virgen extra'!JL$6:JL$257,'Aceite virgen extra'!$A$6:$A$257,"&gt;="&amp;$A277,'Aceite virgen extra'!$B$6:$B$257,"&lt;="&amp;$B277)</f>
        <v>0.57999999999999996</v>
      </c>
      <c r="JM277" s="4">
        <f>SUMIFS('Aceite virgen extra'!JM$6:JM$257,'Aceite virgen extra'!$A$6:$A$257,"&gt;="&amp;$A277,'Aceite virgen extra'!$B$6:$B$257,"&lt;="&amp;$B277)</f>
        <v>0</v>
      </c>
      <c r="JQ277" s="4">
        <f>SUMIFS('Aceite virgen extra'!JQ$6:JQ$257,'Aceite virgen extra'!$A$6:$A$257,"&gt;="&amp;$A277,'Aceite virgen extra'!$B$6:$B$257,"&lt;="&amp;$B277)</f>
        <v>0.28000000000000003</v>
      </c>
      <c r="JR277" s="4">
        <f>SUMIFS('Aceite virgen extra'!JR$6:JR$257,'Aceite virgen extra'!$A$6:$A$257,"&gt;="&amp;$A277,'Aceite virgen extra'!$B$6:$B$257,"&lt;="&amp;$B277)</f>
        <v>0.2</v>
      </c>
      <c r="JS277" s="4">
        <f>SUMIFS('Aceite virgen extra'!JS$6:JS$257,'Aceite virgen extra'!$A$6:$A$257,"&gt;="&amp;$A277,'Aceite virgen extra'!$B$6:$B$257,"&lt;="&amp;$B277)</f>
        <v>0.43</v>
      </c>
      <c r="JT277" s="4">
        <f>SUMIFS('Aceite virgen extra'!JT$6:JT$257,'Aceite virgen extra'!$A$6:$A$257,"&gt;="&amp;$A277,'Aceite virgen extra'!$B$6:$B$257,"&lt;="&amp;$B277)</f>
        <v>0</v>
      </c>
      <c r="JX277" s="4">
        <f>SUMIFS('Aceite virgen extra'!JX$6:JX$257,'Aceite virgen extra'!$A$6:$A$257,"&gt;="&amp;$A277,'Aceite virgen extra'!$B$6:$B$257,"&lt;="&amp;$B277)</f>
        <v>0.22999999999999998</v>
      </c>
      <c r="JY277" s="4">
        <f>SUMIFS('Aceite virgen extra'!JY$6:JY$257,'Aceite virgen extra'!$A$6:$A$257,"&gt;="&amp;$A277,'Aceite virgen extra'!$B$6:$B$257,"&lt;="&amp;$B277)</f>
        <v>0.15</v>
      </c>
      <c r="JZ277" s="4">
        <f>SUMIFS('Aceite virgen extra'!JZ$6:JZ$257,'Aceite virgen extra'!$A$6:$A$257,"&gt;="&amp;$A277,'Aceite virgen extra'!$B$6:$B$257,"&lt;="&amp;$B277)</f>
        <v>0.39</v>
      </c>
      <c r="KA277" s="4">
        <f>SUMIFS('Aceite virgen extra'!KA$6:KA$257,'Aceite virgen extra'!$A$6:$A$257,"&gt;="&amp;$A277,'Aceite virgen extra'!$B$6:$B$257,"&lt;="&amp;$B277)</f>
        <v>0</v>
      </c>
      <c r="KE277" s="4">
        <f>SUMIFS('Aceite virgen extra'!KE$6:KE$257,'Aceite virgen extra'!$A$6:$A$257,"&gt;="&amp;$A277,'Aceite virgen extra'!$B$6:$B$257,"&lt;="&amp;$B277)</f>
        <v>0.21000000000000002</v>
      </c>
      <c r="KF277" s="4">
        <f>SUMIFS('Aceite virgen extra'!KF$6:KF$257,'Aceite virgen extra'!$A$6:$A$257,"&gt;="&amp;$A277,'Aceite virgen extra'!$B$6:$B$257,"&lt;="&amp;$B277)</f>
        <v>0.14000000000000001</v>
      </c>
      <c r="KG277" s="4">
        <f>SUMIFS('Aceite virgen extra'!KG$6:KG$257,'Aceite virgen extra'!$A$6:$A$257,"&gt;="&amp;$A277,'Aceite virgen extra'!$B$6:$B$257,"&lt;="&amp;$B277)</f>
        <v>0.33999999999999997</v>
      </c>
      <c r="KH277" s="4">
        <f>SUMIFS('Aceite virgen extra'!KH$6:KH$257,'Aceite virgen extra'!$A$6:$A$257,"&gt;="&amp;$A277,'Aceite virgen extra'!$B$6:$B$257,"&lt;="&amp;$B277)</f>
        <v>0</v>
      </c>
      <c r="KL277" s="4">
        <f>SUMIFS('Aceite virgen extra'!KL$6:KL$257,'Aceite virgen extra'!$A$6:$A$257,"&gt;="&amp;$A277,'Aceite virgen extra'!$B$6:$B$257,"&lt;="&amp;$B277)</f>
        <v>0.19</v>
      </c>
      <c r="KM277" s="4">
        <f>SUMIFS('Aceite virgen extra'!KM$6:KM$257,'Aceite virgen extra'!$A$6:$A$257,"&gt;="&amp;$A277,'Aceite virgen extra'!$B$6:$B$257,"&lt;="&amp;$B277)</f>
        <v>0</v>
      </c>
      <c r="KN277" s="4">
        <f>SUMIFS('Aceite virgen extra'!KN$6:KN$257,'Aceite virgen extra'!$A$6:$A$257,"&gt;="&amp;$A277,'Aceite virgen extra'!$B$6:$B$257,"&lt;="&amp;$B277)</f>
        <v>0.28000000000000003</v>
      </c>
      <c r="KO277" s="4">
        <f>SUMIFS('Aceite virgen extra'!KO$6:KO$257,'Aceite virgen extra'!$A$6:$A$257,"&gt;="&amp;$A277,'Aceite virgen extra'!$B$6:$B$257,"&lt;="&amp;$B277)</f>
        <v>0</v>
      </c>
      <c r="KS277" s="4">
        <f>SUMIFS('Aceite virgen extra'!KS$6:KS$257,'Aceite virgen extra'!$A$6:$A$257,"&gt;="&amp;$A277,'Aceite virgen extra'!$B$6:$B$257,"&lt;="&amp;$B277)</f>
        <v>0.13</v>
      </c>
      <c r="KT277" s="4">
        <f>SUMIFS('Aceite virgen extra'!KT$6:KT$257,'Aceite virgen extra'!$A$6:$A$257,"&gt;="&amp;$A277,'Aceite virgen extra'!$B$6:$B$257,"&lt;="&amp;$B277)</f>
        <v>0</v>
      </c>
      <c r="KU277" s="4">
        <f>SUMIFS('Aceite virgen extra'!KU$6:KU$257,'Aceite virgen extra'!$A$6:$A$257,"&gt;="&amp;$A277,'Aceite virgen extra'!$B$6:$B$257,"&lt;="&amp;$B277)</f>
        <v>0.27</v>
      </c>
      <c r="KV277" s="4">
        <f>SUMIFS('Aceite virgen extra'!KV$6:KV$257,'Aceite virgen extra'!$A$6:$A$257,"&gt;="&amp;$A277,'Aceite virgen extra'!$B$6:$B$257,"&lt;="&amp;$B277)</f>
        <v>0</v>
      </c>
      <c r="KZ277" s="4">
        <f>SUMIFS('Aceite virgen extra'!KZ$6:KZ$257,'Aceite virgen extra'!$A$6:$A$257,"&gt;="&amp;$A277,'Aceite virgen extra'!$B$6:$B$257,"&lt;="&amp;$B277)</f>
        <v>0.58000000000000007</v>
      </c>
      <c r="LA277" s="4">
        <f>SUMIFS('Aceite virgen extra'!LA$6:LA$257,'Aceite virgen extra'!$A$6:$A$257,"&gt;="&amp;$A277,'Aceite virgen extra'!$B$6:$B$257,"&lt;="&amp;$B277)</f>
        <v>1.1200000000000001</v>
      </c>
      <c r="LB277" s="4">
        <f>SUMIFS('Aceite virgen extra'!LB$6:LB$257,'Aceite virgen extra'!$A$6:$A$257,"&gt;="&amp;$A277,'Aceite virgen extra'!$B$6:$B$257,"&lt;="&amp;$B277)</f>
        <v>0.5</v>
      </c>
      <c r="LC277" s="4">
        <f>SUMIFS('Aceite virgen extra'!LC$6:LC$257,'Aceite virgen extra'!$A$6:$A$257,"&gt;="&amp;$A277,'Aceite virgen extra'!$B$6:$B$257,"&lt;="&amp;$B277)</f>
        <v>0</v>
      </c>
      <c r="LG277" s="4">
        <f>SUMIFS('Aceite virgen extra'!LG$6:LG$257,'Aceite virgen extra'!$A$6:$A$257,"&gt;="&amp;$A277,'Aceite virgen extra'!$B$6:$B$257,"&lt;="&amp;$B277)</f>
        <v>0.05</v>
      </c>
      <c r="LH277" s="4">
        <f>SUMIFS('Aceite virgen extra'!LH$6:LH$257,'Aceite virgen extra'!$A$6:$A$257,"&gt;="&amp;$A277,'Aceite virgen extra'!$B$6:$B$257,"&lt;="&amp;$B277)</f>
        <v>0.2</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0.06</v>
      </c>
      <c r="LO277" s="4">
        <f>SUMIFS('Aceite virgen extra'!LO$6:LO$257,'Aceite virgen extra'!$A$6:$A$257,"&gt;="&amp;$A277,'Aceite virgen extra'!$B$6:$B$257,"&lt;="&amp;$B277)</f>
        <v>0</v>
      </c>
      <c r="LP277" s="4">
        <f>SUMIFS('Aceite virgen extra'!LP$6:LP$257,'Aceite virgen extra'!$A$6:$A$257,"&gt;="&amp;$A277,'Aceite virgen extra'!$B$6:$B$257,"&lt;="&amp;$B277)</f>
        <v>0.11</v>
      </c>
      <c r="LQ277" s="4">
        <f>SUMIFS('Aceite virgen extra'!LQ$6:LQ$257,'Aceite virgen extra'!$A$6:$A$257,"&gt;="&amp;$A277,'Aceite virgen extra'!$B$6:$B$257,"&lt;="&amp;$B277)</f>
        <v>0</v>
      </c>
      <c r="LU277" s="4">
        <f>SUMIFS('Aceite virgen extra'!LU$6:LU$257,'Aceite virgen extra'!$A$6:$A$257,"&gt;="&amp;$A277,'Aceite virgen extra'!$B$6:$B$257,"&lt;="&amp;$B277)</f>
        <v>0.55000000000000004</v>
      </c>
      <c r="LV277" s="4">
        <f>SUMIFS('Aceite virgen extra'!LV$6:LV$257,'Aceite virgen extra'!$A$6:$A$257,"&gt;="&amp;$A277,'Aceite virgen extra'!$B$6:$B$257,"&lt;="&amp;$B277)</f>
        <v>0.26</v>
      </c>
      <c r="LW277" s="4">
        <f>SUMIFS('Aceite virgen extra'!LW$6:LW$257,'Aceite virgen extra'!$A$6:$A$257,"&gt;="&amp;$A277,'Aceite virgen extra'!$B$6:$B$257,"&lt;="&amp;$B277)</f>
        <v>0.97</v>
      </c>
      <c r="LX277" s="4">
        <f>SUMIFS('Aceite virgen extra'!LX$6:LX$257,'Aceite virgen extra'!$A$6:$A$257,"&gt;="&amp;$A277,'Aceite virgen extra'!$B$6:$B$257,"&lt;="&amp;$B277)</f>
        <v>0</v>
      </c>
      <c r="MB277" s="4">
        <f>SUMIFS('Aceite virgen extra'!MB$6:MB$257,'Aceite virgen extra'!$A$6:$A$257,"&gt;="&amp;$A277,'Aceite virgen extra'!$B$6:$B$257,"&lt;="&amp;$B277)</f>
        <v>0.56000000000000005</v>
      </c>
      <c r="MC277" s="4">
        <f>SUMIFS('Aceite virgen extra'!MC$6:MC$257,'Aceite virgen extra'!$A$6:$A$257,"&gt;="&amp;$A277,'Aceite virgen extra'!$B$6:$B$257,"&lt;="&amp;$B277)</f>
        <v>0.67</v>
      </c>
      <c r="MD277" s="4">
        <f>SUMIFS('Aceite virgen extra'!MD$6:MD$257,'Aceite virgen extra'!$A$6:$A$257,"&gt;="&amp;$A277,'Aceite virgen extra'!$B$6:$B$257,"&lt;="&amp;$B277)</f>
        <v>0.77</v>
      </c>
      <c r="ME277" s="4">
        <f>SUMIFS('Aceite virgen extra'!ME$6:ME$257,'Aceite virgen extra'!$A$6:$A$257,"&gt;="&amp;$A277,'Aceite virgen extra'!$B$6:$B$257,"&lt;="&amp;$B277)</f>
        <v>0</v>
      </c>
      <c r="MI277" s="4">
        <f>SUMIFS('Aceite virgen extra'!MI$6:MI$257,'Aceite virgen extra'!$A$6:$A$257,"&gt;="&amp;$A277,'Aceite virgen extra'!$B$6:$B$257,"&lt;="&amp;$B277)</f>
        <v>0.68</v>
      </c>
      <c r="MJ277" s="4">
        <f>SUMIFS('Aceite virgen extra'!MJ$6:MJ$257,'Aceite virgen extra'!$A$6:$A$257,"&gt;="&amp;$A277,'Aceite virgen extra'!$B$6:$B$257,"&lt;="&amp;$B277)</f>
        <v>1.69</v>
      </c>
      <c r="MK277" s="4">
        <f>SUMIFS('Aceite virgen extra'!MK$6:MK$257,'Aceite virgen extra'!$A$6:$A$257,"&gt;="&amp;$A277,'Aceite virgen extra'!$B$6:$B$257,"&lt;="&amp;$B277)</f>
        <v>0.32999999999999996</v>
      </c>
      <c r="ML277" s="4">
        <f>SUMIFS('Aceite virgen extra'!ML$6:ML$257,'Aceite virgen extra'!$A$6:$A$257,"&gt;="&amp;$A277,'Aceite virgen extra'!$B$6:$B$257,"&lt;="&amp;$B277)</f>
        <v>0</v>
      </c>
      <c r="MP277" s="4">
        <f>SUMIFS('Aceite virgen extra'!MP$6:MP$257,'Aceite virgen extra'!$A$6:$A$257,"&gt;="&amp;$A277,'Aceite virgen extra'!$B$6:$B$257,"&lt;="&amp;$B277)</f>
        <v>0.39</v>
      </c>
      <c r="MQ277" s="4">
        <f>SUMIFS('Aceite virgen extra'!MQ$6:MQ$257,'Aceite virgen extra'!$A$6:$A$257,"&gt;="&amp;$A277,'Aceite virgen extra'!$B$6:$B$257,"&lt;="&amp;$B277)</f>
        <v>0.69</v>
      </c>
      <c r="MR277" s="4">
        <f>SUMIFS('Aceite virgen extra'!MR$6:MR$257,'Aceite virgen extra'!$A$6:$A$257,"&gt;="&amp;$A277,'Aceite virgen extra'!$B$6:$B$257,"&lt;="&amp;$B277)</f>
        <v>0.27</v>
      </c>
      <c r="MS277" s="4">
        <f>SUMIFS('Aceite virgen extra'!MS$6:MS$257,'Aceite virgen extra'!$A$6:$A$257,"&gt;="&amp;$A277,'Aceite virgen extra'!$B$6:$B$257,"&lt;="&amp;$B277)</f>
        <v>0.51</v>
      </c>
      <c r="MW277" s="4">
        <f>SUMIFS('Aceite virgen extra'!MW$6:MW$257,'Aceite virgen extra'!$A$6:$A$257,"&gt;="&amp;$A277,'Aceite virgen extra'!$B$6:$B$257,"&lt;="&amp;$B277)</f>
        <v>1.1900000000000002</v>
      </c>
      <c r="MX277" s="4">
        <f>SUMIFS('Aceite virgen extra'!MX$6:MX$257,'Aceite virgen extra'!$A$6:$A$257,"&gt;="&amp;$A277,'Aceite virgen extra'!$B$6:$B$257,"&lt;="&amp;$B277)</f>
        <v>2.35</v>
      </c>
      <c r="MY277" s="4">
        <f>SUMIFS('Aceite virgen extra'!MY$6:MY$257,'Aceite virgen extra'!$A$6:$A$257,"&gt;="&amp;$A277,'Aceite virgen extra'!$B$6:$B$257,"&lt;="&amp;$B277)</f>
        <v>0.43</v>
      </c>
      <c r="MZ277" s="4">
        <f>SUMIFS('Aceite virgen extra'!MZ$6:MZ$257,'Aceite virgen extra'!$A$6:$A$257,"&gt;="&amp;$A277,'Aceite virgen extra'!$B$6:$B$257,"&lt;="&amp;$B277)</f>
        <v>1.48</v>
      </c>
      <c r="ND277" s="4">
        <f>SUMIFS('Aceite virgen extra'!ND$6:ND$257,'Aceite virgen extra'!$A$6:$A$257,"&gt;="&amp;$A277,'Aceite virgen extra'!$B$6:$B$257,"&lt;="&amp;$B277)</f>
        <v>0.21000000000000002</v>
      </c>
      <c r="NE277" s="4">
        <f>SUMIFS('Aceite virgen extra'!NE$6:NE$257,'Aceite virgen extra'!$A$6:$A$257,"&gt;="&amp;$A277,'Aceite virgen extra'!$B$6:$B$257,"&lt;="&amp;$B277)</f>
        <v>0.4</v>
      </c>
      <c r="NF277" s="4">
        <f>SUMIFS('Aceite virgen extra'!NF$6:NF$257,'Aceite virgen extra'!$A$6:$A$257,"&gt;="&amp;$A277,'Aceite virgen extra'!$B$6:$B$257,"&lt;="&amp;$B277)</f>
        <v>0.18</v>
      </c>
      <c r="NG277" s="4">
        <f>SUMIFS('Aceite virgen extra'!NG$6:NG$257,'Aceite virgen extra'!$A$6:$A$257,"&gt;="&amp;$A277,'Aceite virgen extra'!$B$6:$B$257,"&lt;="&amp;$B277)</f>
        <v>0</v>
      </c>
      <c r="NK277" s="4">
        <f>SUMIFS('Aceite virgen extra'!NK$6:NK$257,'Aceite virgen extra'!$A$6:$A$257,"&gt;="&amp;$A277,'Aceite virgen extra'!$B$6:$B$257,"&lt;="&amp;$B277)</f>
        <v>0.51</v>
      </c>
      <c r="NL277" s="4">
        <f>SUMIFS('Aceite virgen extra'!NL$6:NL$257,'Aceite virgen extra'!$A$6:$A$257,"&gt;="&amp;$A277,'Aceite virgen extra'!$B$6:$B$257,"&lt;="&amp;$B277)</f>
        <v>0.56999999999999995</v>
      </c>
      <c r="NM277" s="4">
        <f>SUMIFS('Aceite virgen extra'!NM$6:NM$257,'Aceite virgen extra'!$A$6:$A$257,"&gt;="&amp;$A277,'Aceite virgen extra'!$B$6:$B$257,"&lt;="&amp;$B277)</f>
        <v>0.59</v>
      </c>
      <c r="NN277" s="4">
        <f>SUMIFS('Aceite virgen extra'!NN$6:NN$257,'Aceite virgen extra'!$A$6:$A$257,"&gt;="&amp;$A277,'Aceite virgen extra'!$B$6:$B$257,"&lt;="&amp;$B277)</f>
        <v>0</v>
      </c>
      <c r="NR277" s="4">
        <f>SUMIFS('Aceite virgen extra'!NR$6:NR$257,'Aceite virgen extra'!$A$6:$A$257,"&gt;="&amp;$A277,'Aceite virgen extra'!$B$6:$B$257,"&lt;="&amp;$B277)</f>
        <v>0.91000000000000014</v>
      </c>
      <c r="NS277" s="4">
        <f>SUMIFS('Aceite virgen extra'!NS$6:NS$257,'Aceite virgen extra'!$A$6:$A$257,"&gt;="&amp;$A277,'Aceite virgen extra'!$B$6:$B$257,"&lt;="&amp;$B277)</f>
        <v>1.96</v>
      </c>
      <c r="NT277" s="4">
        <f>SUMIFS('Aceite virgen extra'!NT$6:NT$257,'Aceite virgen extra'!$A$6:$A$257,"&gt;="&amp;$A277,'Aceite virgen extra'!$B$6:$B$257,"&lt;="&amp;$B277)</f>
        <v>0.72</v>
      </c>
      <c r="NU277" s="4">
        <f>SUMIFS('Aceite virgen extra'!NU$6:NU$257,'Aceite virgen extra'!$A$6:$A$257,"&gt;="&amp;$A277,'Aceite virgen extra'!$B$6:$B$257,"&lt;="&amp;$B277)</f>
        <v>0</v>
      </c>
      <c r="NY277" s="4">
        <f>SUMIFS('Aceite virgen extra'!NY$6:NY$257,'Aceite virgen extra'!$A$6:$A$257,"&gt;="&amp;$A277,'Aceite virgen extra'!$B$6:$B$257,"&lt;="&amp;$B277)</f>
        <v>0.52999999999999992</v>
      </c>
      <c r="NZ277" s="4">
        <f>SUMIFS('Aceite virgen extra'!NZ$6:NZ$257,'Aceite virgen extra'!$A$6:$A$257,"&gt;="&amp;$A277,'Aceite virgen extra'!$B$6:$B$257,"&lt;="&amp;$B277)</f>
        <v>0.26</v>
      </c>
      <c r="OA277" s="4">
        <f>SUMIFS('Aceite virgen extra'!OA$6:OA$257,'Aceite virgen extra'!$A$6:$A$257,"&gt;="&amp;$A277,'Aceite virgen extra'!$B$6:$B$257,"&lt;="&amp;$B277)</f>
        <v>0.68</v>
      </c>
      <c r="OB277" s="4">
        <f>SUMIFS('Aceite virgen extra'!OB$6:OB$257,'Aceite virgen extra'!$A$6:$A$257,"&gt;="&amp;$A277,'Aceite virgen extra'!$B$6:$B$257,"&lt;="&amp;$B277)</f>
        <v>0.55000000000000004</v>
      </c>
      <c r="OF277" s="4">
        <f>SUMIFS('Aceite virgen extra'!OF$6:OF$257,'Aceite virgen extra'!$A$6:$A$257,"&gt;="&amp;$A277,'Aceite virgen extra'!$B$6:$B$257,"&lt;="&amp;$B277)</f>
        <v>0.32</v>
      </c>
      <c r="OG277" s="4">
        <f>SUMIFS('Aceite virgen extra'!OG$6:OG$257,'Aceite virgen extra'!$A$6:$A$257,"&gt;="&amp;$A277,'Aceite virgen extra'!$B$6:$B$257,"&lt;="&amp;$B277)</f>
        <v>0</v>
      </c>
      <c r="OH277" s="4">
        <f>SUMIFS('Aceite virgen extra'!OH$6:OH$257,'Aceite virgen extra'!$A$6:$A$257,"&gt;="&amp;$A277,'Aceite virgen extra'!$B$6:$B$257,"&lt;="&amp;$B277)</f>
        <v>0.33</v>
      </c>
      <c r="OI277" s="4">
        <f>SUMIFS('Aceite virgen extra'!OI$6:OI$257,'Aceite virgen extra'!$A$6:$A$257,"&gt;="&amp;$A277,'Aceite virgen extra'!$B$6:$B$257,"&lt;="&amp;$B277)</f>
        <v>1.1000000000000001</v>
      </c>
      <c r="OM277" s="4">
        <f>SUMIFS('Aceite virgen extra'!OM$6:OM$257,'Aceite virgen extra'!$A$6:$A$257,"&gt;="&amp;$A277,'Aceite virgen extra'!$B$6:$B$257,"&lt;="&amp;$B277)</f>
        <v>0.82000000000000006</v>
      </c>
      <c r="ON277" s="4">
        <f>SUMIFS('Aceite virgen extra'!ON$6:ON$257,'Aceite virgen extra'!$A$6:$A$257,"&gt;="&amp;$A277,'Aceite virgen extra'!$B$6:$B$257,"&lt;="&amp;$B277)</f>
        <v>0.3</v>
      </c>
      <c r="OO277" s="4">
        <f>SUMIFS('Aceite virgen extra'!OO$6:OO$257,'Aceite virgen extra'!$A$6:$A$257,"&gt;="&amp;$A277,'Aceite virgen extra'!$B$6:$B$257,"&lt;="&amp;$B277)</f>
        <v>0.41000000000000003</v>
      </c>
      <c r="OP277" s="4">
        <f>SUMIFS('Aceite virgen extra'!OP$6:OP$257,'Aceite virgen extra'!$A$6:$A$257,"&gt;="&amp;$A277,'Aceite virgen extra'!$B$6:$B$257,"&lt;="&amp;$B277)</f>
        <v>4.7299999999999995</v>
      </c>
      <c r="OT277" s="4">
        <f>SUMIFS('Aceite virgen extra'!OT$6:OT$257,'Aceite virgen extra'!$A$6:$A$257,"&gt;="&amp;$A277,'Aceite virgen extra'!$B$6:$B$257,"&lt;="&amp;$B277)</f>
        <v>1.1600000000000001</v>
      </c>
      <c r="OU277" s="4">
        <f>SUMIFS('Aceite virgen extra'!OU$6:OU$257,'Aceite virgen extra'!$A$6:$A$257,"&gt;="&amp;$A277,'Aceite virgen extra'!$B$6:$B$257,"&lt;="&amp;$B277)</f>
        <v>2.0700000000000003</v>
      </c>
      <c r="OV277" s="4">
        <f>SUMIFS('Aceite virgen extra'!OV$6:OV$257,'Aceite virgen extra'!$A$6:$A$257,"&gt;="&amp;$A277,'Aceite virgen extra'!$B$6:$B$257,"&lt;="&amp;$B277)</f>
        <v>0.27</v>
      </c>
      <c r="OW277" s="4">
        <f>SUMIFS('Aceite virgen extra'!OW$6:OW$257,'Aceite virgen extra'!$A$6:$A$257,"&gt;="&amp;$A277,'Aceite virgen extra'!$B$6:$B$257,"&lt;="&amp;$B277)</f>
        <v>4.25</v>
      </c>
      <c r="PA277" s="4">
        <f>SUMIFS('Aceite virgen extra'!PA$6:PA$257,'Aceite virgen extra'!$A$6:$A$257,"&gt;="&amp;$A277,'Aceite virgen extra'!$B$6:$B$257,"&lt;="&amp;$B277)</f>
        <v>1.1200000000000001</v>
      </c>
      <c r="PB277" s="4">
        <f>SUMIFS('Aceite virgen extra'!PB$6:PB$257,'Aceite virgen extra'!$A$6:$A$257,"&gt;="&amp;$A277,'Aceite virgen extra'!$B$6:$B$257,"&lt;="&amp;$B277)</f>
        <v>2.4699999999999998</v>
      </c>
      <c r="PC277" s="4">
        <f>SUMIFS('Aceite virgen extra'!PC$6:PC$257,'Aceite virgen extra'!$A$6:$A$257,"&gt;="&amp;$A277,'Aceite virgen extra'!$B$6:$B$257,"&lt;="&amp;$B277)</f>
        <v>0.41000000000000003</v>
      </c>
      <c r="PD277" s="4">
        <f>SUMIFS('Aceite virgen extra'!PD$6:PD$257,'Aceite virgen extra'!$A$6:$A$257,"&gt;="&amp;$A277,'Aceite virgen extra'!$B$6:$B$257,"&lt;="&amp;$B277)</f>
        <v>0.96</v>
      </c>
      <c r="PH277" s="4">
        <f>SUMIFS('Aceite virgen extra'!PH$6:PH$257,'Aceite virgen extra'!$A$6:$A$257,"&gt;="&amp;$A277,'Aceite virgen extra'!$B$6:$B$257,"&lt;="&amp;$B277)</f>
        <v>0.35</v>
      </c>
      <c r="PI277" s="4">
        <f>SUMIFS('Aceite virgen extra'!PI$6:PI$257,'Aceite virgen extra'!$A$6:$A$257,"&gt;="&amp;$A277,'Aceite virgen extra'!$B$6:$B$257,"&lt;="&amp;$B277)</f>
        <v>0.26</v>
      </c>
      <c r="PJ277" s="4">
        <f>SUMIFS('Aceite virgen extra'!PJ$6:PJ$257,'Aceite virgen extra'!$A$6:$A$257,"&gt;="&amp;$A277,'Aceite virgen extra'!$B$6:$B$257,"&lt;="&amp;$B277)</f>
        <v>0</v>
      </c>
      <c r="PK277" s="4">
        <f>SUMIFS('Aceite virgen extra'!PK$6:PK$257,'Aceite virgen extra'!$A$6:$A$257,"&gt;="&amp;$A277,'Aceite virgen extra'!$B$6:$B$257,"&lt;="&amp;$B277)</f>
        <v>0.86</v>
      </c>
      <c r="PO277" s="4">
        <f>SUMIFS('Aceite virgen extra'!PO$6:PO$257,'Aceite virgen extra'!$A$6:$A$257,"&gt;="&amp;$A277,'Aceite virgen extra'!$B$6:$B$257,"&lt;="&amp;$B277)</f>
        <v>0.52</v>
      </c>
      <c r="PP277" s="4">
        <f>SUMIFS('Aceite virgen extra'!PP$6:PP$257,'Aceite virgen extra'!$A$6:$A$257,"&gt;="&amp;$A277,'Aceite virgen extra'!$B$6:$B$257,"&lt;="&amp;$B277)</f>
        <v>0.57000000000000006</v>
      </c>
      <c r="PQ277" s="4">
        <f>SUMIFS('Aceite virgen extra'!PQ$6:PQ$257,'Aceite virgen extra'!$A$6:$A$257,"&gt;="&amp;$A277,'Aceite virgen extra'!$B$6:$B$257,"&lt;="&amp;$B277)</f>
        <v>0.67999999999999994</v>
      </c>
      <c r="PR277" s="4">
        <f>SUMIFS('Aceite virgen extra'!PR$6:PR$257,'Aceite virgen extra'!$A$6:$A$257,"&gt;="&amp;$A277,'Aceite virgen extra'!$B$6:$B$257,"&lt;="&amp;$B277)</f>
        <v>0</v>
      </c>
      <c r="PV277" s="4">
        <f>SUMIFS('Aceite virgen extra'!PV$6:PV$257,'Aceite virgen extra'!$A$6:$A$257,"&gt;="&amp;$A277,'Aceite virgen extra'!$B$6:$B$257,"&lt;="&amp;$B277)</f>
        <v>0.8899999999999999</v>
      </c>
      <c r="PW277" s="4">
        <f>SUMIFS('Aceite virgen extra'!PW$6:PW$257,'Aceite virgen extra'!$A$6:$A$257,"&gt;="&amp;$A277,'Aceite virgen extra'!$B$6:$B$257,"&lt;="&amp;$B277)</f>
        <v>1.87</v>
      </c>
      <c r="PX277" s="4">
        <f>SUMIFS('Aceite virgen extra'!PX$6:PX$257,'Aceite virgen extra'!$A$6:$A$257,"&gt;="&amp;$A277,'Aceite virgen extra'!$B$6:$B$257,"&lt;="&amp;$B277)</f>
        <v>0.70000000000000007</v>
      </c>
      <c r="PY277" s="4">
        <f>SUMIFS('Aceite virgen extra'!PY$6:PY$257,'Aceite virgen extra'!$A$6:$A$257,"&gt;="&amp;$A277,'Aceite virgen extra'!$B$6:$B$257,"&lt;="&amp;$B277)</f>
        <v>0</v>
      </c>
      <c r="QC277" s="4">
        <f>SUMIFS('Aceite virgen extra'!QC$6:QC$257,'Aceite virgen extra'!$A$6:$A$257,"&gt;="&amp;$A277,'Aceite virgen extra'!$B$6:$B$257,"&lt;="&amp;$B277)</f>
        <v>0.66999999999999993</v>
      </c>
      <c r="QD277" s="4">
        <f>SUMIFS('Aceite virgen extra'!QD$6:QD$257,'Aceite virgen extra'!$A$6:$A$257,"&gt;="&amp;$A277,'Aceite virgen extra'!$B$6:$B$257,"&lt;="&amp;$B277)</f>
        <v>0.59</v>
      </c>
      <c r="QE277" s="4">
        <f>SUMIFS('Aceite virgen extra'!QE$6:QE$257,'Aceite virgen extra'!$A$6:$A$257,"&gt;="&amp;$A277,'Aceite virgen extra'!$B$6:$B$257,"&lt;="&amp;$B277)</f>
        <v>0.57000000000000006</v>
      </c>
      <c r="QF277" s="4">
        <f>SUMIFS('Aceite virgen extra'!QF$6:QF$257,'Aceite virgen extra'!$A$6:$A$257,"&gt;="&amp;$A277,'Aceite virgen extra'!$B$6:$B$257,"&lt;="&amp;$B277)</f>
        <v>1.9</v>
      </c>
      <c r="QJ277" s="4">
        <f>SUMIFS('Aceite virgen extra'!QJ$6:QJ$257,'Aceite virgen extra'!$A$6:$A$257,"&gt;="&amp;$A277,'Aceite virgen extra'!$B$6:$B$257,"&lt;="&amp;$B277)</f>
        <v>0.65999999999999992</v>
      </c>
      <c r="QK277" s="4">
        <f>SUMIFS('Aceite virgen extra'!QK$6:QK$257,'Aceite virgen extra'!$A$6:$A$257,"&gt;="&amp;$A277,'Aceite virgen extra'!$B$6:$B$257,"&lt;="&amp;$B277)</f>
        <v>0.23</v>
      </c>
      <c r="QL277" s="4">
        <f>SUMIFS('Aceite virgen extra'!QL$6:QL$257,'Aceite virgen extra'!$A$6:$A$257,"&gt;="&amp;$A277,'Aceite virgen extra'!$B$6:$B$257,"&lt;="&amp;$B277)</f>
        <v>0.33</v>
      </c>
      <c r="QM277" s="4">
        <f>SUMIFS('Aceite virgen extra'!QM$6:QM$257,'Aceite virgen extra'!$A$6:$A$257,"&gt;="&amp;$A277,'Aceite virgen extra'!$B$6:$B$257,"&lt;="&amp;$B277)</f>
        <v>3.3</v>
      </c>
      <c r="QQ277" s="4">
        <f>SUMIFS('Aceite virgen extra'!QQ$6:QQ$257,'Aceite virgen extra'!$A$6:$A$257,"&gt;="&amp;$A277,'Aceite virgen extra'!$B$6:$B$257,"&lt;="&amp;$B277)</f>
        <v>0.54</v>
      </c>
      <c r="QR277" s="4">
        <f>SUMIFS('Aceite virgen extra'!QR$6:QR$257,'Aceite virgen extra'!$A$6:$A$257,"&gt;="&amp;$A277,'Aceite virgen extra'!$B$6:$B$257,"&lt;="&amp;$B277)</f>
        <v>0.18</v>
      </c>
      <c r="QS277" s="4">
        <f>SUMIFS('Aceite virgen extra'!QS$6:QS$257,'Aceite virgen extra'!$A$6:$A$257,"&gt;="&amp;$A277,'Aceite virgen extra'!$B$6:$B$257,"&lt;="&amp;$B277)</f>
        <v>0.81</v>
      </c>
      <c r="QT277" s="4">
        <f>SUMIFS('Aceite virgen extra'!QT$6:QT$257,'Aceite virgen extra'!$A$6:$A$257,"&gt;="&amp;$A277,'Aceite virgen extra'!$B$6:$B$257,"&lt;="&amp;$B277)</f>
        <v>0.73</v>
      </c>
      <c r="QX277" s="4">
        <f>SUMIFS('Aceite virgen extra'!QX$6:QX$257,'Aceite virgen extra'!$A$6:$A$257,"&gt;="&amp;$A277,'Aceite virgen extra'!$B$6:$B$257,"&lt;="&amp;$B277)</f>
        <v>0.72000000000000008</v>
      </c>
      <c r="QY277" s="4">
        <f>SUMIFS('Aceite virgen extra'!QY$6:QY$257,'Aceite virgen extra'!$A$6:$A$257,"&gt;="&amp;$A277,'Aceite virgen extra'!$B$6:$B$257,"&lt;="&amp;$B277)</f>
        <v>0.43</v>
      </c>
      <c r="QZ277" s="4">
        <f>SUMIFS('Aceite virgen extra'!QZ$6:QZ$257,'Aceite virgen extra'!$A$6:$A$257,"&gt;="&amp;$A277,'Aceite virgen extra'!$B$6:$B$257,"&lt;="&amp;$B277)</f>
        <v>0.52</v>
      </c>
      <c r="RA277" s="4">
        <f>SUMIFS('Aceite virgen extra'!RA$6:RA$257,'Aceite virgen extra'!$A$6:$A$257,"&gt;="&amp;$A277,'Aceite virgen extra'!$B$6:$B$257,"&lt;="&amp;$B277)</f>
        <v>1.1399999999999999</v>
      </c>
      <c r="RE277" s="4">
        <f>SUMIFS('Aceite virgen extra'!RE$6:RE$257,'Aceite virgen extra'!$A$6:$A$257,"&gt;="&amp;$A277,'Aceite virgen extra'!$B$6:$B$257,"&lt;="&amp;$B277)</f>
        <v>2.3400000000000003</v>
      </c>
      <c r="RF277" s="4">
        <f>SUMIFS('Aceite virgen extra'!RF$6:RF$257,'Aceite virgen extra'!$A$6:$A$257,"&gt;="&amp;$A277,'Aceite virgen extra'!$B$6:$B$257,"&lt;="&amp;$B277)</f>
        <v>5.27</v>
      </c>
      <c r="RG277" s="4">
        <f>SUMIFS('Aceite virgen extra'!RG$6:RG$257,'Aceite virgen extra'!$A$6:$A$257,"&gt;="&amp;$A277,'Aceite virgen extra'!$B$6:$B$257,"&lt;="&amp;$B277)</f>
        <v>1.1400000000000001</v>
      </c>
      <c r="RH277" s="4">
        <f>SUMIFS('Aceite virgen extra'!RH$6:RH$257,'Aceite virgen extra'!$A$6:$A$257,"&gt;="&amp;$A277,'Aceite virgen extra'!$B$6:$B$257,"&lt;="&amp;$B277)</f>
        <v>1.35</v>
      </c>
      <c r="RL277" s="4">
        <f>SUMIFS('Aceite virgen extra'!RL$6:RL$257,'Aceite virgen extra'!$A$6:$A$257,"&gt;="&amp;$A277,'Aceite virgen extra'!$B$6:$B$257,"&lt;="&amp;$B277)</f>
        <v>1.1000000000000001</v>
      </c>
      <c r="RM277" s="4">
        <f>SUMIFS('Aceite virgen extra'!RM$6:RM$257,'Aceite virgen extra'!$A$6:$A$257,"&gt;="&amp;$A277,'Aceite virgen extra'!$B$6:$B$257,"&lt;="&amp;$B277)</f>
        <v>1.85</v>
      </c>
      <c r="RN277" s="4">
        <f>SUMIFS('Aceite virgen extra'!RN$6:RN$257,'Aceite virgen extra'!$A$6:$A$257,"&gt;="&amp;$A277,'Aceite virgen extra'!$B$6:$B$257,"&lt;="&amp;$B277)</f>
        <v>0.54999999999999993</v>
      </c>
      <c r="RO277" s="4">
        <f>SUMIFS('Aceite virgen extra'!RO$6:RO$257,'Aceite virgen extra'!$A$6:$A$257,"&gt;="&amp;$A277,'Aceite virgen extra'!$B$6:$B$257,"&lt;="&amp;$B277)</f>
        <v>3.65</v>
      </c>
      <c r="RS277" s="68">
        <f>SUMIFS('Aceite virgen extra'!RS$6:RS$257,'Aceite virgen extra'!$A$6:$A$257,"&gt;="&amp;$A277,'Aceite virgen extra'!$B$6:$B$257,"&lt;="&amp;$B277)</f>
        <v>2</v>
      </c>
      <c r="RT277" s="4">
        <f>SUMIFS('Aceite virgen extra'!RT$6:RT$257,'Aceite virgen extra'!$A$6:$A$257,"&gt;="&amp;$A277,'Aceite virgen extra'!$B$6:$B$257,"&lt;="&amp;$B277)</f>
        <v>3.97</v>
      </c>
      <c r="RU277" s="4">
        <f>SUMIFS('Aceite virgen extra'!RU$6:RU$257,'Aceite virgen extra'!$A$6:$A$257,"&gt;="&amp;$A277,'Aceite virgen extra'!$B$6:$B$257,"&lt;="&amp;$B277)</f>
        <v>1.1499999999999999</v>
      </c>
      <c r="RV277" s="4">
        <f>SUMIFS('Aceite virgen extra'!RV$6:RV$257,'Aceite virgen extra'!$A$6:$A$257,"&gt;="&amp;$A277,'Aceite virgen extra'!$B$6:$B$257,"&lt;="&amp;$B277)</f>
        <v>2.1100000000000003</v>
      </c>
      <c r="RZ277" s="68">
        <f>SUMIFS('Aceite virgen extra'!RZ$6:RZ$257,'Aceite virgen extra'!$A$6:$A$257,"&gt;="&amp;$A277,'Aceite virgen extra'!$B$6:$B$257,"&lt;="&amp;$B277)</f>
        <v>1.56</v>
      </c>
      <c r="SA277" s="4">
        <f>SUMIFS('Aceite virgen extra'!SA$6:SA$257,'Aceite virgen extra'!$A$6:$A$257,"&gt;="&amp;$A277,'Aceite virgen extra'!$B$6:$B$257,"&lt;="&amp;$B277)</f>
        <v>2.41</v>
      </c>
      <c r="SB277" s="4">
        <f>SUMIFS('Aceite virgen extra'!SB$6:SB$257,'Aceite virgen extra'!$A$6:$A$257,"&gt;="&amp;$A277,'Aceite virgen extra'!$B$6:$B$257,"&lt;="&amp;$B277)</f>
        <v>0.81</v>
      </c>
      <c r="SC277" s="4">
        <f>SUMIFS('Aceite virgen extra'!SC$6:SC$257,'Aceite virgen extra'!$A$6:$A$257,"&gt;="&amp;$A277,'Aceite virgen extra'!$B$6:$B$257,"&lt;="&amp;$B277)</f>
        <v>4.3</v>
      </c>
      <c r="SG277" s="68">
        <f>SUMIFS('Aceite virgen extra'!SG$6:SG$257,'Aceite virgen extra'!$A$6:$A$257,"&gt;="&amp;$A277,'Aceite virgen extra'!$B$6:$B$257,"&lt;="&amp;$B277)</f>
        <v>0.95000000000000018</v>
      </c>
      <c r="SH277" s="4">
        <f>SUMIFS('Aceite virgen extra'!SH$6:SH$257,'Aceite virgen extra'!$A$6:$A$257,"&gt;="&amp;$A277,'Aceite virgen extra'!$B$6:$B$257,"&lt;="&amp;$B277)</f>
        <v>1.1299999999999999</v>
      </c>
      <c r="SI277" s="4">
        <f>SUMIFS('Aceite virgen extra'!SI$6:SI$257,'Aceite virgen extra'!$A$6:$A$257,"&gt;="&amp;$A277,'Aceite virgen extra'!$B$6:$B$257,"&lt;="&amp;$B277)</f>
        <v>0.39</v>
      </c>
      <c r="SJ277" s="4">
        <f>SUMIFS('Aceite virgen extra'!SJ$6:SJ$257,'Aceite virgen extra'!$A$6:$A$257,"&gt;="&amp;$A277,'Aceite virgen extra'!$B$6:$B$257,"&lt;="&amp;$B277)</f>
        <v>2.98</v>
      </c>
      <c r="SN277" s="68">
        <f>SUMIFS('Aceite virgen extra'!SN$6:SN$257,'Aceite virgen extra'!$A$6:$A$257,"&gt;="&amp;$A277,'Aceite virgen extra'!$B$6:$B$257,"&lt;="&amp;$B277)</f>
        <v>2.16</v>
      </c>
      <c r="SO277" s="4">
        <f>SUMIFS('Aceite virgen extra'!SO$6:SO$257,'Aceite virgen extra'!$A$6:$A$257,"&gt;="&amp;$A277,'Aceite virgen extra'!$B$6:$B$257,"&lt;="&amp;$B277)</f>
        <v>4.79</v>
      </c>
      <c r="SP277" s="4">
        <f>SUMIFS('Aceite virgen extra'!SP$6:SP$257,'Aceite virgen extra'!$A$6:$A$257,"&gt;="&amp;$A277,'Aceite virgen extra'!$B$6:$B$257,"&lt;="&amp;$B277)</f>
        <v>0.64</v>
      </c>
      <c r="SQ277" s="4">
        <f>SUMIFS('Aceite virgen extra'!SQ$6:SQ$257,'Aceite virgen extra'!$A$6:$A$257,"&gt;="&amp;$A277,'Aceite virgen extra'!$B$6:$B$257,"&lt;="&amp;$B277)</f>
        <v>5.0600000000000005</v>
      </c>
      <c r="SU277" s="68">
        <f>SUMIFS('Aceite virgen extra'!SU$6:SU$257,'Aceite virgen extra'!$A$6:$A$257,"&gt;="&amp;$A277,'Aceite virgen extra'!$B$6:$B$257,"&lt;="&amp;$B277)</f>
        <v>2.3200000000000003</v>
      </c>
      <c r="SV277" s="4">
        <f>SUMIFS('Aceite virgen extra'!SV$6:SV$257,'Aceite virgen extra'!$A$6:$A$257,"&gt;="&amp;$A277,'Aceite virgen extra'!$B$6:$B$257,"&lt;="&amp;$B277)</f>
        <v>1.53</v>
      </c>
      <c r="SW277" s="4">
        <f>SUMIFS('Aceite virgen extra'!SW$6:SW$257,'Aceite virgen extra'!$A$6:$A$257,"&gt;="&amp;$A277,'Aceite virgen extra'!$B$6:$B$257,"&lt;="&amp;$B277)</f>
        <v>2.1</v>
      </c>
      <c r="SX277" s="4">
        <f>SUMIFS('Aceite virgen extra'!SX$6:SX$257,'Aceite virgen extra'!$A$6:$A$257,"&gt;="&amp;$A277,'Aceite virgen extra'!$B$6:$B$257,"&lt;="&amp;$B277)</f>
        <v>5.1400000000000006</v>
      </c>
      <c r="TB277" s="68">
        <f>SUMIFS('Aceite virgen extra'!TB$6:TB$257,'Aceite virgen extra'!$A$6:$A$257,"&gt;="&amp;$A277,'Aceite virgen extra'!$B$6:$B$257,"&lt;="&amp;$B277)</f>
        <v>5.05</v>
      </c>
      <c r="TC277" s="4">
        <f>SUMIFS('Aceite virgen extra'!TC$6:TC$257,'Aceite virgen extra'!$A$6:$A$257,"&gt;="&amp;$A277,'Aceite virgen extra'!$B$6:$B$257,"&lt;="&amp;$B277)</f>
        <v>7.67</v>
      </c>
      <c r="TD277" s="4">
        <f>SUMIFS('Aceite virgen extra'!TD$6:TD$257,'Aceite virgen extra'!$A$6:$A$257,"&gt;="&amp;$A277,'Aceite virgen extra'!$B$6:$B$257,"&lt;="&amp;$B277)</f>
        <v>4.26</v>
      </c>
      <c r="TE277" s="4">
        <f>SUMIFS('Aceite virgen extra'!TE$6:TE$257,'Aceite virgen extra'!$A$6:$A$257,"&gt;="&amp;$A277,'Aceite virgen extra'!$B$6:$B$257,"&lt;="&amp;$B277)</f>
        <v>1.8199999999999998</v>
      </c>
      <c r="TI277" s="68">
        <f>SUMIFS('Aceite virgen extra'!TI$6:TI$257,'Aceite virgen extra'!$A$6:$A$257,"&gt;="&amp;$A277,'Aceite virgen extra'!$B$6:$B$257,"&lt;="&amp;$B277)</f>
        <v>6.12</v>
      </c>
      <c r="TJ277" s="4">
        <f>SUMIFS('Aceite virgen extra'!TJ$6:TJ$257,'Aceite virgen extra'!$A$6:$A$257,"&gt;="&amp;$A277,'Aceite virgen extra'!$B$6:$B$257,"&lt;="&amp;$B277)</f>
        <v>13.389999999999999</v>
      </c>
      <c r="TK277" s="4">
        <f>SUMIFS('Aceite virgen extra'!TK$6:TK$257,'Aceite virgen extra'!$A$6:$A$257,"&gt;="&amp;$A277,'Aceite virgen extra'!$B$6:$B$257,"&lt;="&amp;$B277)</f>
        <v>3.45</v>
      </c>
      <c r="TL277" s="4">
        <f>SUMIFS('Aceite virgen extra'!TL$6:TL$257,'Aceite virgen extra'!$A$6:$A$257,"&gt;="&amp;$A277,'Aceite virgen extra'!$B$6:$B$257,"&lt;="&amp;$B277)</f>
        <v>0</v>
      </c>
      <c r="TP277" s="68">
        <f>SUMIFS('Aceite virgen extra'!TP$6:TP$257,'Aceite virgen extra'!$A$6:$A$257,"&gt;="&amp;$A277,'Aceite virgen extra'!$B$6:$B$257,"&lt;="&amp;$B277)</f>
        <v>2.3000000000000003</v>
      </c>
      <c r="TQ277" s="4">
        <f>SUMIFS('Aceite virgen extra'!TQ$6:TQ$257,'Aceite virgen extra'!$A$6:$A$257,"&gt;="&amp;$A277,'Aceite virgen extra'!$B$6:$B$257,"&lt;="&amp;$B277)</f>
        <v>2.41</v>
      </c>
      <c r="TR277" s="4">
        <f>SUMIFS('Aceite virgen extra'!TR$6:TR$257,'Aceite virgen extra'!$A$6:$A$257,"&gt;="&amp;$A277,'Aceite virgen extra'!$B$6:$B$257,"&lt;="&amp;$B277)</f>
        <v>1.8</v>
      </c>
      <c r="TS277" s="4">
        <f>SUMIFS('Aceite virgen extra'!TS$6:TS$257,'Aceite virgen extra'!$A$6:$A$257,"&gt;="&amp;$A277,'Aceite virgen extra'!$B$6:$B$257,"&lt;="&amp;$B277)</f>
        <v>1.04</v>
      </c>
      <c r="TW277" s="68">
        <f>SUMIFS('Aceite virgen extra'!TW$6:TW$257,'Aceite virgen extra'!$A$6:$A$257,"&gt;="&amp;$A277,'Aceite virgen extra'!$B$6:$B$257,"&lt;="&amp;$B277)</f>
        <v>2.0999999999999996</v>
      </c>
      <c r="TX277" s="4">
        <f>SUMIFS('Aceite virgen extra'!TX$6:TX$257,'Aceite virgen extra'!$A$6:$A$257,"&gt;="&amp;$A277,'Aceite virgen extra'!$B$6:$B$257,"&lt;="&amp;$B277)</f>
        <v>3.72</v>
      </c>
      <c r="TY277" s="4">
        <f>SUMIFS('Aceite virgen extra'!TY$6:TY$257,'Aceite virgen extra'!$A$6:$A$257,"&gt;="&amp;$A277,'Aceite virgen extra'!$B$6:$B$257,"&lt;="&amp;$B277)</f>
        <v>1.81</v>
      </c>
      <c r="TZ277" s="4">
        <f>SUMIFS('Aceite virgen extra'!TZ$6:TZ$257,'Aceite virgen extra'!$A$6:$A$257,"&gt;="&amp;$A277,'Aceite virgen extra'!$B$6:$B$257,"&lt;="&amp;$B277)</f>
        <v>0</v>
      </c>
      <c r="UD277" s="68">
        <f>SUMIFS('Aceite virgen extra'!UD$6:UD$257,'Aceite virgen extra'!$A$6:$A$257,"&gt;="&amp;$A277,'Aceite virgen extra'!$B$6:$B$257,"&lt;="&amp;$B277)</f>
        <v>2.52</v>
      </c>
      <c r="UE277" s="4">
        <f>SUMIFS('Aceite virgen extra'!UE$6:UE$257,'Aceite virgen extra'!$A$6:$A$257,"&gt;="&amp;$A277,'Aceite virgen extra'!$B$6:$B$257,"&lt;="&amp;$B277)</f>
        <v>4.0399999999999991</v>
      </c>
      <c r="UF277" s="4">
        <f>SUMIFS('Aceite virgen extra'!UF$6:UF$257,'Aceite virgen extra'!$A$6:$A$257,"&gt;="&amp;$A277,'Aceite virgen extra'!$B$6:$B$257,"&lt;="&amp;$B277)</f>
        <v>2.4</v>
      </c>
      <c r="UG277" s="4">
        <f>SUMIFS('Aceite virgen extra'!UG$6:UG$257,'Aceite virgen extra'!$A$6:$A$257,"&gt;="&amp;$A277,'Aceite virgen extra'!$B$6:$B$257,"&lt;="&amp;$B277)</f>
        <v>0</v>
      </c>
      <c r="UK277" s="68">
        <f>SUMIFS('Aceite virgen extra'!UK$6:UK$257,'Aceite virgen extra'!$A$6:$A$257,"&gt;="&amp;$A277,'Aceite virgen extra'!$B$6:$B$257,"&lt;="&amp;$B277)</f>
        <v>3.0700000000000003</v>
      </c>
      <c r="UL277" s="4">
        <f>SUMIFS('Aceite virgen extra'!UL$6:UL$257,'Aceite virgen extra'!$A$6:$A$257,"&gt;="&amp;$A277,'Aceite virgen extra'!$B$6:$B$257,"&lt;="&amp;$B277)</f>
        <v>7.01</v>
      </c>
      <c r="UM277" s="4">
        <f>SUMIFS('Aceite virgen extra'!UM$6:UM$257,'Aceite virgen extra'!$A$6:$A$257,"&gt;="&amp;$A277,'Aceite virgen extra'!$B$6:$B$257,"&lt;="&amp;$B277)</f>
        <v>1.4100000000000001</v>
      </c>
      <c r="UN277" s="4">
        <f>SUMIFS('Aceite virgen extra'!UN$6:UN$257,'Aceite virgen extra'!$A$6:$A$257,"&gt;="&amp;$A277,'Aceite virgen extra'!$B$6:$B$257,"&lt;="&amp;$B277)</f>
        <v>2.35</v>
      </c>
      <c r="UR277" s="68">
        <f>SUMIFS('Aceite virgen extra'!UR$6:UR$257,'Aceite virgen extra'!$A$6:$A$257,"&gt;="&amp;$A277,'Aceite virgen extra'!$B$6:$B$257,"&lt;="&amp;$B277)</f>
        <v>2.62</v>
      </c>
      <c r="US277" s="4">
        <f>SUMIFS('Aceite virgen extra'!US$6:US$257,'Aceite virgen extra'!$A$6:$A$257,"&gt;="&amp;$A277,'Aceite virgen extra'!$B$6:$B$257,"&lt;="&amp;$B277)</f>
        <v>3.0300000000000002</v>
      </c>
      <c r="UT277" s="4">
        <f>SUMIFS('Aceite virgen extra'!UT$6:UT$257,'Aceite virgen extra'!$A$6:$A$257,"&gt;="&amp;$A277,'Aceite virgen extra'!$B$6:$B$257,"&lt;="&amp;$B277)</f>
        <v>2.35</v>
      </c>
      <c r="UU277" s="4">
        <f>SUMIFS('Aceite virgen extra'!UU$6:UU$257,'Aceite virgen extra'!$A$6:$A$257,"&gt;="&amp;$A277,'Aceite virgen extra'!$B$6:$B$257,"&lt;="&amp;$B277)</f>
        <v>1.56</v>
      </c>
      <c r="UY277" s="68">
        <f>SUMIFS('Aceite virgen extra'!UY$6:UY$257,'Aceite virgen extra'!$A$6:$A$257,"&gt;="&amp;$A277,'Aceite virgen extra'!$B$6:$B$257,"&lt;="&amp;$B277)</f>
        <v>1.3</v>
      </c>
      <c r="UZ277" s="4">
        <f>SUMIFS('Aceite virgen extra'!UZ$6:UZ$257,'Aceite virgen extra'!$A$6:$A$257,"&gt;="&amp;$A277,'Aceite virgen extra'!$B$6:$B$257,"&lt;="&amp;$B277)</f>
        <v>3.3600000000000003</v>
      </c>
      <c r="VA277" s="4">
        <f>SUMIFS('Aceite virgen extra'!VA$6:VA$257,'Aceite virgen extra'!$A$6:$A$257,"&gt;="&amp;$A277,'Aceite virgen extra'!$B$6:$B$257,"&lt;="&amp;$B277)</f>
        <v>0.73</v>
      </c>
      <c r="VB277" s="4">
        <f>SUMIFS('Aceite virgen extra'!VB$6:VB$257,'Aceite virgen extra'!$A$6:$A$257,"&gt;="&amp;$A277,'Aceite virgen extra'!$B$6:$B$257,"&lt;="&amp;$B277)</f>
        <v>0</v>
      </c>
      <c r="VF277" s="68">
        <f>SUMIFS('Aceite virgen extra'!VF$6:VF$257,'Aceite virgen extra'!$A$6:$A$257,"&gt;="&amp;$A277,'Aceite virgen extra'!$B$6:$B$257,"&lt;="&amp;$B277)</f>
        <v>1.31</v>
      </c>
      <c r="VG277" s="4">
        <f>SUMIFS('Aceite virgen extra'!VG$6:VG$257,'Aceite virgen extra'!$A$6:$A$257,"&gt;="&amp;$A277,'Aceite virgen extra'!$B$6:$B$257,"&lt;="&amp;$B277)</f>
        <v>1.5</v>
      </c>
      <c r="VH277" s="4">
        <f>SUMIFS('Aceite virgen extra'!VH$6:VH$257,'Aceite virgen extra'!$A$6:$A$257,"&gt;="&amp;$A277,'Aceite virgen extra'!$B$6:$B$257,"&lt;="&amp;$B277)</f>
        <v>1.3900000000000001</v>
      </c>
      <c r="VI277" s="4">
        <f>SUMIFS('Aceite virgen extra'!VI$6:VI$257,'Aceite virgen extra'!$A$6:$A$257,"&gt;="&amp;$A277,'Aceite virgen extra'!$B$6:$B$257,"&lt;="&amp;$B277)</f>
        <v>0</v>
      </c>
      <c r="VM277" s="68">
        <f>SUMIFS('Aceite virgen extra'!VM$6:VM$257,'Aceite virgen extra'!$A$6:$A$257,"&gt;="&amp;$A277,'Aceite virgen extra'!$B$6:$B$257,"&lt;="&amp;$B277)</f>
        <v>2.4500000000000002</v>
      </c>
      <c r="VN277" s="4">
        <f>SUMIFS('Aceite virgen extra'!VN$6:VN$257,'Aceite virgen extra'!$A$6:$A$257,"&gt;="&amp;$A277,'Aceite virgen extra'!$B$6:$B$257,"&lt;="&amp;$B277)</f>
        <v>2.84</v>
      </c>
      <c r="VO277" s="4">
        <f>SUMIFS('Aceite virgen extra'!VO$6:VO$257,'Aceite virgen extra'!$A$6:$A$257,"&gt;="&amp;$A277,'Aceite virgen extra'!$B$6:$B$257,"&lt;="&amp;$B277)</f>
        <v>2.4500000000000002</v>
      </c>
      <c r="VP277" s="4">
        <f>SUMIFS('Aceite virgen extra'!VP$6:VP$257,'Aceite virgen extra'!$A$6:$A$257,"&gt;="&amp;$A277,'Aceite virgen extra'!$B$6:$B$257,"&lt;="&amp;$B277)</f>
        <v>1.05</v>
      </c>
      <c r="VT277" s="68">
        <f>SUMIFS('Aceite virgen extra'!VT$6:VT$257,'Aceite virgen extra'!$A$6:$A$257,"&gt;="&amp;$A277,'Aceite virgen extra'!$B$6:$B$257,"&lt;="&amp;$B277)</f>
        <v>1.28</v>
      </c>
      <c r="VU277" s="4">
        <f>SUMIFS('Aceite virgen extra'!VU$6:VU$257,'Aceite virgen extra'!$A$6:$A$257,"&gt;="&amp;$A277,'Aceite virgen extra'!$B$6:$B$257,"&lt;="&amp;$B277)</f>
        <v>1.23</v>
      </c>
      <c r="VV277" s="4">
        <f>SUMIFS('Aceite virgen extra'!VV$6:VV$257,'Aceite virgen extra'!$A$6:$A$257,"&gt;="&amp;$A277,'Aceite virgen extra'!$B$6:$B$257,"&lt;="&amp;$B277)</f>
        <v>1.35</v>
      </c>
      <c r="VW277" s="4">
        <f>SUMIFS('Aceite virgen extra'!VW$6:VW$257,'Aceite virgen extra'!$A$6:$A$257,"&gt;="&amp;$A277,'Aceite virgen extra'!$B$6:$B$257,"&lt;="&amp;$B277)</f>
        <v>0</v>
      </c>
      <c r="WA277" s="68">
        <f>SUMIFS('Aceite virgen extra'!WA$6:WA$257,'Aceite virgen extra'!$A$6:$A$257,"&gt;="&amp;$A277,'Aceite virgen extra'!$B$6:$B$257,"&lt;="&amp;$B277)</f>
        <v>1.5699999999999998</v>
      </c>
      <c r="WB277" s="4">
        <f>SUMIFS('Aceite virgen extra'!WB$6:WB$257,'Aceite virgen extra'!$A$6:$A$257,"&gt;="&amp;$A277,'Aceite virgen extra'!$B$6:$B$257,"&lt;="&amp;$B277)</f>
        <v>3.8000000000000003</v>
      </c>
      <c r="WC277" s="4">
        <f>SUMIFS('Aceite virgen extra'!WC$6:WC$257,'Aceite virgen extra'!$A$6:$A$257,"&gt;="&amp;$A277,'Aceite virgen extra'!$B$6:$B$257,"&lt;="&amp;$B277)</f>
        <v>0.96000000000000008</v>
      </c>
      <c r="WD277" s="4">
        <f>SUMIFS('Aceite virgen extra'!WD$6:WD$257,'Aceite virgen extra'!$A$6:$A$257,"&gt;="&amp;$A277,'Aceite virgen extra'!$B$6:$B$257,"&lt;="&amp;$B277)</f>
        <v>0</v>
      </c>
      <c r="WH277" s="68">
        <f>SUMIFS('Aceite virgen extra'!WH$6:WH$257,'Aceite virgen extra'!$A$6:$A$257,"&gt;="&amp;$A277,'Aceite virgen extra'!$B$6:$B$257,"&lt;="&amp;$B277)</f>
        <v>0.71000000000000008</v>
      </c>
      <c r="WI277" s="4">
        <f>SUMIFS('Aceite virgen extra'!WI$6:WI$257,'Aceite virgen extra'!$A$6:$A$257,"&gt;="&amp;$A277,'Aceite virgen extra'!$B$6:$B$257,"&lt;="&amp;$B277)</f>
        <v>0.81</v>
      </c>
      <c r="WJ277" s="4">
        <f>SUMIFS('Aceite virgen extra'!WJ$6:WJ$257,'Aceite virgen extra'!$A$6:$A$257,"&gt;="&amp;$A277,'Aceite virgen extra'!$B$6:$B$257,"&lt;="&amp;$B277)</f>
        <v>0.89</v>
      </c>
      <c r="WK277" s="4">
        <f>SUMIFS('Aceite virgen extra'!WK$6:WK$257,'Aceite virgen extra'!$A$6:$A$257,"&gt;="&amp;$A277,'Aceite virgen extra'!$B$6:$B$257,"&lt;="&amp;$B277)</f>
        <v>0</v>
      </c>
      <c r="WO277" s="68">
        <f>SUMIFS('Aceite virgen extra'!WO$6:WO$257,'Aceite virgen extra'!$A$6:$A$257,"&gt;="&amp;$A277,'Aceite virgen extra'!$B$6:$B$257,"&lt;="&amp;$B277)</f>
        <v>1.52</v>
      </c>
      <c r="WP277" s="4">
        <f>SUMIFS('Aceite virgen extra'!WP$6:WP$257,'Aceite virgen extra'!$A$6:$A$257,"&gt;="&amp;$A277,'Aceite virgen extra'!$B$6:$B$257,"&lt;="&amp;$B277)</f>
        <v>0.3</v>
      </c>
      <c r="WQ277" s="4">
        <f>SUMIFS('Aceite virgen extra'!WQ$6:WQ$257,'Aceite virgen extra'!$A$6:$A$257,"&gt;="&amp;$A277,'Aceite virgen extra'!$B$6:$B$257,"&lt;="&amp;$B277)</f>
        <v>2.39</v>
      </c>
      <c r="WR277" s="4">
        <f>SUMIFS('Aceite virgen extra'!WR$6:WR$257,'Aceite virgen extra'!$A$6:$A$257,"&gt;="&amp;$A277,'Aceite virgen extra'!$B$6:$B$257,"&lt;="&amp;$B277)</f>
        <v>0</v>
      </c>
      <c r="WV277" s="68">
        <f>SUMIFS('Aceite virgen extra'!WV$6:WV$257,'Aceite virgen extra'!$A$6:$A$257,"&gt;="&amp;$A277,'Aceite virgen extra'!$B$6:$B$257,"&lt;="&amp;$B277)</f>
        <v>1.43</v>
      </c>
      <c r="WW277" s="4">
        <f>SUMIFS('Aceite virgen extra'!WW$6:WW$257,'Aceite virgen extra'!$A$6:$A$257,"&gt;="&amp;$A277,'Aceite virgen extra'!$B$6:$B$257,"&lt;="&amp;$B277)</f>
        <v>0.87</v>
      </c>
      <c r="WX277" s="4">
        <f>SUMIFS('Aceite virgen extra'!WX$6:WX$257,'Aceite virgen extra'!$A$6:$A$257,"&gt;="&amp;$A277,'Aceite virgen extra'!$B$6:$B$257,"&lt;="&amp;$B277)</f>
        <v>1.47</v>
      </c>
      <c r="WY277" s="4">
        <f>SUMIFS('Aceite virgen extra'!WY$6:WY$257,'Aceite virgen extra'!$A$6:$A$257,"&gt;="&amp;$A277,'Aceite virgen extra'!$B$6:$B$257,"&lt;="&amp;$B277)</f>
        <v>0</v>
      </c>
      <c r="XC277" s="68">
        <f>SUMIFS('Aceite virgen extra'!XC$6:XC$257,'Aceite virgen extra'!$A$6:$A$257,"&gt;="&amp;$A277,'Aceite virgen extra'!$B$6:$B$257,"&lt;="&amp;$B277)</f>
        <v>1.79</v>
      </c>
      <c r="XD277" s="4">
        <f>SUMIFS('Aceite virgen extra'!XD$6:XD$257,'Aceite virgen extra'!$A$6:$A$257,"&gt;="&amp;$A277,'Aceite virgen extra'!$B$6:$B$257,"&lt;="&amp;$B277)</f>
        <v>1.49</v>
      </c>
      <c r="XE277" s="4">
        <f>SUMIFS('Aceite virgen extra'!XE$6:XE$257,'Aceite virgen extra'!$A$6:$A$257,"&gt;="&amp;$A277,'Aceite virgen extra'!$B$6:$B$257,"&lt;="&amp;$B277)</f>
        <v>2.2000000000000002</v>
      </c>
      <c r="XF277" s="4">
        <f>SUMIFS('Aceite virgen extra'!XF$6:XF$257,'Aceite virgen extra'!$A$6:$A$257,"&gt;="&amp;$A277,'Aceite virgen extra'!$B$6:$B$257,"&lt;="&amp;$B277)</f>
        <v>0</v>
      </c>
      <c r="XJ277" s="68">
        <f>SUMIFS('Aceite virgen extra'!XJ$6:XJ$257,'Aceite virgen extra'!$A$6:$A$257,"&gt;="&amp;$A277,'Aceite virgen extra'!$B$6:$B$257,"&lt;="&amp;$B277)</f>
        <v>1.1600000000000001</v>
      </c>
      <c r="XK277" s="4">
        <f>SUMIFS('Aceite virgen extra'!XK$6:XK$257,'Aceite virgen extra'!$A$6:$A$257,"&gt;="&amp;$A277,'Aceite virgen extra'!$B$6:$B$257,"&lt;="&amp;$B277)</f>
        <v>0.16</v>
      </c>
      <c r="XL277" s="4">
        <f>SUMIFS('Aceite virgen extra'!XL$6:XL$257,'Aceite virgen extra'!$A$6:$A$257,"&gt;="&amp;$A277,'Aceite virgen extra'!$B$6:$B$257,"&lt;="&amp;$B277)</f>
        <v>0.82999999999999985</v>
      </c>
      <c r="XM277" s="4">
        <f>SUMIFS('Aceite virgen extra'!XM$6:XM$257,'Aceite virgen extra'!$A$6:$A$257,"&gt;="&amp;$A277,'Aceite virgen extra'!$B$6:$B$257,"&lt;="&amp;$B277)</f>
        <v>0</v>
      </c>
      <c r="XQ277" s="68">
        <f>SUMIFS('Aceite virgen extra'!XQ$6:XQ$257,'Aceite virgen extra'!$A$6:$A$257,"&gt;="&amp;$A277,'Aceite virgen extra'!$B$6:$B$257,"&lt;="&amp;$B277)</f>
        <v>2.2400000000000002</v>
      </c>
      <c r="XR277" s="4">
        <f>SUMIFS('Aceite virgen extra'!XR$6:XR$257,'Aceite virgen extra'!$A$6:$A$257,"&gt;="&amp;$A277,'Aceite virgen extra'!$B$6:$B$257,"&lt;="&amp;$B277)</f>
        <v>3.1500000000000004</v>
      </c>
      <c r="XS277" s="4">
        <f>SUMIFS('Aceite virgen extra'!XS$6:XS$257,'Aceite virgen extra'!$A$6:$A$257,"&gt;="&amp;$A277,'Aceite virgen extra'!$B$6:$B$257,"&lt;="&amp;$B277)</f>
        <v>2.0500000000000003</v>
      </c>
      <c r="XT277" s="4">
        <f>SUMIFS('Aceite virgen extra'!XT$6:XT$257,'Aceite virgen extra'!$A$6:$A$257,"&gt;="&amp;$A277,'Aceite virgen extra'!$B$6:$B$257,"&lt;="&amp;$B277)</f>
        <v>0</v>
      </c>
      <c r="XX277" s="68">
        <f>SUMIFS('Aceite virgen extra'!XX$6:XX$257,'Aceite virgen extra'!$A$6:$A$257,"&gt;="&amp;$A277,'Aceite virgen extra'!$B$6:$B$257,"&lt;="&amp;$B277)</f>
        <v>0.44999999999999996</v>
      </c>
      <c r="XY277" s="4">
        <f>SUMIFS('Aceite virgen extra'!XY$6:XY$257,'Aceite virgen extra'!$A$6:$A$257,"&gt;="&amp;$A277,'Aceite virgen extra'!$B$6:$B$257,"&lt;="&amp;$B277)</f>
        <v>0.15</v>
      </c>
      <c r="XZ277" s="4">
        <f>SUMIFS('Aceite virgen extra'!XZ$6:XZ$257,'Aceite virgen extra'!$A$6:$A$257,"&gt;="&amp;$A277,'Aceite virgen extra'!$B$6:$B$257,"&lt;="&amp;$B277)</f>
        <v>0.77</v>
      </c>
      <c r="YA277" s="4">
        <f>SUMIFS('Aceite virgen extra'!YA$6:YA$257,'Aceite virgen extra'!$A$6:$A$257,"&gt;="&amp;$A277,'Aceite virgen extra'!$B$6:$B$257,"&lt;="&amp;$B277)</f>
        <v>0</v>
      </c>
      <c r="YE277" s="68">
        <f>SUMIFS('Aceite virgen extra'!YE$6:YE$257,'Aceite virgen extra'!$A$6:$A$257,"&gt;="&amp;$A277,'Aceite virgen extra'!$B$6:$B$257,"&lt;="&amp;$B277)</f>
        <v>1</v>
      </c>
      <c r="YF277" s="4">
        <f>SUMIFS('Aceite virgen extra'!YF$6:YF$257,'Aceite virgen extra'!$A$6:$A$257,"&gt;="&amp;$A277,'Aceite virgen extra'!$B$6:$B$257,"&lt;="&amp;$B277)</f>
        <v>1.27</v>
      </c>
      <c r="YG277" s="4">
        <f>SUMIFS('Aceite virgen extra'!YG$6:YG$257,'Aceite virgen extra'!$A$6:$A$257,"&gt;="&amp;$A277,'Aceite virgen extra'!$B$6:$B$257,"&lt;="&amp;$B277)</f>
        <v>0.82</v>
      </c>
      <c r="YH277" s="4">
        <f>SUMIFS('Aceite virgen extra'!YH$6:YH$257,'Aceite virgen extra'!$A$6:$A$257,"&gt;="&amp;$A277,'Aceite virgen extra'!$B$6:$B$257,"&lt;="&amp;$B277)</f>
        <v>0.61</v>
      </c>
      <c r="YL277" s="68">
        <f>SUMIFS('Aceite virgen extra'!YL$6:YL$257,'Aceite virgen extra'!$A$6:$A$257,"&gt;="&amp;$A277,'Aceite virgen extra'!$B$6:$B$257,"&lt;="&amp;$B277)</f>
        <v>1.49</v>
      </c>
      <c r="YM277" s="4">
        <f>SUMIFS('Aceite virgen extra'!YM$6:YM$257,'Aceite virgen extra'!$A$6:$A$257,"&gt;="&amp;$A277,'Aceite virgen extra'!$B$6:$B$257,"&lt;="&amp;$B277)</f>
        <v>1.8</v>
      </c>
      <c r="YN277" s="4">
        <f>SUMIFS('Aceite virgen extra'!YN$6:YN$257,'Aceite virgen extra'!$A$6:$A$257,"&gt;="&amp;$A277,'Aceite virgen extra'!$B$6:$B$257,"&lt;="&amp;$B277)</f>
        <v>1.37</v>
      </c>
      <c r="YO277" s="4">
        <f>SUMIFS('Aceite virgen extra'!YO$6:YO$257,'Aceite virgen extra'!$A$6:$A$257,"&gt;="&amp;$A277,'Aceite virgen extra'!$B$6:$B$257,"&lt;="&amp;$B277)</f>
        <v>1.71</v>
      </c>
      <c r="YP277" s="4">
        <f>SUMIFS('Aceite virgen extra'!YP$6:YP$257,'Aceite virgen extra'!$A$6:$A$257,"&gt;="&amp;$A277,'Aceite virgen extra'!$B$6:$B$257,"&lt;="&amp;$B277)</f>
        <v>0</v>
      </c>
      <c r="YS277" s="68">
        <f>SUMIFS('Aceite virgen extra'!YS$6:YS$257,'Aceite virgen extra'!$A$6:$A$257,"&gt;="&amp;$A277,'Aceite virgen extra'!$B$6:$B$257,"&lt;="&amp;$B277)</f>
        <v>0.53</v>
      </c>
      <c r="YT277" s="4">
        <f>SUMIFS('Aceite virgen extra'!YT$6:YT$257,'Aceite virgen extra'!$A$6:$A$257,"&gt;="&amp;$A277,'Aceite virgen extra'!$B$6:$B$257,"&lt;="&amp;$B277)</f>
        <v>0.59000000000000008</v>
      </c>
      <c r="YU277" s="4">
        <f>SUMIFS('Aceite virgen extra'!YU$6:YU$257,'Aceite virgen extra'!$A$6:$A$257,"&gt;="&amp;$A277,'Aceite virgen extra'!$B$6:$B$257,"&lt;="&amp;$B277)</f>
        <v>0.49</v>
      </c>
      <c r="YV277" s="4">
        <f>SUMIFS('Aceite virgen extra'!YV$6:YV$257,'Aceite virgen extra'!$A$6:$A$257,"&gt;="&amp;$A277,'Aceite virgen extra'!$B$6:$B$257,"&lt;="&amp;$B277)</f>
        <v>0.62</v>
      </c>
      <c r="YW277" s="4">
        <f>SUMIFS('Aceite virgen extra'!YW$6:YW$257,'Aceite virgen extra'!$A$6:$A$257,"&gt;="&amp;$A277,'Aceite virgen extra'!$B$6:$B$257,"&lt;="&amp;$B277)</f>
        <v>0</v>
      </c>
      <c r="YZ277" s="68">
        <f>SUMIFS('Aceite virgen extra'!YZ$6:YZ$257,'Aceite virgen extra'!$A$6:$A$257,"&gt;="&amp;$A277,'Aceite virgen extra'!$B$6:$B$257,"&lt;="&amp;$B277)</f>
        <v>0.97</v>
      </c>
      <c r="ZA277" s="4">
        <f>SUMIFS('Aceite virgen extra'!ZA$6:ZA$257,'Aceite virgen extra'!$A$6:$A$257,"&gt;="&amp;$A277,'Aceite virgen extra'!$B$6:$B$257,"&lt;="&amp;$B277)</f>
        <v>0.86</v>
      </c>
      <c r="ZB277" s="4">
        <f>SUMIFS('Aceite virgen extra'!ZB$6:ZB$257,'Aceite virgen extra'!$A$6:$A$257,"&gt;="&amp;$A277,'Aceite virgen extra'!$B$6:$B$257,"&lt;="&amp;$B277)</f>
        <v>0.55000000000000004</v>
      </c>
      <c r="ZC277" s="4">
        <f>SUMIFS('Aceite virgen extra'!ZC$6:ZC$257,'Aceite virgen extra'!$A$6:$A$257,"&gt;="&amp;$A277,'Aceite virgen extra'!$B$6:$B$257,"&lt;="&amp;$B277)</f>
        <v>0.64</v>
      </c>
      <c r="ZD277" s="4">
        <f>SUMIFS('Aceite virgen extra'!ZD$6:ZD$257,'Aceite virgen extra'!$A$6:$A$257,"&gt;="&amp;$A277,'Aceite virgen extra'!$B$6:$B$257,"&lt;="&amp;$B277)</f>
        <v>0</v>
      </c>
      <c r="ZG277" s="68">
        <f>SUMIFS('Aceite virgen extra'!ZG$6:ZG$257,'Aceite virgen extra'!$A$6:$A$257,"&gt;="&amp;$A277,'Aceite virgen extra'!$B$6:$B$257,"&lt;="&amp;$B277)</f>
        <v>4.88</v>
      </c>
      <c r="ZH277" s="4">
        <f>SUMIFS('Aceite virgen extra'!ZH$6:ZH$257,'Aceite virgen extra'!$A$6:$A$257,"&gt;="&amp;$A277,'Aceite virgen extra'!$B$6:$B$257,"&lt;="&amp;$B277)</f>
        <v>9.06</v>
      </c>
      <c r="ZI277" s="4">
        <f>SUMIFS('Aceite virgen extra'!ZI$6:ZI$257,'Aceite virgen extra'!$A$6:$A$257,"&gt;="&amp;$A277,'Aceite virgen extra'!$B$6:$B$257,"&lt;="&amp;$B277)</f>
        <v>2.65</v>
      </c>
      <c r="ZJ277" s="4">
        <f>SUMIFS('Aceite virgen extra'!ZJ$6:ZJ$257,'Aceite virgen extra'!$A$6:$A$257,"&gt;="&amp;$A277,'Aceite virgen extra'!$B$6:$B$257,"&lt;="&amp;$B277)</f>
        <v>2.33</v>
      </c>
      <c r="ZK277" s="4">
        <f>SUMIFS('Aceite virgen extra'!ZK$6:ZK$257,'Aceite virgen extra'!$A$6:$A$257,"&gt;="&amp;$A277,'Aceite virgen extra'!$B$6:$B$257,"&lt;="&amp;$B277)</f>
        <v>4.09</v>
      </c>
      <c r="ZN277" s="68">
        <f>SUMIFS('Aceite virgen extra'!ZN$6:ZN$257,'Aceite virgen extra'!$A$6:$A$257,"&gt;="&amp;$A277,'Aceite virgen extra'!$B$6:$B$257,"&lt;="&amp;$B277)</f>
        <v>4.3899999999999997</v>
      </c>
      <c r="ZO277" s="4">
        <f>SUMIFS('Aceite virgen extra'!ZO$6:ZO$257,'Aceite virgen extra'!$A$6:$A$257,"&gt;="&amp;$A277,'Aceite virgen extra'!$B$6:$B$257,"&lt;="&amp;$B277)</f>
        <v>3.8400000000000003</v>
      </c>
      <c r="ZP277" s="4">
        <f>SUMIFS('Aceite virgen extra'!ZP$6:ZP$257,'Aceite virgen extra'!$A$6:$A$257,"&gt;="&amp;$A277,'Aceite virgen extra'!$B$6:$B$257,"&lt;="&amp;$B277)</f>
        <v>4.6500000000000004</v>
      </c>
      <c r="ZQ277" s="4">
        <f>SUMIFS('Aceite virgen extra'!ZQ$6:ZQ$257,'Aceite virgen extra'!$A$6:$A$257,"&gt;="&amp;$A277,'Aceite virgen extra'!$B$6:$B$257,"&lt;="&amp;$B277)</f>
        <v>3.9300000000000006</v>
      </c>
      <c r="ZR277" s="4">
        <f>SUMIFS('Aceite virgen extra'!ZR$6:ZR$257,'Aceite virgen extra'!$A$6:$A$257,"&gt;="&amp;$A277,'Aceite virgen extra'!$B$6:$B$257,"&lt;="&amp;$B277)</f>
        <v>8.09</v>
      </c>
      <c r="ZU277" s="68">
        <f>SUMIFS('Aceite virgen extra'!ZU$6:ZU$257,'Aceite virgen extra'!$A$6:$A$257,"&gt;="&amp;$A277,'Aceite virgen extra'!$B$6:$B$257,"&lt;="&amp;$B277)</f>
        <v>3.08</v>
      </c>
      <c r="ZV277" s="4">
        <f>SUMIFS('Aceite virgen extra'!ZV$6:ZV$257,'Aceite virgen extra'!$A$6:$A$257,"&gt;="&amp;$A277,'Aceite virgen extra'!$B$6:$B$257,"&lt;="&amp;$B277)</f>
        <v>5.6</v>
      </c>
      <c r="ZW277" s="4">
        <f>SUMIFS('Aceite virgen extra'!ZW$6:ZW$257,'Aceite virgen extra'!$A$6:$A$257,"&gt;="&amp;$A277,'Aceite virgen extra'!$B$6:$B$257,"&lt;="&amp;$B277)</f>
        <v>2.14</v>
      </c>
      <c r="ZX277" s="4">
        <f>SUMIFS('Aceite virgen extra'!ZX$6:ZX$257,'Aceite virgen extra'!$A$6:$A$257,"&gt;="&amp;$A277,'Aceite virgen extra'!$B$6:$B$257,"&lt;="&amp;$B277)</f>
        <v>1.98</v>
      </c>
      <c r="ZY277" s="4">
        <f>SUMIFS('Aceite virgen extra'!ZY$6:ZY$257,'Aceite virgen extra'!$A$6:$A$257,"&gt;="&amp;$A277,'Aceite virgen extra'!$B$6:$B$257,"&lt;="&amp;$B277)</f>
        <v>2.81</v>
      </c>
    </row>
    <row r="278" spans="1:701" x14ac:dyDescent="0.25">
      <c r="A278" s="9">
        <f>'TAM Aceite virgen extra'!B26</f>
        <v>7.5</v>
      </c>
      <c r="B278" s="9">
        <f>'TAM Aceite virgen extra'!C26</f>
        <v>7.8</v>
      </c>
      <c r="C278" s="9"/>
      <c r="D278" s="4">
        <f>SUMIFS('Aceite virgen extra'!D$6:D$257,'Aceite virgen extra'!$A$6:$A$257,"&gt;="&amp;$A278,'Aceite virgen extra'!$B$6:$B$257,"&lt;="&amp;$B278)</f>
        <v>0.48</v>
      </c>
      <c r="E278" s="4">
        <f>SUMIFS('Aceite virgen extra'!E$6:E$257,'Aceite virgen extra'!$A$6:$A$257,"&gt;="&amp;$A278,'Aceite virgen extra'!$B$6:$B$257,"&lt;="&amp;$B278)</f>
        <v>0.95</v>
      </c>
      <c r="F278" s="4">
        <f>SUMIFS('Aceite virgen extra'!F$6:F$257,'Aceite virgen extra'!$A$6:$A$257,"&gt;="&amp;$A278,'Aceite virgen extra'!$B$6:$B$257,"&lt;="&amp;$B278)</f>
        <v>0.32</v>
      </c>
      <c r="G278" s="4">
        <f>SUMIFS('Aceite virgen extra'!G$6:G$257,'Aceite virgen extra'!$A$6:$A$257,"&gt;="&amp;$A278,'Aceite virgen extra'!$B$6:$B$257,"&lt;="&amp;$B278)</f>
        <v>0.36</v>
      </c>
      <c r="H278" s="9"/>
      <c r="I278" s="9"/>
      <c r="J278" s="9"/>
      <c r="K278" s="4">
        <f>SUMIFS('Aceite virgen extra'!K$6:K$257,'Aceite virgen extra'!$A$6:$A$257,"&gt;="&amp;$A278,'Aceite virgen extra'!$B$6:$B$257,"&lt;="&amp;$B278)</f>
        <v>0.6100000000000001</v>
      </c>
      <c r="L278" s="4">
        <f>SUMIFS('Aceite virgen extra'!L$6:L$257,'Aceite virgen extra'!$A$6:$A$257,"&gt;="&amp;$A278,'Aceite virgen extra'!$B$6:$B$257,"&lt;="&amp;$B278)</f>
        <v>0</v>
      </c>
      <c r="M278" s="4">
        <f>SUMIFS('Aceite virgen extra'!M$6:M$257,'Aceite virgen extra'!$A$6:$A$257,"&gt;="&amp;$A278,'Aceite virgen extra'!$B$6:$B$257,"&lt;="&amp;$B278)</f>
        <v>0.66999999999999993</v>
      </c>
      <c r="N278" s="4">
        <f>SUMIFS('Aceite virgen extra'!N$6:N$257,'Aceite virgen extra'!$A$6:$A$257,"&gt;="&amp;$A278,'Aceite virgen extra'!$B$6:$B$257,"&lt;="&amp;$B278)</f>
        <v>0.8</v>
      </c>
      <c r="O278" s="9"/>
      <c r="P278" s="9"/>
      <c r="Q278" s="9"/>
      <c r="R278" s="4">
        <f>SUMIFS('Aceite virgen extra'!R$6:R$257,'Aceite virgen extra'!$A$6:$A$257,"&gt;="&amp;$A278,'Aceite virgen extra'!$B$6:$B$257,"&lt;="&amp;$B278)</f>
        <v>0.55000000000000004</v>
      </c>
      <c r="S278" s="4">
        <f>SUMIFS('Aceite virgen extra'!S$6:S$257,'Aceite virgen extra'!$A$6:$A$257,"&gt;="&amp;$A278,'Aceite virgen extra'!$B$6:$B$257,"&lt;="&amp;$B278)</f>
        <v>0.49</v>
      </c>
      <c r="T278" s="4">
        <f>SUMIFS('Aceite virgen extra'!T$6:T$257,'Aceite virgen extra'!$A$6:$A$257,"&gt;="&amp;$A278,'Aceite virgen extra'!$B$6:$B$257,"&lt;="&amp;$B278)</f>
        <v>7.0000000000000007E-2</v>
      </c>
      <c r="U278" s="4">
        <f>SUMIFS('Aceite virgen extra'!U$6:U$257,'Aceite virgen extra'!$A$6:$A$257,"&gt;="&amp;$A278,'Aceite virgen extra'!$B$6:$B$257,"&lt;="&amp;$B278)</f>
        <v>1.49</v>
      </c>
      <c r="V278" s="9"/>
      <c r="W278" s="9"/>
      <c r="X278" s="9"/>
      <c r="Y278" s="4">
        <f>SUMIFS('Aceite virgen extra'!Y$6:Y$257,'Aceite virgen extra'!$A$6:$A$257,"&gt;="&amp;$A278,'Aceite virgen extra'!$B$6:$B$257,"&lt;="&amp;$B278)</f>
        <v>0.56000000000000005</v>
      </c>
      <c r="Z278" s="4">
        <f>SUMIFS('Aceite virgen extra'!Z$6:Z$257,'Aceite virgen extra'!$A$6:$A$257,"&gt;="&amp;$A278,'Aceite virgen extra'!$B$6:$B$257,"&lt;="&amp;$B278)</f>
        <v>0.69</v>
      </c>
      <c r="AA278" s="4">
        <f>SUMIFS('Aceite virgen extra'!AA$6:AA$257,'Aceite virgen extra'!$A$6:$A$257,"&gt;="&amp;$A278,'Aceite virgen extra'!$B$6:$B$257,"&lt;="&amp;$B278)</f>
        <v>0.42000000000000004</v>
      </c>
      <c r="AB278" s="4">
        <f>SUMIFS('Aceite virgen extra'!AB$6:AB$257,'Aceite virgen extra'!$A$6:$A$257,"&gt;="&amp;$A278,'Aceite virgen extra'!$B$6:$B$257,"&lt;="&amp;$B278)</f>
        <v>1.04</v>
      </c>
      <c r="AC278" s="9"/>
      <c r="AD278" s="9"/>
      <c r="AE278" s="9"/>
      <c r="AF278" s="4">
        <f>SUMIFS('Aceite virgen extra'!AF$6:AF$257,'Aceite virgen extra'!$A$6:$A$257,"&gt;="&amp;$A278,'Aceite virgen extra'!$B$6:$B$257,"&lt;="&amp;$B278)</f>
        <v>0.85</v>
      </c>
      <c r="AG278" s="4">
        <f>SUMIFS('Aceite virgen extra'!AG$6:AG$257,'Aceite virgen extra'!$A$6:$A$257,"&gt;="&amp;$A278,'Aceite virgen extra'!$B$6:$B$257,"&lt;="&amp;$B278)</f>
        <v>0.34</v>
      </c>
      <c r="AH278" s="4">
        <f>SUMIFS('Aceite virgen extra'!AH$6:AH$257,'Aceite virgen extra'!$A$6:$A$257,"&gt;="&amp;$A278,'Aceite virgen extra'!$B$6:$B$257,"&lt;="&amp;$B278)</f>
        <v>0.85000000000000009</v>
      </c>
      <c r="AI278" s="4">
        <f>SUMIFS('Aceite virgen extra'!AI$6:AI$257,'Aceite virgen extra'!$A$6:$A$257,"&gt;="&amp;$A278,'Aceite virgen extra'!$B$6:$B$257,"&lt;="&amp;$B278)</f>
        <v>0.57999999999999996</v>
      </c>
      <c r="AJ278" s="9"/>
      <c r="AK278" s="9"/>
      <c r="AL278" s="9"/>
      <c r="AM278" s="4">
        <f>SUMIFS('Aceite virgen extra'!AM$6:AM$257,'Aceite virgen extra'!$A$6:$A$257,"&gt;="&amp;$A278,'Aceite virgen extra'!$B$6:$B$257,"&lt;="&amp;$B278)</f>
        <v>0.56999999999999995</v>
      </c>
      <c r="AN278" s="4">
        <f>SUMIFS('Aceite virgen extra'!AN$6:AN$257,'Aceite virgen extra'!$A$6:$A$257,"&gt;="&amp;$A278,'Aceite virgen extra'!$B$6:$B$257,"&lt;="&amp;$B278)</f>
        <v>1.0900000000000001</v>
      </c>
      <c r="AO278" s="4">
        <f>SUMIFS('Aceite virgen extra'!AO$6:AO$257,'Aceite virgen extra'!$A$6:$A$257,"&gt;="&amp;$A278,'Aceite virgen extra'!$B$6:$B$257,"&lt;="&amp;$B278)</f>
        <v>0.32</v>
      </c>
      <c r="AP278" s="4">
        <f>SUMIFS('Aceite virgen extra'!AP$6:AP$257,'Aceite virgen extra'!$A$6:$A$257,"&gt;="&amp;$A278,'Aceite virgen extra'!$B$6:$B$257,"&lt;="&amp;$B278)</f>
        <v>0.78</v>
      </c>
      <c r="AQ278" s="9"/>
      <c r="AR278" s="9"/>
      <c r="AT278" s="4">
        <f>SUMIFS('Aceite virgen extra'!AT$6:AT$257,'Aceite virgen extra'!$A$6:$A$257,"&gt;="&amp;$A278,'Aceite virgen extra'!$B$6:$B$257,"&lt;="&amp;$B278)</f>
        <v>0.26</v>
      </c>
      <c r="AU278" s="4">
        <f>SUMIFS('Aceite virgen extra'!AU$6:AU$257,'Aceite virgen extra'!$A$6:$A$257,"&gt;="&amp;$A278,'Aceite virgen extra'!$B$6:$B$257,"&lt;="&amp;$B278)</f>
        <v>0.36</v>
      </c>
      <c r="AV278" s="4">
        <f>SUMIFS('Aceite virgen extra'!AV$6:AV$257,'Aceite virgen extra'!$A$6:$A$257,"&gt;="&amp;$A278,'Aceite virgen extra'!$B$6:$B$257,"&lt;="&amp;$B278)</f>
        <v>0.28999999999999998</v>
      </c>
      <c r="AW278" s="4">
        <f>SUMIFS('Aceite virgen extra'!AW$6:AW$257,'Aceite virgen extra'!$A$6:$A$257,"&gt;="&amp;$A278,'Aceite virgen extra'!$B$6:$B$257,"&lt;="&amp;$B278)</f>
        <v>0.17</v>
      </c>
      <c r="BA278" s="4">
        <f>SUMIFS('Aceite virgen extra'!BA$6:BA$257,'Aceite virgen extra'!$A$6:$A$257,"&gt;="&amp;A278,'Aceite virgen extra'!$B$6:$B$257,"&lt;="&amp;B278)</f>
        <v>0.18000000000000002</v>
      </c>
      <c r="BB278" s="4">
        <f>SUMIFS('Aceite virgen extra'!BB$6:BB$257,'Aceite virgen extra'!$A$6:$A$257,"&gt;="&amp;$A278,'Aceite virgen extra'!$B$6:$B$257,"&lt;="&amp;$B278)</f>
        <v>0.37</v>
      </c>
      <c r="BC278" s="4">
        <f>SUMIFS('Aceite virgen extra'!BC$6:BC$257,'Aceite virgen extra'!$A$6:$A$257,"&gt;="&amp;$A278,'Aceite virgen extra'!$B$6:$B$257,"&lt;="&amp;$B278)</f>
        <v>0</v>
      </c>
      <c r="BD278" s="4">
        <f>SUMIFS('Aceite virgen extra'!BD$6:BD$257,'Aceite virgen extra'!$A$6:$A$257,"&gt;="&amp;$A278,'Aceite virgen extra'!$B$6:$B$257,"&lt;="&amp;$B278)</f>
        <v>0</v>
      </c>
      <c r="BH278" s="4">
        <f>SUMIFS('Aceite virgen extra'!BH$6:BH$257,'Aceite virgen extra'!$A$6:$A$257,"&gt;="&amp;$A278,'Aceite virgen extra'!$B$6:$B$257,"&lt;="&amp;$B278)</f>
        <v>0.16</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0.82</v>
      </c>
      <c r="BO278" s="4">
        <f>SUMIFS('Aceite virgen extra'!BO$6:BO$257,'Aceite virgen extra'!$A$6:$A$257,"&gt;="&amp;$A278,'Aceite virgen extra'!$B$6:$B$257,"&lt;="&amp;$B278)</f>
        <v>0.4</v>
      </c>
      <c r="BP278" s="4">
        <f>SUMIFS('Aceite virgen extra'!BP$6:BP$257,'Aceite virgen extra'!$A$6:$A$257,"&gt;="&amp;$A278,'Aceite virgen extra'!$B$6:$B$257,"&lt;="&amp;$B278)</f>
        <v>0.26</v>
      </c>
      <c r="BQ278" s="4">
        <f>SUMIFS('Aceite virgen extra'!BQ$6:BQ$257,'Aceite virgen extra'!$A$6:$A$257,"&gt;="&amp;$A278,'Aceite virgen extra'!$B$6:$B$257,"&lt;="&amp;$B278)</f>
        <v>0.53</v>
      </c>
      <c r="BR278" s="4">
        <f>SUMIFS('Aceite virgen extra'!BR$6:BR$257,'Aceite virgen extra'!$A$6:$A$257,"&gt;="&amp;$A278,'Aceite virgen extra'!$B$6:$B$257,"&lt;="&amp;$B278)</f>
        <v>0</v>
      </c>
      <c r="BV278" s="4">
        <f>SUMIFS('Aceite virgen extra'!BV$6:BV$257,'Aceite virgen extra'!$A$6:$A$257,"&gt;="&amp;$A278,'Aceite virgen extra'!$B$6:$B$257,"&lt;="&amp;$B278)</f>
        <v>1.17</v>
      </c>
      <c r="BW278" s="4">
        <f>SUMIFS('Aceite virgen extra'!BW$6:BW$257,'Aceite virgen extra'!$A$6:$A$257,"&gt;="&amp;$A278,'Aceite virgen extra'!$B$6:$B$257,"&lt;="&amp;$B278)</f>
        <v>3.91</v>
      </c>
      <c r="BX278" s="4">
        <f>SUMIFS('Aceite virgen extra'!BX$6:BX$257,'Aceite virgen extra'!$A$6:$A$257,"&gt;="&amp;$A278,'Aceite virgen extra'!$B$6:$B$257,"&lt;="&amp;$B278)</f>
        <v>0.48</v>
      </c>
      <c r="BY278" s="4">
        <f>SUMIFS('Aceite virgen extra'!BY$6:BY$257,'Aceite virgen extra'!$A$6:$A$257,"&gt;="&amp;$A278,'Aceite virgen extra'!$B$6:$B$257,"&lt;="&amp;$B278)</f>
        <v>0</v>
      </c>
      <c r="CC278" s="4">
        <f>SUMIFS('Aceite virgen extra'!CC$6:CC$257,'Aceite virgen extra'!$A$6:$A$257,"&gt;="&amp;$A278,'Aceite virgen extra'!$B$6:$B$257,"&lt;="&amp;$B278)</f>
        <v>0.55000000000000004</v>
      </c>
      <c r="CD278" s="4">
        <f>SUMIFS('Aceite virgen extra'!CD$6:CD$257,'Aceite virgen extra'!$A$6:$A$257,"&gt;="&amp;$A278,'Aceite virgen extra'!$B$6:$B$257,"&lt;="&amp;$B278)</f>
        <v>0.66999999999999993</v>
      </c>
      <c r="CE278" s="4">
        <f>SUMIFS('Aceite virgen extra'!CE$6:CE$257,'Aceite virgen extra'!$A$6:$A$257,"&gt;="&amp;$A278,'Aceite virgen extra'!$B$6:$B$257,"&lt;="&amp;$B278)</f>
        <v>0.60000000000000009</v>
      </c>
      <c r="CF278" s="4">
        <f>SUMIFS('Aceite virgen extra'!CF$6:CF$257,'Aceite virgen extra'!$A$6:$A$257,"&gt;="&amp;$A278,'Aceite virgen extra'!$B$6:$B$257,"&lt;="&amp;$B278)</f>
        <v>0</v>
      </c>
      <c r="CJ278" s="4">
        <f>SUMIFS('Aceite virgen extra'!CJ$6:CJ$257,'Aceite virgen extra'!$A$6:$A$257,"&gt;="&amp;$A278,'Aceite virgen extra'!$B$6:$B$257,"&lt;="&amp;$B278)</f>
        <v>0.35000000000000003</v>
      </c>
      <c r="CK278" s="4">
        <f>SUMIFS('Aceite virgen extra'!CK$6:CK$257,'Aceite virgen extra'!$A$6:$A$257,"&gt;="&amp;$A278,'Aceite virgen extra'!$B$6:$B$257,"&lt;="&amp;$B278)</f>
        <v>0.23</v>
      </c>
      <c r="CL278" s="4">
        <f>SUMIFS('Aceite virgen extra'!CL$6:CL$257,'Aceite virgen extra'!$A$6:$A$257,"&gt;="&amp;$A278,'Aceite virgen extra'!$B$6:$B$257,"&lt;="&amp;$B278)</f>
        <v>0.43999999999999995</v>
      </c>
      <c r="CM278" s="4">
        <f>SUMIFS('Aceite virgen extra'!CM$6:CM$257,'Aceite virgen extra'!$A$6:$A$257,"&gt;="&amp;$A278,'Aceite virgen extra'!$B$6:$B$257,"&lt;="&amp;$B278)</f>
        <v>0.46</v>
      </c>
      <c r="CQ278" s="4">
        <f>SUMIFS('Aceite virgen extra'!CQ$6:CQ$257,'Aceite virgen extra'!$A$6:$A$257,"&gt;="&amp;$A278,'Aceite virgen extra'!$B$6:$B$257,"&lt;="&amp;$B278)</f>
        <v>0.31</v>
      </c>
      <c r="CR278" s="4">
        <f>SUMIFS('Aceite virgen extra'!CR$6:CR$257,'Aceite virgen extra'!$A$6:$A$257,"&gt;="&amp;$A278,'Aceite virgen extra'!$B$6:$B$257,"&lt;="&amp;$B278)</f>
        <v>0.74</v>
      </c>
      <c r="CS278" s="4">
        <f>SUMIFS('Aceite virgen extra'!CS$6:CS$257,'Aceite virgen extra'!$A$6:$A$257,"&gt;="&amp;$A278,'Aceite virgen extra'!$B$6:$B$257,"&lt;="&amp;$B278)</f>
        <v>0</v>
      </c>
      <c r="CT278" s="4">
        <f>SUMIFS('Aceite virgen extra'!CT$6:CT$257,'Aceite virgen extra'!$A$6:$A$257,"&gt;="&amp;$A278,'Aceite virgen extra'!$B$6:$B$257,"&lt;="&amp;$B278)</f>
        <v>0</v>
      </c>
      <c r="CX278" s="4">
        <f>SUMIFS('Aceite virgen extra'!CX$6:CX$257,'Aceite virgen extra'!$A$6:$A$257,"&gt;="&amp;$A278,'Aceite virgen extra'!$B$6:$B$257,"&lt;="&amp;$B278)</f>
        <v>0.31</v>
      </c>
      <c r="CY278" s="4">
        <f>SUMIFS('Aceite virgen extra'!CY$6:CY$257,'Aceite virgen extra'!$A$6:$A$257,"&gt;="&amp;$A278,'Aceite virgen extra'!$B$6:$B$257,"&lt;="&amp;$B278)</f>
        <v>0.5</v>
      </c>
      <c r="CZ278" s="4">
        <f>SUMIFS('Aceite virgen extra'!CZ$6:CZ$257,'Aceite virgen extra'!$A$6:$A$257,"&gt;="&amp;$A278,'Aceite virgen extra'!$B$6:$B$257,"&lt;="&amp;$B278)</f>
        <v>0.13</v>
      </c>
      <c r="DA278" s="4">
        <f>SUMIFS('Aceite virgen extra'!DA$6:DA$257,'Aceite virgen extra'!$A$6:$A$257,"&gt;="&amp;$A278,'Aceite virgen extra'!$B$6:$B$257,"&lt;="&amp;$B278)</f>
        <v>0</v>
      </c>
      <c r="DE278" s="4">
        <f>SUMIFS('Aceite virgen extra'!DE$6:DE$257,'Aceite virgen extra'!$A$6:$A$257,"&gt;="&amp;$A278,'Aceite virgen extra'!$B$6:$B$257,"&lt;="&amp;$B278)</f>
        <v>0.13</v>
      </c>
      <c r="DF278" s="4">
        <f>SUMIFS('Aceite virgen extra'!DF$6:DF$257,'Aceite virgen extra'!$A$6:$A$257,"&gt;="&amp;$A278,'Aceite virgen extra'!$B$6:$B$257,"&lt;="&amp;$B278)</f>
        <v>0</v>
      </c>
      <c r="DG278" s="4">
        <f>SUMIFS('Aceite virgen extra'!DG$6:DG$257,'Aceite virgen extra'!$A$6:$A$257,"&gt;="&amp;$A278,'Aceite virgen extra'!$B$6:$B$257,"&lt;="&amp;$B278)</f>
        <v>0.09</v>
      </c>
      <c r="DH278" s="4">
        <f>SUMIFS('Aceite virgen extra'!DH$6:DH$257,'Aceite virgen extra'!$A$6:$A$257,"&gt;="&amp;$A278,'Aceite virgen extra'!$B$6:$B$257,"&lt;="&amp;$B278)</f>
        <v>0</v>
      </c>
      <c r="DL278" s="4">
        <f>SUMIFS('Aceite virgen extra'!DL$6:DL$257,'Aceite virgen extra'!$A$6:$A$257,"&gt;="&amp;$A278,'Aceite virgen extra'!$B$6:$B$257,"&lt;="&amp;$B278)</f>
        <v>0.62000000000000011</v>
      </c>
      <c r="DM278" s="4">
        <f>SUMIFS('Aceite virgen extra'!DM$6:DM$257,'Aceite virgen extra'!$A$6:$A$257,"&gt;="&amp;$A278,'Aceite virgen extra'!$B$6:$B$257,"&lt;="&amp;$B278)</f>
        <v>0.28000000000000003</v>
      </c>
      <c r="DN278" s="4">
        <f>SUMIFS('Aceite virgen extra'!DN$6:DN$257,'Aceite virgen extra'!$A$6:$A$257,"&gt;="&amp;$A278,'Aceite virgen extra'!$B$6:$B$257,"&lt;="&amp;$B278)</f>
        <v>0.94</v>
      </c>
      <c r="DO278" s="4">
        <f>SUMIFS('Aceite virgen extra'!DO$6:DO$257,'Aceite virgen extra'!$A$6:$A$257,"&gt;="&amp;$A278,'Aceite virgen extra'!$B$6:$B$257,"&lt;="&amp;$B278)</f>
        <v>0.28000000000000003</v>
      </c>
      <c r="DS278" s="4">
        <f>SUMIFS('Aceite virgen extra'!DS$6:DS$257,'Aceite virgen extra'!$A$6:$A$257,"&gt;="&amp;$A278,'Aceite virgen extra'!$B$6:$B$257,"&lt;="&amp;$B278)</f>
        <v>0.23</v>
      </c>
      <c r="DT278" s="4">
        <f>SUMIFS('Aceite virgen extra'!DT$6:DT$257,'Aceite virgen extra'!$A$6:$A$257,"&gt;="&amp;$A278,'Aceite virgen extra'!$B$6:$B$257,"&lt;="&amp;$B278)</f>
        <v>0.68</v>
      </c>
      <c r="DU278" s="4">
        <f>SUMIFS('Aceite virgen extra'!DU$6:DU$257,'Aceite virgen extra'!$A$6:$A$257,"&gt;="&amp;$A278,'Aceite virgen extra'!$B$6:$B$257,"&lt;="&amp;$B278)</f>
        <v>7.0000000000000007E-2</v>
      </c>
      <c r="DV278" s="4">
        <f>SUMIFS('Aceite virgen extra'!DV$6:DV$257,'Aceite virgen extra'!$A$6:$A$257,"&gt;="&amp;$A278,'Aceite virgen extra'!$B$6:$B$257,"&lt;="&amp;$B278)</f>
        <v>0</v>
      </c>
      <c r="DZ278" s="4">
        <f>SUMIFS('Aceite virgen extra'!DZ$6:DZ$257,'Aceite virgen extra'!$A$6:$A$257,"&gt;="&amp;$A278,'Aceite virgen extra'!$B$6:$B$257,"&lt;="&amp;$B278)</f>
        <v>0.21</v>
      </c>
      <c r="EA278" s="4">
        <f>SUMIFS('Aceite virgen extra'!EA$6:EA$257,'Aceite virgen extra'!$A$6:$A$257,"&gt;="&amp;$A278,'Aceite virgen extra'!$B$6:$B$257,"&lt;="&amp;$B278)</f>
        <v>0</v>
      </c>
      <c r="EB278" s="4">
        <f>SUMIFS('Aceite virgen extra'!EB$6:EB$257,'Aceite virgen extra'!$A$6:$A$257,"&gt;="&amp;$A278,'Aceite virgen extra'!$B$6:$B$257,"&lt;="&amp;$B278)</f>
        <v>0.25</v>
      </c>
      <c r="EC278" s="4">
        <f>SUMIFS('Aceite virgen extra'!EC$6:EC$257,'Aceite virgen extra'!$A$6:$A$257,"&gt;="&amp;$A278,'Aceite virgen extra'!$B$6:$B$257,"&lt;="&amp;$B278)</f>
        <v>0</v>
      </c>
      <c r="EG278" s="4">
        <f>SUMIFS('Aceite virgen extra'!EG$6:EG$257,'Aceite virgen extra'!$A$6:$A$257,"&gt;="&amp;$A278,'Aceite virgen extra'!$B$6:$B$257,"&lt;="&amp;$B278)</f>
        <v>0.14000000000000001</v>
      </c>
      <c r="EH278" s="4">
        <f>SUMIFS('Aceite virgen extra'!EH$6:EH$257,'Aceite virgen extra'!$A$6:$A$257,"&gt;="&amp;$A278,'Aceite virgen extra'!$B$6:$B$257,"&lt;="&amp;$B278)</f>
        <v>0.08</v>
      </c>
      <c r="EI278" s="4">
        <f>SUMIFS('Aceite virgen extra'!EI$6:EI$257,'Aceite virgen extra'!$A$6:$A$257,"&gt;="&amp;$A278,'Aceite virgen extra'!$B$6:$B$257,"&lt;="&amp;$B278)</f>
        <v>0</v>
      </c>
      <c r="EJ278" s="4">
        <f>SUMIFS('Aceite virgen extra'!EJ$6:EJ$257,'Aceite virgen extra'!$A$6:$A$257,"&gt;="&amp;$A278,'Aceite virgen extra'!$B$6:$B$257,"&lt;="&amp;$B278)</f>
        <v>0.85</v>
      </c>
      <c r="EN278" s="4">
        <f>SUMIFS('Aceite virgen extra'!EN$6:EN$257,'Aceite virgen extra'!$A$6:$A$257,"&gt;="&amp;$A278,'Aceite virgen extra'!$B$6:$B$257,"&lt;="&amp;$B278)</f>
        <v>0.3</v>
      </c>
      <c r="EO278" s="4">
        <f>SUMIFS('Aceite virgen extra'!EO$6:EO$257,'Aceite virgen extra'!$A$6:$A$257,"&gt;="&amp;$A278,'Aceite virgen extra'!$B$6:$B$257,"&lt;="&amp;$B278)</f>
        <v>0.37</v>
      </c>
      <c r="EP278" s="4">
        <f>SUMIFS('Aceite virgen extra'!EP$6:EP$257,'Aceite virgen extra'!$A$6:$A$257,"&gt;="&amp;$A278,'Aceite virgen extra'!$B$6:$B$257,"&lt;="&amp;$B278)</f>
        <v>0.26</v>
      </c>
      <c r="EQ278" s="4">
        <f>SUMIFS('Aceite virgen extra'!EQ$6:EQ$257,'Aceite virgen extra'!$A$6:$A$257,"&gt;="&amp;$A278,'Aceite virgen extra'!$B$6:$B$257,"&lt;="&amp;$B278)</f>
        <v>0.41</v>
      </c>
      <c r="EU278" s="4">
        <f>SUMIFS('Aceite virgen extra'!EU$6:EU$257,'Aceite virgen extra'!$A$6:$A$257,"&gt;="&amp;$A278,'Aceite virgen extra'!$B$6:$B$257,"&lt;="&amp;$B278)</f>
        <v>0.04</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0.31</v>
      </c>
      <c r="FB278" s="4">
        <f>SUMIFS('Aceite virgen extra'!FB$6:FB$257,'Aceite virgen extra'!$A$6:$A$257,"&gt;="&amp;$A278,'Aceite virgen extra'!$B$6:$B$257,"&lt;="&amp;$B278)</f>
        <v>0.23</v>
      </c>
      <c r="FC278" s="4">
        <f>SUMIFS('Aceite virgen extra'!FC$6:FC$257,'Aceite virgen extra'!$A$6:$A$257,"&gt;="&amp;$A278,'Aceite virgen extra'!$B$6:$B$257,"&lt;="&amp;$B278)</f>
        <v>0.28000000000000003</v>
      </c>
      <c r="FD278" s="4">
        <f>SUMIFS('Aceite virgen extra'!FD$6:FD$257,'Aceite virgen extra'!$A$6:$A$257,"&gt;="&amp;$A278,'Aceite virgen extra'!$B$6:$B$257,"&lt;="&amp;$B278)</f>
        <v>0.31</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0.34</v>
      </c>
      <c r="FK278" s="4">
        <f>SUMIFS('Aceite virgen extra'!FK$6:FK$257,'Aceite virgen extra'!$A$6:$A$257,"&gt;="&amp;$A278,'Aceite virgen extra'!$B$6:$B$257,"&lt;="&amp;$B278)</f>
        <v>0.06</v>
      </c>
      <c r="FL278" s="4">
        <f>SUMIFS('Aceite virgen extra'!FL$6:FL$257,'Aceite virgen extra'!$A$6:$A$257,"&gt;="&amp;$A278,'Aceite virgen extra'!$B$6:$B$257,"&lt;="&amp;$B278)</f>
        <v>0</v>
      </c>
      <c r="FP278" s="4">
        <f>SUMIFS('Aceite virgen extra'!FP$6:FP$257,'Aceite virgen extra'!$A$6:$A$257,"&gt;="&amp;$A278,'Aceite virgen extra'!$B$6:$B$257,"&lt;="&amp;$B278)</f>
        <v>0.12</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0.51</v>
      </c>
      <c r="FW278" s="4">
        <f>SUMIFS('Aceite virgen extra'!FW$6:FW$257,'Aceite virgen extra'!$A$6:$A$257,"&gt;="&amp;$A278,'Aceite virgen extra'!$B$6:$B$257,"&lt;="&amp;$B278)</f>
        <v>0.18</v>
      </c>
      <c r="FX278" s="4">
        <f>SUMIFS('Aceite virgen extra'!FX$6:FX$257,'Aceite virgen extra'!$A$6:$A$257,"&gt;="&amp;$A278,'Aceite virgen extra'!$B$6:$B$257,"&lt;="&amp;$B278)</f>
        <v>0</v>
      </c>
      <c r="FY278" s="4">
        <f>SUMIFS('Aceite virgen extra'!FY$6:FY$257,'Aceite virgen extra'!$A$6:$A$257,"&gt;="&amp;$A278,'Aceite virgen extra'!$B$6:$B$257,"&lt;="&amp;$B278)</f>
        <v>0.3</v>
      </c>
      <c r="FZ278" s="4">
        <f>SUMIFS('Aceite virgen extra'!FZ$6:FZ$257,'Aceite virgen extra'!$A$6:$A$257,"&gt;="&amp;$A278,'Aceite virgen extra'!$B$6:$B$257,"&lt;="&amp;$B278)</f>
        <v>0</v>
      </c>
      <c r="GD278" s="4">
        <f>SUMIFS('Aceite virgen extra'!GD$6:GD$257,'Aceite virgen extra'!$A$6:$A$257,"&gt;="&amp;$A278,'Aceite virgen extra'!$B$6:$B$257,"&lt;="&amp;$B278)</f>
        <v>0.42000000000000004</v>
      </c>
      <c r="GE278" s="4">
        <f>SUMIFS('Aceite virgen extra'!GE$6:GE$257,'Aceite virgen extra'!$A$6:$A$257,"&gt;="&amp;$A278,'Aceite virgen extra'!$B$6:$B$257,"&lt;="&amp;$B278)</f>
        <v>0.54</v>
      </c>
      <c r="GF278" s="4">
        <f>SUMIFS('Aceite virgen extra'!GF$6:GF$257,'Aceite virgen extra'!$A$6:$A$257,"&gt;="&amp;$A278,'Aceite virgen extra'!$B$6:$B$257,"&lt;="&amp;$B278)</f>
        <v>0.16</v>
      </c>
      <c r="GG278" s="4">
        <f>SUMIFS('Aceite virgen extra'!GG$6:GG$257,'Aceite virgen extra'!$A$6:$A$257,"&gt;="&amp;$A278,'Aceite virgen extra'!$B$6:$B$257,"&lt;="&amp;$B278)</f>
        <v>1.83</v>
      </c>
      <c r="GK278" s="4">
        <f>SUMIFS('Aceite virgen extra'!GK$6:GK$257,'Aceite virgen extra'!$A$6:$A$257,"&gt;="&amp;$A278,'Aceite virgen extra'!$B$6:$B$257,"&lt;="&amp;$B278)</f>
        <v>0.19</v>
      </c>
      <c r="GL278" s="4">
        <f>SUMIFS('Aceite virgen extra'!GL$6:GL$257,'Aceite virgen extra'!$A$6:$A$257,"&gt;="&amp;$A278,'Aceite virgen extra'!$B$6:$B$257,"&lt;="&amp;$B278)</f>
        <v>0</v>
      </c>
      <c r="GM278" s="4">
        <f>SUMIFS('Aceite virgen extra'!GM$6:GM$257,'Aceite virgen extra'!$A$6:$A$257,"&gt;="&amp;$A278,'Aceite virgen extra'!$B$6:$B$257,"&lt;="&amp;$B278)</f>
        <v>0.27</v>
      </c>
      <c r="GN278" s="4">
        <f>SUMIFS('Aceite virgen extra'!GN$6:GN$257,'Aceite virgen extra'!$A$6:$A$257,"&gt;="&amp;$A278,'Aceite virgen extra'!$B$6:$B$257,"&lt;="&amp;$B278)</f>
        <v>0.37</v>
      </c>
      <c r="GR278" s="4">
        <f>SUMIFS('Aceite virgen extra'!GR$6:GR$257,'Aceite virgen extra'!$A$6:$A$257,"&gt;="&amp;$A278,'Aceite virgen extra'!$B$6:$B$257,"&lt;="&amp;$B278)</f>
        <v>0</v>
      </c>
      <c r="GS278" s="4">
        <f>SUMIFS('Aceite virgen extra'!GS$6:GS$257,'Aceite virgen extra'!$A$6:$A$257,"&gt;="&amp;$A278,'Aceite virgen extra'!$B$6:$B$257,"&lt;="&amp;$B278)</f>
        <v>0</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0.23000000000000004</v>
      </c>
      <c r="GZ278" s="4">
        <f>SUMIFS('Aceite virgen extra'!GZ$6:GZ$257,'Aceite virgen extra'!$A$6:$A$257,"&gt;="&amp;$A278,'Aceite virgen extra'!$B$6:$B$257,"&lt;="&amp;$B278)</f>
        <v>0.17</v>
      </c>
      <c r="HA278" s="4">
        <f>SUMIFS('Aceite virgen extra'!HA$6:HA$257,'Aceite virgen extra'!$A$6:$A$257,"&gt;="&amp;$A278,'Aceite virgen extra'!$B$6:$B$257,"&lt;="&amp;$B278)</f>
        <v>0.19</v>
      </c>
      <c r="HB278" s="4">
        <f>SUMIFS('Aceite virgen extra'!HB$6:HB$257,'Aceite virgen extra'!$A$6:$A$257,"&gt;="&amp;$A278,'Aceite virgen extra'!$B$6:$B$257,"&lt;="&amp;$B278)</f>
        <v>0.97</v>
      </c>
      <c r="HF278" s="4">
        <f>SUMIFS('Aceite virgen extra'!HF$6:HF$257,'Aceite virgen extra'!$A$6:$A$257,"&gt;="&amp;$A278,'Aceite virgen extra'!$B$6:$B$257,"&lt;="&amp;$B278)</f>
        <v>0.32000000000000006</v>
      </c>
      <c r="HG278" s="4">
        <f>SUMIFS('Aceite virgen extra'!HG$6:HG$257,'Aceite virgen extra'!$A$6:$A$257,"&gt;="&amp;$A278,'Aceite virgen extra'!$B$6:$B$257,"&lt;="&amp;$B278)</f>
        <v>0.1</v>
      </c>
      <c r="HH278" s="4">
        <f>SUMIFS('Aceite virgen extra'!HH$6:HH$257,'Aceite virgen extra'!$A$6:$A$257,"&gt;="&amp;$A278,'Aceite virgen extra'!$B$6:$B$257,"&lt;="&amp;$B278)</f>
        <v>0.11</v>
      </c>
      <c r="HI278" s="4">
        <f>SUMIFS('Aceite virgen extra'!HI$6:HI$257,'Aceite virgen extra'!$A$6:$A$257,"&gt;="&amp;$A278,'Aceite virgen extra'!$B$6:$B$257,"&lt;="&amp;$B278)</f>
        <v>1.48</v>
      </c>
      <c r="HM278" s="4">
        <f>SUMIFS('Aceite virgen extra'!HM$6:HM$257,'Aceite virgen extra'!$A$6:$A$257,"&gt;="&amp;$A278,'Aceite virgen extra'!$B$6:$B$257,"&lt;="&amp;$B278)</f>
        <v>0.55999999999999994</v>
      </c>
      <c r="HN278" s="4">
        <f>SUMIFS('Aceite virgen extra'!HN$6:HN$257,'Aceite virgen extra'!$A$6:$A$257,"&gt;="&amp;$A278,'Aceite virgen extra'!$B$6:$B$257,"&lt;="&amp;$B278)</f>
        <v>0.24</v>
      </c>
      <c r="HO278" s="4">
        <f>SUMIFS('Aceite virgen extra'!HO$6:HO$257,'Aceite virgen extra'!$A$6:$A$257,"&gt;="&amp;$A278,'Aceite virgen extra'!$B$6:$B$257,"&lt;="&amp;$B278)</f>
        <v>0.95000000000000007</v>
      </c>
      <c r="HP278" s="4">
        <f>SUMIFS('Aceite virgen extra'!HP$6:HP$257,'Aceite virgen extra'!$A$6:$A$257,"&gt;="&amp;$A278,'Aceite virgen extra'!$B$6:$B$257,"&lt;="&amp;$B278)</f>
        <v>0</v>
      </c>
      <c r="HT278" s="4">
        <f>SUMIFS('Aceite virgen extra'!HT$6:HT$257,'Aceite virgen extra'!$A$6:$A$257,"&gt;="&amp;$A278,'Aceite virgen extra'!$B$6:$B$257,"&lt;="&amp;$B278)</f>
        <v>0.03</v>
      </c>
      <c r="HU278" s="4">
        <f>SUMIFS('Aceite virgen extra'!HU$6:HU$257,'Aceite virgen extra'!$A$6:$A$257,"&gt;="&amp;$A278,'Aceite virgen extra'!$B$6:$B$257,"&lt;="&amp;$B278)</f>
        <v>0</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0.12</v>
      </c>
      <c r="IB278" s="4">
        <f>SUMIFS('Aceite virgen extra'!IB$6:IB$257,'Aceite virgen extra'!$A$6:$A$257,"&gt;="&amp;$A278,'Aceite virgen extra'!$B$6:$B$257,"&lt;="&amp;$B278)</f>
        <v>0</v>
      </c>
      <c r="IC278" s="4">
        <f>SUMIFS('Aceite virgen extra'!IC$6:IC$257,'Aceite virgen extra'!$A$6:$A$257,"&gt;="&amp;$A278,'Aceite virgen extra'!$B$6:$B$257,"&lt;="&amp;$B278)</f>
        <v>0.15</v>
      </c>
      <c r="ID278" s="4">
        <f>SUMIFS('Aceite virgen extra'!ID$6:ID$257,'Aceite virgen extra'!$A$6:$A$257,"&gt;="&amp;$A278,'Aceite virgen extra'!$B$6:$B$257,"&lt;="&amp;$B278)</f>
        <v>0.41</v>
      </c>
      <c r="IH278" s="4">
        <f>SUMIFS('Aceite virgen extra'!IH$6:IH$257,'Aceite virgen extra'!$A$6:$A$257,"&gt;="&amp;$A278,'Aceite virgen extra'!$B$6:$B$257,"&lt;="&amp;$B278)</f>
        <v>0.33</v>
      </c>
      <c r="II278" s="4">
        <f>SUMIFS('Aceite virgen extra'!II$6:II$257,'Aceite virgen extra'!$A$6:$A$257,"&gt;="&amp;$A278,'Aceite virgen extra'!$B$6:$B$257,"&lt;="&amp;$B278)</f>
        <v>0.60000000000000009</v>
      </c>
      <c r="IJ278" s="4">
        <f>SUMIFS('Aceite virgen extra'!IJ$6:IJ$257,'Aceite virgen extra'!$A$6:$A$257,"&gt;="&amp;$A278,'Aceite virgen extra'!$B$6:$B$257,"&lt;="&amp;$B278)</f>
        <v>0.16</v>
      </c>
      <c r="IK278" s="4">
        <f>SUMIFS('Aceite virgen extra'!IK$6:IK$257,'Aceite virgen extra'!$A$6:$A$257,"&gt;="&amp;$A278,'Aceite virgen extra'!$B$6:$B$257,"&lt;="&amp;$B278)</f>
        <v>0</v>
      </c>
      <c r="IO278" s="4">
        <f>SUMIFS('Aceite virgen extra'!IO$6:IO$257,'Aceite virgen extra'!$A$6:$A$257,"&gt;="&amp;$A278,'Aceite virgen extra'!$B$6:$B$257,"&lt;="&amp;$B278)</f>
        <v>0.33999999999999997</v>
      </c>
      <c r="IP278" s="4">
        <f>SUMIFS('Aceite virgen extra'!IP$6:IP$257,'Aceite virgen extra'!$A$6:$A$257,"&gt;="&amp;$A278,'Aceite virgen extra'!$B$6:$B$257,"&lt;="&amp;$B278)</f>
        <v>0.48</v>
      </c>
      <c r="IQ278" s="4">
        <f>SUMIFS('Aceite virgen extra'!IQ$6:IQ$257,'Aceite virgen extra'!$A$6:$A$257,"&gt;="&amp;$A278,'Aceite virgen extra'!$B$6:$B$257,"&lt;="&amp;$B278)</f>
        <v>0.24</v>
      </c>
      <c r="IR278" s="4">
        <f>SUMIFS('Aceite virgen extra'!IR$6:IR$257,'Aceite virgen extra'!$A$6:$A$257,"&gt;="&amp;$A278,'Aceite virgen extra'!$B$6:$B$257,"&lt;="&amp;$B278)</f>
        <v>0.78</v>
      </c>
      <c r="IV278" s="4">
        <f>SUMIFS('Aceite virgen extra'!IV$6:IV$257,'Aceite virgen extra'!$A$6:$A$257,"&gt;="&amp;$A278,'Aceite virgen extra'!$B$6:$B$257,"&lt;="&amp;$B278)</f>
        <v>0.2</v>
      </c>
      <c r="IW278" s="4">
        <f>SUMIFS('Aceite virgen extra'!IW$6:IW$257,'Aceite virgen extra'!$A$6:$A$257,"&gt;="&amp;$A278,'Aceite virgen extra'!$B$6:$B$257,"&lt;="&amp;$B278)</f>
        <v>0.22</v>
      </c>
      <c r="IX278" s="4">
        <f>SUMIFS('Aceite virgen extra'!IX$6:IX$257,'Aceite virgen extra'!$A$6:$A$257,"&gt;="&amp;$A278,'Aceite virgen extra'!$B$6:$B$257,"&lt;="&amp;$B278)</f>
        <v>0.27</v>
      </c>
      <c r="IY278" s="4">
        <f>SUMIFS('Aceite virgen extra'!IY$6:IY$257,'Aceite virgen extra'!$A$6:$A$257,"&gt;="&amp;$A278,'Aceite virgen extra'!$B$6:$B$257,"&lt;="&amp;$B278)</f>
        <v>0</v>
      </c>
      <c r="JB278"/>
      <c r="JC278" s="4">
        <f>SUMIFS('Aceite virgen extra'!JC$6:JC$257,'Aceite virgen extra'!$A$6:$A$257,"&gt;="&amp;$A278,'Aceite virgen extra'!$B$6:$B$257,"&lt;="&amp;$B278)</f>
        <v>0.12000000000000001</v>
      </c>
      <c r="JD278" s="4">
        <f>SUMIFS('Aceite virgen extra'!JD$6:JD$257,'Aceite virgen extra'!$A$6:$A$257,"&gt;="&amp;$A278,'Aceite virgen extra'!$B$6:$B$257,"&lt;="&amp;$B278)</f>
        <v>0.48</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0.44</v>
      </c>
      <c r="JK278" s="4">
        <f>SUMIFS('Aceite virgen extra'!JK$6:JK$257,'Aceite virgen extra'!$A$6:$A$257,"&gt;="&amp;$A278,'Aceite virgen extra'!$B$6:$B$257,"&lt;="&amp;$B278)</f>
        <v>0.16</v>
      </c>
      <c r="JL278" s="4">
        <f>SUMIFS('Aceite virgen extra'!JL$6:JL$257,'Aceite virgen extra'!$A$6:$A$257,"&gt;="&amp;$A278,'Aceite virgen extra'!$B$6:$B$257,"&lt;="&amp;$B278)</f>
        <v>0.74</v>
      </c>
      <c r="JM278" s="4">
        <f>SUMIFS('Aceite virgen extra'!JM$6:JM$257,'Aceite virgen extra'!$A$6:$A$257,"&gt;="&amp;$A278,'Aceite virgen extra'!$B$6:$B$257,"&lt;="&amp;$B278)</f>
        <v>0</v>
      </c>
      <c r="JQ278" s="4">
        <f>SUMIFS('Aceite virgen extra'!JQ$6:JQ$257,'Aceite virgen extra'!$A$6:$A$257,"&gt;="&amp;$A278,'Aceite virgen extra'!$B$6:$B$257,"&lt;="&amp;$B278)</f>
        <v>0.96</v>
      </c>
      <c r="JR278" s="4">
        <f>SUMIFS('Aceite virgen extra'!JR$6:JR$257,'Aceite virgen extra'!$A$6:$A$257,"&gt;="&amp;$A278,'Aceite virgen extra'!$B$6:$B$257,"&lt;="&amp;$B278)</f>
        <v>2.2000000000000002</v>
      </c>
      <c r="JS278" s="4">
        <f>SUMIFS('Aceite virgen extra'!JS$6:JS$257,'Aceite virgen extra'!$A$6:$A$257,"&gt;="&amp;$A278,'Aceite virgen extra'!$B$6:$B$257,"&lt;="&amp;$B278)</f>
        <v>0.71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0.19999999999999998</v>
      </c>
      <c r="KF278" s="4">
        <f>SUMIFS('Aceite virgen extra'!KF$6:KF$257,'Aceite virgen extra'!$A$6:$A$257,"&gt;="&amp;$A278,'Aceite virgen extra'!$B$6:$B$257,"&lt;="&amp;$B278)</f>
        <v>0.38</v>
      </c>
      <c r="KG278" s="4">
        <f>SUMIFS('Aceite virgen extra'!KG$6:KG$257,'Aceite virgen extra'!$A$6:$A$257,"&gt;="&amp;$A278,'Aceite virgen extra'!$B$6:$B$257,"&lt;="&amp;$B278)</f>
        <v>0.18</v>
      </c>
      <c r="KH278" s="4">
        <f>SUMIFS('Aceite virgen extra'!KH$6:KH$257,'Aceite virgen extra'!$A$6:$A$257,"&gt;="&amp;$A278,'Aceite virgen extra'!$B$6:$B$257,"&lt;="&amp;$B278)</f>
        <v>0</v>
      </c>
      <c r="KL278" s="4">
        <f>SUMIFS('Aceite virgen extra'!KL$6:KL$257,'Aceite virgen extra'!$A$6:$A$257,"&gt;="&amp;$A278,'Aceite virgen extra'!$B$6:$B$257,"&lt;="&amp;$B278)</f>
        <v>0.45000000000000007</v>
      </c>
      <c r="KM278" s="4">
        <f>SUMIFS('Aceite virgen extra'!KM$6:KM$257,'Aceite virgen extra'!$A$6:$A$257,"&gt;="&amp;$A278,'Aceite virgen extra'!$B$6:$B$257,"&lt;="&amp;$B278)</f>
        <v>0.11</v>
      </c>
      <c r="KN278" s="4">
        <f>SUMIFS('Aceite virgen extra'!KN$6:KN$257,'Aceite virgen extra'!$A$6:$A$257,"&gt;="&amp;$A278,'Aceite virgen extra'!$B$6:$B$257,"&lt;="&amp;$B278)</f>
        <v>0.73</v>
      </c>
      <c r="KO278" s="4">
        <f>SUMIFS('Aceite virgen extra'!KO$6:KO$257,'Aceite virgen extra'!$A$6:$A$257,"&gt;="&amp;$A278,'Aceite virgen extra'!$B$6:$B$257,"&lt;="&amp;$B278)</f>
        <v>0.44</v>
      </c>
      <c r="KS278" s="4">
        <f>SUMIFS('Aceite virgen extra'!KS$6:KS$257,'Aceite virgen extra'!$A$6:$A$257,"&gt;="&amp;$A278,'Aceite virgen extra'!$B$6:$B$257,"&lt;="&amp;$B278)</f>
        <v>0.27</v>
      </c>
      <c r="KT278" s="4">
        <f>SUMIFS('Aceite virgen extra'!KT$6:KT$257,'Aceite virgen extra'!$A$6:$A$257,"&gt;="&amp;$A278,'Aceite virgen extra'!$B$6:$B$257,"&lt;="&amp;$B278)</f>
        <v>0.28999999999999998</v>
      </c>
      <c r="KU278" s="4">
        <f>SUMIFS('Aceite virgen extra'!KU$6:KU$257,'Aceite virgen extra'!$A$6:$A$257,"&gt;="&amp;$A278,'Aceite virgen extra'!$B$6:$B$257,"&lt;="&amp;$B278)</f>
        <v>0.30000000000000004</v>
      </c>
      <c r="KV278" s="4">
        <f>SUMIFS('Aceite virgen extra'!KV$6:KV$257,'Aceite virgen extra'!$A$6:$A$257,"&gt;="&amp;$A278,'Aceite virgen extra'!$B$6:$B$257,"&lt;="&amp;$B278)</f>
        <v>0.27</v>
      </c>
      <c r="KZ278" s="4">
        <f>SUMIFS('Aceite virgen extra'!KZ$6:KZ$257,'Aceite virgen extra'!$A$6:$A$257,"&gt;="&amp;$A278,'Aceite virgen extra'!$B$6:$B$257,"&lt;="&amp;$B278)</f>
        <v>0.42000000000000004</v>
      </c>
      <c r="LA278" s="4">
        <f>SUMIFS('Aceite virgen extra'!LA$6:LA$257,'Aceite virgen extra'!$A$6:$A$257,"&gt;="&amp;$A278,'Aceite virgen extra'!$B$6:$B$257,"&lt;="&amp;$B278)</f>
        <v>0.67</v>
      </c>
      <c r="LB278" s="4">
        <f>SUMIFS('Aceite virgen extra'!LB$6:LB$257,'Aceite virgen extra'!$A$6:$A$257,"&gt;="&amp;$A278,'Aceite virgen extra'!$B$6:$B$257,"&lt;="&amp;$B278)</f>
        <v>0.39</v>
      </c>
      <c r="LC278" s="4">
        <f>SUMIFS('Aceite virgen extra'!LC$6:LC$257,'Aceite virgen extra'!$A$6:$A$257,"&gt;="&amp;$A278,'Aceite virgen extra'!$B$6:$B$257,"&lt;="&amp;$B278)</f>
        <v>0.25</v>
      </c>
      <c r="LG278" s="4">
        <f>SUMIFS('Aceite virgen extra'!LG$6:LG$257,'Aceite virgen extra'!$A$6:$A$257,"&gt;="&amp;$A278,'Aceite virgen extra'!$B$6:$B$257,"&lt;="&amp;$B278)</f>
        <v>0.23</v>
      </c>
      <c r="LH278" s="4">
        <f>SUMIFS('Aceite virgen extra'!LH$6:LH$257,'Aceite virgen extra'!$A$6:$A$257,"&gt;="&amp;$A278,'Aceite virgen extra'!$B$6:$B$257,"&lt;="&amp;$B278)</f>
        <v>0</v>
      </c>
      <c r="LI278" s="4">
        <f>SUMIFS('Aceite virgen extra'!LI$6:LI$257,'Aceite virgen extra'!$A$6:$A$257,"&gt;="&amp;$A278,'Aceite virgen extra'!$B$6:$B$257,"&lt;="&amp;$B278)</f>
        <v>0.37</v>
      </c>
      <c r="LJ278" s="4">
        <f>SUMIFS('Aceite virgen extra'!LJ$6:LJ$257,'Aceite virgen extra'!$A$6:$A$257,"&gt;="&amp;$A278,'Aceite virgen extra'!$B$6:$B$257,"&lt;="&amp;$B278)</f>
        <v>0.3</v>
      </c>
      <c r="LN278" s="4">
        <f>SUMIFS('Aceite virgen extra'!LN$6:LN$257,'Aceite virgen extra'!$A$6:$A$257,"&gt;="&amp;$A278,'Aceite virgen extra'!$B$6:$B$257,"&lt;="&amp;$B278)</f>
        <v>0.28000000000000003</v>
      </c>
      <c r="LO278" s="4">
        <f>SUMIFS('Aceite virgen extra'!LO$6:LO$257,'Aceite virgen extra'!$A$6:$A$257,"&gt;="&amp;$A278,'Aceite virgen extra'!$B$6:$B$257,"&lt;="&amp;$B278)</f>
        <v>0</v>
      </c>
      <c r="LP278" s="4">
        <f>SUMIFS('Aceite virgen extra'!LP$6:LP$257,'Aceite virgen extra'!$A$6:$A$257,"&gt;="&amp;$A278,'Aceite virgen extra'!$B$6:$B$257,"&lt;="&amp;$B278)</f>
        <v>0.45</v>
      </c>
      <c r="LQ278" s="4">
        <f>SUMIFS('Aceite virgen extra'!LQ$6:LQ$257,'Aceite virgen extra'!$A$6:$A$257,"&gt;="&amp;$A278,'Aceite virgen extra'!$B$6:$B$257,"&lt;="&amp;$B278)</f>
        <v>0.42</v>
      </c>
      <c r="LU278" s="4">
        <f>SUMIFS('Aceite virgen extra'!LU$6:LU$257,'Aceite virgen extra'!$A$6:$A$257,"&gt;="&amp;$A278,'Aceite virgen extra'!$B$6:$B$257,"&lt;="&amp;$B278)</f>
        <v>0.19</v>
      </c>
      <c r="LV278" s="4">
        <f>SUMIFS('Aceite virgen extra'!LV$6:LV$257,'Aceite virgen extra'!$A$6:$A$257,"&gt;="&amp;$A278,'Aceite virgen extra'!$B$6:$B$257,"&lt;="&amp;$B278)</f>
        <v>0.69</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0.11000000000000001</v>
      </c>
      <c r="MC278" s="4">
        <f>SUMIFS('Aceite virgen extra'!MC$6:MC$257,'Aceite virgen extra'!$A$6:$A$257,"&gt;="&amp;$A278,'Aceite virgen extra'!$B$6:$B$257,"&lt;="&amp;$B278)</f>
        <v>0</v>
      </c>
      <c r="MD278" s="4">
        <f>SUMIFS('Aceite virgen extra'!MD$6:MD$257,'Aceite virgen extra'!$A$6:$A$257,"&gt;="&amp;$A278,'Aceite virgen extra'!$B$6:$B$257,"&lt;="&amp;$B278)</f>
        <v>0.22000000000000003</v>
      </c>
      <c r="ME278" s="4">
        <f>SUMIFS('Aceite virgen extra'!ME$6:ME$257,'Aceite virgen extra'!$A$6:$A$257,"&gt;="&amp;$A278,'Aceite virgen extra'!$B$6:$B$257,"&lt;="&amp;$B278)</f>
        <v>0</v>
      </c>
      <c r="MI278" s="4">
        <f>SUMIFS('Aceite virgen extra'!MI$6:MI$257,'Aceite virgen extra'!$A$6:$A$257,"&gt;="&amp;$A278,'Aceite virgen extra'!$B$6:$B$257,"&lt;="&amp;$B278)</f>
        <v>0.35</v>
      </c>
      <c r="MJ278" s="4">
        <f>SUMIFS('Aceite virgen extra'!MJ$6:MJ$257,'Aceite virgen extra'!$A$6:$A$257,"&gt;="&amp;$A278,'Aceite virgen extra'!$B$6:$B$257,"&lt;="&amp;$B278)</f>
        <v>0.16</v>
      </c>
      <c r="MK278" s="4">
        <f>SUMIFS('Aceite virgen extra'!MK$6:MK$257,'Aceite virgen extra'!$A$6:$A$257,"&gt;="&amp;$A278,'Aceite virgen extra'!$B$6:$B$257,"&lt;="&amp;$B278)</f>
        <v>0.49</v>
      </c>
      <c r="ML278" s="4">
        <f>SUMIFS('Aceite virgen extra'!ML$6:ML$257,'Aceite virgen extra'!$A$6:$A$257,"&gt;="&amp;$A278,'Aceite virgen extra'!$B$6:$B$257,"&lt;="&amp;$B278)</f>
        <v>0</v>
      </c>
      <c r="MP278" s="4">
        <f>SUMIFS('Aceite virgen extra'!MP$6:MP$257,'Aceite virgen extra'!$A$6:$A$257,"&gt;="&amp;$A278,'Aceite virgen extra'!$B$6:$B$257,"&lt;="&amp;$B278)</f>
        <v>0.62</v>
      </c>
      <c r="MQ278" s="4">
        <f>SUMIFS('Aceite virgen extra'!MQ$6:MQ$257,'Aceite virgen extra'!$A$6:$A$257,"&gt;="&amp;$A278,'Aceite virgen extra'!$B$6:$B$257,"&lt;="&amp;$B278)</f>
        <v>0</v>
      </c>
      <c r="MR278" s="4">
        <f>SUMIFS('Aceite virgen extra'!MR$6:MR$257,'Aceite virgen extra'!$A$6:$A$257,"&gt;="&amp;$A278,'Aceite virgen extra'!$B$6:$B$257,"&lt;="&amp;$B278)</f>
        <v>1.2</v>
      </c>
      <c r="MS278" s="4">
        <f>SUMIFS('Aceite virgen extra'!MS$6:MS$257,'Aceite virgen extra'!$A$6:$A$257,"&gt;="&amp;$A278,'Aceite virgen extra'!$B$6:$B$257,"&lt;="&amp;$B278)</f>
        <v>0</v>
      </c>
      <c r="MW278" s="4">
        <f>SUMIFS('Aceite virgen extra'!MW$6:MW$257,'Aceite virgen extra'!$A$6:$A$257,"&gt;="&amp;$A278,'Aceite virgen extra'!$B$6:$B$257,"&lt;="&amp;$B278)</f>
        <v>0.53</v>
      </c>
      <c r="MX278" s="4">
        <f>SUMIFS('Aceite virgen extra'!MX$6:MX$257,'Aceite virgen extra'!$A$6:$A$257,"&gt;="&amp;$A278,'Aceite virgen extra'!$B$6:$B$257,"&lt;="&amp;$B278)</f>
        <v>0</v>
      </c>
      <c r="MY278" s="4">
        <f>SUMIFS('Aceite virgen extra'!MY$6:MY$257,'Aceite virgen extra'!$A$6:$A$257,"&gt;="&amp;$A278,'Aceite virgen extra'!$B$6:$B$257,"&lt;="&amp;$B278)</f>
        <v>1.08</v>
      </c>
      <c r="MZ278" s="4">
        <f>SUMIFS('Aceite virgen extra'!MZ$6:MZ$257,'Aceite virgen extra'!$A$6:$A$257,"&gt;="&amp;$A278,'Aceite virgen extra'!$B$6:$B$257,"&lt;="&amp;$B278)</f>
        <v>0</v>
      </c>
      <c r="ND278" s="4">
        <f>SUMIFS('Aceite virgen extra'!ND$6:ND$257,'Aceite virgen extra'!$A$6:$A$257,"&gt;="&amp;$A278,'Aceite virgen extra'!$B$6:$B$257,"&lt;="&amp;$B278)</f>
        <v>0.16</v>
      </c>
      <c r="NE278" s="4">
        <f>SUMIFS('Aceite virgen extra'!NE$6:NE$257,'Aceite virgen extra'!$A$6:$A$257,"&gt;="&amp;$A278,'Aceite virgen extra'!$B$6:$B$257,"&lt;="&amp;$B278)</f>
        <v>0</v>
      </c>
      <c r="NF278" s="4">
        <f>SUMIFS('Aceite virgen extra'!NF$6:NF$257,'Aceite virgen extra'!$A$6:$A$257,"&gt;="&amp;$A278,'Aceite virgen extra'!$B$6:$B$257,"&lt;="&amp;$B278)</f>
        <v>0.31</v>
      </c>
      <c r="NG278" s="4">
        <f>SUMIFS('Aceite virgen extra'!NG$6:NG$257,'Aceite virgen extra'!$A$6:$A$257,"&gt;="&amp;$A278,'Aceite virgen extra'!$B$6:$B$257,"&lt;="&amp;$B278)</f>
        <v>0</v>
      </c>
      <c r="NK278" s="4">
        <f>SUMIFS('Aceite virgen extra'!NK$6:NK$257,'Aceite virgen extra'!$A$6:$A$257,"&gt;="&amp;$A278,'Aceite virgen extra'!$B$6:$B$257,"&lt;="&amp;$B278)</f>
        <v>0.31</v>
      </c>
      <c r="NL278" s="4">
        <f>SUMIFS('Aceite virgen extra'!NL$6:NL$257,'Aceite virgen extra'!$A$6:$A$257,"&gt;="&amp;$A278,'Aceite virgen extra'!$B$6:$B$257,"&lt;="&amp;$B278)</f>
        <v>0.8</v>
      </c>
      <c r="NM278" s="4">
        <f>SUMIFS('Aceite virgen extra'!NM$6:NM$257,'Aceite virgen extra'!$A$6:$A$257,"&gt;="&amp;$A278,'Aceite virgen extra'!$B$6:$B$257,"&lt;="&amp;$B278)</f>
        <v>0.18</v>
      </c>
      <c r="NN278" s="4">
        <f>SUMIFS('Aceite virgen extra'!NN$6:NN$257,'Aceite virgen extra'!$A$6:$A$257,"&gt;="&amp;$A278,'Aceite virgen extra'!$B$6:$B$257,"&lt;="&amp;$B278)</f>
        <v>0</v>
      </c>
      <c r="NR278" s="4">
        <f>SUMIFS('Aceite virgen extra'!NR$6:NR$257,'Aceite virgen extra'!$A$6:$A$257,"&gt;="&amp;$A278,'Aceite virgen extra'!$B$6:$B$257,"&lt;="&amp;$B278)</f>
        <v>0.76</v>
      </c>
      <c r="NS278" s="4">
        <f>SUMIFS('Aceite virgen extra'!NS$6:NS$257,'Aceite virgen extra'!$A$6:$A$257,"&gt;="&amp;$A278,'Aceite virgen extra'!$B$6:$B$257,"&lt;="&amp;$B278)</f>
        <v>0</v>
      </c>
      <c r="NT278" s="4">
        <f>SUMIFS('Aceite virgen extra'!NT$6:NT$257,'Aceite virgen extra'!$A$6:$A$257,"&gt;="&amp;$A278,'Aceite virgen extra'!$B$6:$B$257,"&lt;="&amp;$B278)</f>
        <v>0.08</v>
      </c>
      <c r="NU278" s="4">
        <f>SUMIFS('Aceite virgen extra'!NU$6:NU$257,'Aceite virgen extra'!$A$6:$A$257,"&gt;="&amp;$A278,'Aceite virgen extra'!$B$6:$B$257,"&lt;="&amp;$B278)</f>
        <v>4.67</v>
      </c>
      <c r="NY278" s="4">
        <f>SUMIFS('Aceite virgen extra'!NY$6:NY$257,'Aceite virgen extra'!$A$6:$A$257,"&gt;="&amp;$A278,'Aceite virgen extra'!$B$6:$B$257,"&lt;="&amp;$B278)</f>
        <v>0.63</v>
      </c>
      <c r="NZ278" s="4">
        <f>SUMIFS('Aceite virgen extra'!NZ$6:NZ$257,'Aceite virgen extra'!$A$6:$A$257,"&gt;="&amp;$A278,'Aceite virgen extra'!$B$6:$B$257,"&lt;="&amp;$B278)</f>
        <v>0</v>
      </c>
      <c r="OA278" s="4">
        <f>SUMIFS('Aceite virgen extra'!OA$6:OA$257,'Aceite virgen extra'!$A$6:$A$257,"&gt;="&amp;$A278,'Aceite virgen extra'!$B$6:$B$257,"&lt;="&amp;$B278)</f>
        <v>0.81</v>
      </c>
      <c r="OB278" s="4">
        <f>SUMIFS('Aceite virgen extra'!OB$6:OB$257,'Aceite virgen extra'!$A$6:$A$257,"&gt;="&amp;$A278,'Aceite virgen extra'!$B$6:$B$257,"&lt;="&amp;$B278)</f>
        <v>2.6399999999999997</v>
      </c>
      <c r="OF278" s="4">
        <f>SUMIFS('Aceite virgen extra'!OF$6:OF$257,'Aceite virgen extra'!$A$6:$A$257,"&gt;="&amp;$A278,'Aceite virgen extra'!$B$6:$B$257,"&lt;="&amp;$B278)</f>
        <v>0.41000000000000003</v>
      </c>
      <c r="OG278" s="4">
        <f>SUMIFS('Aceite virgen extra'!OG$6:OG$257,'Aceite virgen extra'!$A$6:$A$257,"&gt;="&amp;$A278,'Aceite virgen extra'!$B$6:$B$257,"&lt;="&amp;$B278)</f>
        <v>0</v>
      </c>
      <c r="OH278" s="4">
        <f>SUMIFS('Aceite virgen extra'!OH$6:OH$257,'Aceite virgen extra'!$A$6:$A$257,"&gt;="&amp;$A278,'Aceite virgen extra'!$B$6:$B$257,"&lt;="&amp;$B278)</f>
        <v>0.81</v>
      </c>
      <c r="OI278" s="4">
        <f>SUMIFS('Aceite virgen extra'!OI$6:OI$257,'Aceite virgen extra'!$A$6:$A$257,"&gt;="&amp;$A278,'Aceite virgen extra'!$B$6:$B$257,"&lt;="&amp;$B278)</f>
        <v>0</v>
      </c>
      <c r="OM278" s="4">
        <f>SUMIFS('Aceite virgen extra'!OM$6:OM$257,'Aceite virgen extra'!$A$6:$A$257,"&gt;="&amp;$A278,'Aceite virgen extra'!$B$6:$B$257,"&lt;="&amp;$B278)</f>
        <v>0.05</v>
      </c>
      <c r="ON278" s="4">
        <f>SUMIFS('Aceite virgen extra'!ON$6:ON$257,'Aceite virgen extra'!$A$6:$A$257,"&gt;="&amp;$A278,'Aceite virgen extra'!$B$6:$B$257,"&lt;="&amp;$B278)</f>
        <v>0</v>
      </c>
      <c r="OO278" s="4">
        <f>SUMIFS('Aceite virgen extra'!OO$6:OO$257,'Aceite virgen extra'!$A$6:$A$257,"&gt;="&amp;$A278,'Aceite virgen extra'!$B$6:$B$257,"&lt;="&amp;$B278)</f>
        <v>0.09</v>
      </c>
      <c r="OP278" s="4">
        <f>SUMIFS('Aceite virgen extra'!OP$6:OP$257,'Aceite virgen extra'!$A$6:$A$257,"&gt;="&amp;$A278,'Aceite virgen extra'!$B$6:$B$257,"&lt;="&amp;$B278)</f>
        <v>0</v>
      </c>
      <c r="OT278" s="4">
        <f>SUMIFS('Aceite virgen extra'!OT$6:OT$257,'Aceite virgen extra'!$A$6:$A$257,"&gt;="&amp;$A278,'Aceite virgen extra'!$B$6:$B$257,"&lt;="&amp;$B278)</f>
        <v>0.82000000000000006</v>
      </c>
      <c r="OU278" s="4">
        <f>SUMIFS('Aceite virgen extra'!OU$6:OU$257,'Aceite virgen extra'!$A$6:$A$257,"&gt;="&amp;$A278,'Aceite virgen extra'!$B$6:$B$257,"&lt;="&amp;$B278)</f>
        <v>0.21</v>
      </c>
      <c r="OV278" s="4">
        <f>SUMIFS('Aceite virgen extra'!OV$6:OV$257,'Aceite virgen extra'!$A$6:$A$257,"&gt;="&amp;$A278,'Aceite virgen extra'!$B$6:$B$257,"&lt;="&amp;$B278)</f>
        <v>0.57000000000000006</v>
      </c>
      <c r="OW278" s="4">
        <f>SUMIFS('Aceite virgen extra'!OW$6:OW$257,'Aceite virgen extra'!$A$6:$A$257,"&gt;="&amp;$A278,'Aceite virgen extra'!$B$6:$B$257,"&lt;="&amp;$B278)</f>
        <v>4.0999999999999996</v>
      </c>
      <c r="PA278" s="4">
        <f>SUMIFS('Aceite virgen extra'!PA$6:PA$257,'Aceite virgen extra'!$A$6:$A$257,"&gt;="&amp;$A278,'Aceite virgen extra'!$B$6:$B$257,"&lt;="&amp;$B278)</f>
        <v>0.57999999999999996</v>
      </c>
      <c r="PB278" s="4">
        <f>SUMIFS('Aceite virgen extra'!PB$6:PB$257,'Aceite virgen extra'!$A$6:$A$257,"&gt;="&amp;$A278,'Aceite virgen extra'!$B$6:$B$257,"&lt;="&amp;$B278)</f>
        <v>0.71</v>
      </c>
      <c r="PC278" s="4">
        <f>SUMIFS('Aceite virgen extra'!PC$6:PC$257,'Aceite virgen extra'!$A$6:$A$257,"&gt;="&amp;$A278,'Aceite virgen extra'!$B$6:$B$257,"&lt;="&amp;$B278)</f>
        <v>0.3</v>
      </c>
      <c r="PD278" s="4">
        <f>SUMIFS('Aceite virgen extra'!PD$6:PD$257,'Aceite virgen extra'!$A$6:$A$257,"&gt;="&amp;$A278,'Aceite virgen extra'!$B$6:$B$257,"&lt;="&amp;$B278)</f>
        <v>1.25</v>
      </c>
      <c r="PH278" s="4">
        <f>SUMIFS('Aceite virgen extra'!PH$6:PH$257,'Aceite virgen extra'!$A$6:$A$257,"&gt;="&amp;$A278,'Aceite virgen extra'!$B$6:$B$257,"&lt;="&amp;$B278)</f>
        <v>0.27</v>
      </c>
      <c r="PI278" s="4">
        <f>SUMIFS('Aceite virgen extra'!PI$6:PI$257,'Aceite virgen extra'!$A$6:$A$257,"&gt;="&amp;$A278,'Aceite virgen extra'!$B$6:$B$257,"&lt;="&amp;$B278)</f>
        <v>0</v>
      </c>
      <c r="PJ278" s="4">
        <f>SUMIFS('Aceite virgen extra'!PJ$6:PJ$257,'Aceite virgen extra'!$A$6:$A$257,"&gt;="&amp;$A278,'Aceite virgen extra'!$B$6:$B$257,"&lt;="&amp;$B278)</f>
        <v>0.32999999999999996</v>
      </c>
      <c r="PK278" s="4">
        <f>SUMIFS('Aceite virgen extra'!PK$6:PK$257,'Aceite virgen extra'!$A$6:$A$257,"&gt;="&amp;$A278,'Aceite virgen extra'!$B$6:$B$257,"&lt;="&amp;$B278)</f>
        <v>0.93</v>
      </c>
      <c r="PO278" s="4">
        <f>SUMIFS('Aceite virgen extra'!PO$6:PO$257,'Aceite virgen extra'!$A$6:$A$257,"&gt;="&amp;$A278,'Aceite virgen extra'!$B$6:$B$257,"&lt;="&amp;$B278)</f>
        <v>0.5</v>
      </c>
      <c r="PP278" s="4">
        <f>SUMIFS('Aceite virgen extra'!PP$6:PP$257,'Aceite virgen extra'!$A$6:$A$257,"&gt;="&amp;$A278,'Aceite virgen extra'!$B$6:$B$257,"&lt;="&amp;$B278)</f>
        <v>0.31</v>
      </c>
      <c r="PQ278" s="4">
        <f>SUMIFS('Aceite virgen extra'!PQ$6:PQ$257,'Aceite virgen extra'!$A$6:$A$257,"&gt;="&amp;$A278,'Aceite virgen extra'!$B$6:$B$257,"&lt;="&amp;$B278)</f>
        <v>0.52</v>
      </c>
      <c r="PR278" s="4">
        <f>SUMIFS('Aceite virgen extra'!PR$6:PR$257,'Aceite virgen extra'!$A$6:$A$257,"&gt;="&amp;$A278,'Aceite virgen extra'!$B$6:$B$257,"&lt;="&amp;$B278)</f>
        <v>1.32</v>
      </c>
      <c r="PV278" s="4">
        <f>SUMIFS('Aceite virgen extra'!PV$6:PV$257,'Aceite virgen extra'!$A$6:$A$257,"&gt;="&amp;$A278,'Aceite virgen extra'!$B$6:$B$257,"&lt;="&amp;$B278)</f>
        <v>1</v>
      </c>
      <c r="PW278" s="4">
        <f>SUMIFS('Aceite virgen extra'!PW$6:PW$257,'Aceite virgen extra'!$A$6:$A$257,"&gt;="&amp;$A278,'Aceite virgen extra'!$B$6:$B$257,"&lt;="&amp;$B278)</f>
        <v>0.83000000000000007</v>
      </c>
      <c r="PX278" s="4">
        <f>SUMIFS('Aceite virgen extra'!PX$6:PX$257,'Aceite virgen extra'!$A$6:$A$257,"&gt;="&amp;$A278,'Aceite virgen extra'!$B$6:$B$257,"&lt;="&amp;$B278)</f>
        <v>0.88</v>
      </c>
      <c r="PY278" s="4">
        <f>SUMIFS('Aceite virgen extra'!PY$6:PY$257,'Aceite virgen extra'!$A$6:$A$257,"&gt;="&amp;$A278,'Aceite virgen extra'!$B$6:$B$257,"&lt;="&amp;$B278)</f>
        <v>1.67</v>
      </c>
      <c r="QC278" s="4">
        <f>SUMIFS('Aceite virgen extra'!QC$6:QC$257,'Aceite virgen extra'!$A$6:$A$257,"&gt;="&amp;$A278,'Aceite virgen extra'!$B$6:$B$257,"&lt;="&amp;$B278)</f>
        <v>0.49</v>
      </c>
      <c r="QD278" s="4">
        <f>SUMIFS('Aceite virgen extra'!QD$6:QD$257,'Aceite virgen extra'!$A$6:$A$257,"&gt;="&amp;$A278,'Aceite virgen extra'!$B$6:$B$257,"&lt;="&amp;$B278)</f>
        <v>0.56999999999999995</v>
      </c>
      <c r="QE278" s="4">
        <f>SUMIFS('Aceite virgen extra'!QE$6:QE$257,'Aceite virgen extra'!$A$6:$A$257,"&gt;="&amp;$A278,'Aceite virgen extra'!$B$6:$B$257,"&lt;="&amp;$B278)</f>
        <v>0.33</v>
      </c>
      <c r="QF278" s="4">
        <f>SUMIFS('Aceite virgen extra'!QF$6:QF$257,'Aceite virgen extra'!$A$6:$A$257,"&gt;="&amp;$A278,'Aceite virgen extra'!$B$6:$B$257,"&lt;="&amp;$B278)</f>
        <v>1.48</v>
      </c>
      <c r="QJ278" s="4">
        <f>SUMIFS('Aceite virgen extra'!QJ$6:QJ$257,'Aceite virgen extra'!$A$6:$A$257,"&gt;="&amp;$A278,'Aceite virgen extra'!$B$6:$B$257,"&lt;="&amp;$B278)</f>
        <v>0.4</v>
      </c>
      <c r="QK278" s="4">
        <f>SUMIFS('Aceite virgen extra'!QK$6:QK$257,'Aceite virgen extra'!$A$6:$A$257,"&gt;="&amp;$A278,'Aceite virgen extra'!$B$6:$B$257,"&lt;="&amp;$B278)</f>
        <v>0.65</v>
      </c>
      <c r="QL278" s="4">
        <f>SUMIFS('Aceite virgen extra'!QL$6:QL$257,'Aceite virgen extra'!$A$6:$A$257,"&gt;="&amp;$A278,'Aceite virgen extra'!$B$6:$B$257,"&lt;="&amp;$B278)</f>
        <v>0.27</v>
      </c>
      <c r="QM278" s="4">
        <f>SUMIFS('Aceite virgen extra'!QM$6:QM$257,'Aceite virgen extra'!$A$6:$A$257,"&gt;="&amp;$A278,'Aceite virgen extra'!$B$6:$B$257,"&lt;="&amp;$B278)</f>
        <v>0.86</v>
      </c>
      <c r="QQ278" s="4">
        <f>SUMIFS('Aceite virgen extra'!QQ$6:QQ$257,'Aceite virgen extra'!$A$6:$A$257,"&gt;="&amp;$A278,'Aceite virgen extra'!$B$6:$B$257,"&lt;="&amp;$B278)</f>
        <v>1.78</v>
      </c>
      <c r="QR278" s="4">
        <f>SUMIFS('Aceite virgen extra'!QR$6:QR$257,'Aceite virgen extra'!$A$6:$A$257,"&gt;="&amp;$A278,'Aceite virgen extra'!$B$6:$B$257,"&lt;="&amp;$B278)</f>
        <v>4.83</v>
      </c>
      <c r="QS278" s="4">
        <f>SUMIFS('Aceite virgen extra'!QS$6:QS$257,'Aceite virgen extra'!$A$6:$A$257,"&gt;="&amp;$A278,'Aceite virgen extra'!$B$6:$B$257,"&lt;="&amp;$B278)</f>
        <v>0.34</v>
      </c>
      <c r="QT278" s="4">
        <f>SUMIFS('Aceite virgen extra'!QT$6:QT$257,'Aceite virgen extra'!$A$6:$A$257,"&gt;="&amp;$A278,'Aceite virgen extra'!$B$6:$B$257,"&lt;="&amp;$B278)</f>
        <v>0</v>
      </c>
      <c r="QX278" s="4">
        <f>SUMIFS('Aceite virgen extra'!QX$6:QX$257,'Aceite virgen extra'!$A$6:$A$257,"&gt;="&amp;$A278,'Aceite virgen extra'!$B$6:$B$257,"&lt;="&amp;$B278)</f>
        <v>1.04</v>
      </c>
      <c r="QY278" s="4">
        <f>SUMIFS('Aceite virgen extra'!QY$6:QY$257,'Aceite virgen extra'!$A$6:$A$257,"&gt;="&amp;$A278,'Aceite virgen extra'!$B$6:$B$257,"&lt;="&amp;$B278)</f>
        <v>1.51</v>
      </c>
      <c r="QZ278" s="4">
        <f>SUMIFS('Aceite virgen extra'!QZ$6:QZ$257,'Aceite virgen extra'!$A$6:$A$257,"&gt;="&amp;$A278,'Aceite virgen extra'!$B$6:$B$257,"&lt;="&amp;$B278)</f>
        <v>0.87999999999999989</v>
      </c>
      <c r="RA278" s="4">
        <f>SUMIFS('Aceite virgen extra'!RA$6:RA$257,'Aceite virgen extra'!$A$6:$A$257,"&gt;="&amp;$A278,'Aceite virgen extra'!$B$6:$B$257,"&lt;="&amp;$B278)</f>
        <v>1.1200000000000001</v>
      </c>
      <c r="RE278" s="4">
        <f>SUMIFS('Aceite virgen extra'!RE$6:RE$257,'Aceite virgen extra'!$A$6:$A$257,"&gt;="&amp;$A278,'Aceite virgen extra'!$B$6:$B$257,"&lt;="&amp;$B278)</f>
        <v>4.9400000000000004</v>
      </c>
      <c r="RF278" s="4">
        <f>SUMIFS('Aceite virgen extra'!RF$6:RF$257,'Aceite virgen extra'!$A$6:$A$257,"&gt;="&amp;$A278,'Aceite virgen extra'!$B$6:$B$257,"&lt;="&amp;$B278)</f>
        <v>13.040000000000001</v>
      </c>
      <c r="RG278" s="4">
        <f>SUMIFS('Aceite virgen extra'!RG$6:RG$257,'Aceite virgen extra'!$A$6:$A$257,"&gt;="&amp;$A278,'Aceite virgen extra'!$B$6:$B$257,"&lt;="&amp;$B278)</f>
        <v>1.6500000000000001</v>
      </c>
      <c r="RH278" s="4">
        <f>SUMIFS('Aceite virgen extra'!RH$6:RH$257,'Aceite virgen extra'!$A$6:$A$257,"&gt;="&amp;$A278,'Aceite virgen extra'!$B$6:$B$257,"&lt;="&amp;$B278)</f>
        <v>1.53</v>
      </c>
      <c r="RL278" s="4">
        <f>SUMIFS('Aceite virgen extra'!RL$6:RL$257,'Aceite virgen extra'!$A$6:$A$257,"&gt;="&amp;$A278,'Aceite virgen extra'!$B$6:$B$257,"&lt;="&amp;$B278)</f>
        <v>1.44</v>
      </c>
      <c r="RM278" s="4">
        <f>SUMIFS('Aceite virgen extra'!RM$6:RM$257,'Aceite virgen extra'!$A$6:$A$257,"&gt;="&amp;$A278,'Aceite virgen extra'!$B$6:$B$257,"&lt;="&amp;$B278)</f>
        <v>2.27</v>
      </c>
      <c r="RN278" s="4">
        <f>SUMIFS('Aceite virgen extra'!RN$6:RN$257,'Aceite virgen extra'!$A$6:$A$257,"&gt;="&amp;$A278,'Aceite virgen extra'!$B$6:$B$257,"&lt;="&amp;$B278)</f>
        <v>0.11</v>
      </c>
      <c r="RO278" s="4">
        <f>SUMIFS('Aceite virgen extra'!RO$6:RO$257,'Aceite virgen extra'!$A$6:$A$257,"&gt;="&amp;$A278,'Aceite virgen extra'!$B$6:$B$257,"&lt;="&amp;$B278)</f>
        <v>6.24</v>
      </c>
      <c r="RS278" s="68">
        <f>SUMIFS('Aceite virgen extra'!RS$6:RS$257,'Aceite virgen extra'!$A$6:$A$257,"&gt;="&amp;$A278,'Aceite virgen extra'!$B$6:$B$257,"&lt;="&amp;$B278)</f>
        <v>1.42</v>
      </c>
      <c r="RT278" s="4">
        <f>SUMIFS('Aceite virgen extra'!RT$6:RT$257,'Aceite virgen extra'!$A$6:$A$257,"&gt;="&amp;$A278,'Aceite virgen extra'!$B$6:$B$257,"&lt;="&amp;$B278)</f>
        <v>0.86999999999999988</v>
      </c>
      <c r="RU278" s="4">
        <f>SUMIFS('Aceite virgen extra'!RU$6:RU$257,'Aceite virgen extra'!$A$6:$A$257,"&gt;="&amp;$A278,'Aceite virgen extra'!$B$6:$B$257,"&lt;="&amp;$B278)</f>
        <v>1.1300000000000001</v>
      </c>
      <c r="RV278" s="4">
        <f>SUMIFS('Aceite virgen extra'!RV$6:RV$257,'Aceite virgen extra'!$A$6:$A$257,"&gt;="&amp;$A278,'Aceite virgen extra'!$B$6:$B$257,"&lt;="&amp;$B278)</f>
        <v>5.0199999999999996</v>
      </c>
      <c r="RZ278" s="68">
        <f>SUMIFS('Aceite virgen extra'!RZ$6:RZ$257,'Aceite virgen extra'!$A$6:$A$257,"&gt;="&amp;$A278,'Aceite virgen extra'!$B$6:$B$257,"&lt;="&amp;$B278)</f>
        <v>0.83000000000000007</v>
      </c>
      <c r="SA278" s="4">
        <f>SUMIFS('Aceite virgen extra'!SA$6:SA$257,'Aceite virgen extra'!$A$6:$A$257,"&gt;="&amp;$A278,'Aceite virgen extra'!$B$6:$B$257,"&lt;="&amp;$B278)</f>
        <v>0.94</v>
      </c>
      <c r="SB278" s="4">
        <f>SUMIFS('Aceite virgen extra'!SB$6:SB$257,'Aceite virgen extra'!$A$6:$A$257,"&gt;="&amp;$A278,'Aceite virgen extra'!$B$6:$B$257,"&lt;="&amp;$B278)</f>
        <v>1.02</v>
      </c>
      <c r="SC278" s="4">
        <f>SUMIFS('Aceite virgen extra'!SC$6:SC$257,'Aceite virgen extra'!$A$6:$A$257,"&gt;="&amp;$A278,'Aceite virgen extra'!$B$6:$B$257,"&lt;="&amp;$B278)</f>
        <v>0</v>
      </c>
      <c r="SG278" s="68">
        <f>SUMIFS('Aceite virgen extra'!SG$6:SG$257,'Aceite virgen extra'!$A$6:$A$257,"&gt;="&amp;$A278,'Aceite virgen extra'!$B$6:$B$257,"&lt;="&amp;$B278)</f>
        <v>2.08</v>
      </c>
      <c r="SH278" s="4">
        <f>SUMIFS('Aceite virgen extra'!SH$6:SH$257,'Aceite virgen extra'!$A$6:$A$257,"&gt;="&amp;$A278,'Aceite virgen extra'!$B$6:$B$257,"&lt;="&amp;$B278)</f>
        <v>1.9400000000000002</v>
      </c>
      <c r="SI278" s="4">
        <f>SUMIFS('Aceite virgen extra'!SI$6:SI$257,'Aceite virgen extra'!$A$6:$A$257,"&gt;="&amp;$A278,'Aceite virgen extra'!$B$6:$B$257,"&lt;="&amp;$B278)</f>
        <v>2.67</v>
      </c>
      <c r="SJ278" s="4">
        <f>SUMIFS('Aceite virgen extra'!SJ$6:SJ$257,'Aceite virgen extra'!$A$6:$A$257,"&gt;="&amp;$A278,'Aceite virgen extra'!$B$6:$B$257,"&lt;="&amp;$B278)</f>
        <v>0</v>
      </c>
      <c r="SN278" s="68">
        <f>SUMIFS('Aceite virgen extra'!SN$6:SN$257,'Aceite virgen extra'!$A$6:$A$257,"&gt;="&amp;$A278,'Aceite virgen extra'!$B$6:$B$257,"&lt;="&amp;$B278)</f>
        <v>1.5200000000000002</v>
      </c>
      <c r="SO278" s="4">
        <f>SUMIFS('Aceite virgen extra'!SO$6:SO$257,'Aceite virgen extra'!$A$6:$A$257,"&gt;="&amp;$A278,'Aceite virgen extra'!$B$6:$B$257,"&lt;="&amp;$B278)</f>
        <v>1.02</v>
      </c>
      <c r="SP278" s="4">
        <f>SUMIFS('Aceite virgen extra'!SP$6:SP$257,'Aceite virgen extra'!$A$6:$A$257,"&gt;="&amp;$A278,'Aceite virgen extra'!$B$6:$B$257,"&lt;="&amp;$B278)</f>
        <v>1.5999999999999999</v>
      </c>
      <c r="SQ278" s="4">
        <f>SUMIFS('Aceite virgen extra'!SQ$6:SQ$257,'Aceite virgen extra'!$A$6:$A$257,"&gt;="&amp;$A278,'Aceite virgen extra'!$B$6:$B$257,"&lt;="&amp;$B278)</f>
        <v>2.4500000000000002</v>
      </c>
      <c r="SU278" s="68">
        <f>SUMIFS('Aceite virgen extra'!SU$6:SU$257,'Aceite virgen extra'!$A$6:$A$257,"&gt;="&amp;$A278,'Aceite virgen extra'!$B$6:$B$257,"&lt;="&amp;$B278)</f>
        <v>2.34</v>
      </c>
      <c r="SV278" s="4">
        <f>SUMIFS('Aceite virgen extra'!SV$6:SV$257,'Aceite virgen extra'!$A$6:$A$257,"&gt;="&amp;$A278,'Aceite virgen extra'!$B$6:$B$257,"&lt;="&amp;$B278)</f>
        <v>1.64</v>
      </c>
      <c r="SW278" s="4">
        <f>SUMIFS('Aceite virgen extra'!SW$6:SW$257,'Aceite virgen extra'!$A$6:$A$257,"&gt;="&amp;$A278,'Aceite virgen extra'!$B$6:$B$257,"&lt;="&amp;$B278)</f>
        <v>3.02</v>
      </c>
      <c r="SX278" s="4">
        <f>SUMIFS('Aceite virgen extra'!SX$6:SX$257,'Aceite virgen extra'!$A$6:$A$257,"&gt;="&amp;$A278,'Aceite virgen extra'!$B$6:$B$257,"&lt;="&amp;$B278)</f>
        <v>1.32</v>
      </c>
      <c r="TB278" s="68">
        <f>SUMIFS('Aceite virgen extra'!TB$6:TB$257,'Aceite virgen extra'!$A$6:$A$257,"&gt;="&amp;$A278,'Aceite virgen extra'!$B$6:$B$257,"&lt;="&amp;$B278)</f>
        <v>3.6600000000000006</v>
      </c>
      <c r="TC278" s="4">
        <f>SUMIFS('Aceite virgen extra'!TC$6:TC$257,'Aceite virgen extra'!$A$6:$A$257,"&gt;="&amp;$A278,'Aceite virgen extra'!$B$6:$B$257,"&lt;="&amp;$B278)</f>
        <v>3.7199999999999998</v>
      </c>
      <c r="TD278" s="4">
        <f>SUMIFS('Aceite virgen extra'!TD$6:TD$257,'Aceite virgen extra'!$A$6:$A$257,"&gt;="&amp;$A278,'Aceite virgen extra'!$B$6:$B$257,"&lt;="&amp;$B278)</f>
        <v>3.05</v>
      </c>
      <c r="TE278" s="4">
        <f>SUMIFS('Aceite virgen extra'!TE$6:TE$257,'Aceite virgen extra'!$A$6:$A$257,"&gt;="&amp;$A278,'Aceite virgen extra'!$B$6:$B$257,"&lt;="&amp;$B278)</f>
        <v>1.98</v>
      </c>
      <c r="TI278" s="68">
        <f>SUMIFS('Aceite virgen extra'!TI$6:TI$257,'Aceite virgen extra'!$A$6:$A$257,"&gt;="&amp;$A278,'Aceite virgen extra'!$B$6:$B$257,"&lt;="&amp;$B278)</f>
        <v>3.5400000000000005</v>
      </c>
      <c r="TJ278" s="4">
        <f>SUMIFS('Aceite virgen extra'!TJ$6:TJ$257,'Aceite virgen extra'!$A$6:$A$257,"&gt;="&amp;$A278,'Aceite virgen extra'!$B$6:$B$257,"&lt;="&amp;$B278)</f>
        <v>3.0700000000000003</v>
      </c>
      <c r="TK278" s="4">
        <f>SUMIFS('Aceite virgen extra'!TK$6:TK$257,'Aceite virgen extra'!$A$6:$A$257,"&gt;="&amp;$A278,'Aceite virgen extra'!$B$6:$B$257,"&lt;="&amp;$B278)</f>
        <v>3.22</v>
      </c>
      <c r="TL278" s="4">
        <f>SUMIFS('Aceite virgen extra'!TL$6:TL$257,'Aceite virgen extra'!$A$6:$A$257,"&gt;="&amp;$A278,'Aceite virgen extra'!$B$6:$B$257,"&lt;="&amp;$B278)</f>
        <v>3.97</v>
      </c>
      <c r="TP278" s="68">
        <f>SUMIFS('Aceite virgen extra'!TP$6:TP$257,'Aceite virgen extra'!$A$6:$A$257,"&gt;="&amp;$A278,'Aceite virgen extra'!$B$6:$B$257,"&lt;="&amp;$B278)</f>
        <v>0.89</v>
      </c>
      <c r="TQ278" s="4">
        <f>SUMIFS('Aceite virgen extra'!TQ$6:TQ$257,'Aceite virgen extra'!$A$6:$A$257,"&gt;="&amp;$A278,'Aceite virgen extra'!$B$6:$B$257,"&lt;="&amp;$B278)</f>
        <v>1.8800000000000001</v>
      </c>
      <c r="TR278" s="4">
        <f>SUMIFS('Aceite virgen extra'!TR$6:TR$257,'Aceite virgen extra'!$A$6:$A$257,"&gt;="&amp;$A278,'Aceite virgen extra'!$B$6:$B$257,"&lt;="&amp;$B278)</f>
        <v>0.27</v>
      </c>
      <c r="TS278" s="4">
        <f>SUMIFS('Aceite virgen extra'!TS$6:TS$257,'Aceite virgen extra'!$A$6:$A$257,"&gt;="&amp;$A278,'Aceite virgen extra'!$B$6:$B$257,"&lt;="&amp;$B278)</f>
        <v>0</v>
      </c>
      <c r="TW278" s="68">
        <f>SUMIFS('Aceite virgen extra'!TW$6:TW$257,'Aceite virgen extra'!$A$6:$A$257,"&gt;="&amp;$A278,'Aceite virgen extra'!$B$6:$B$257,"&lt;="&amp;$B278)</f>
        <v>0.7</v>
      </c>
      <c r="TX278" s="4">
        <f>SUMIFS('Aceite virgen extra'!TX$6:TX$257,'Aceite virgen extra'!$A$6:$A$257,"&gt;="&amp;$A278,'Aceite virgen extra'!$B$6:$B$257,"&lt;="&amp;$B278)</f>
        <v>0.55000000000000004</v>
      </c>
      <c r="TY278" s="4">
        <f>SUMIFS('Aceite virgen extra'!TY$6:TY$257,'Aceite virgen extra'!$A$6:$A$257,"&gt;="&amp;$A278,'Aceite virgen extra'!$B$6:$B$257,"&lt;="&amp;$B278)</f>
        <v>0.8600000000000001</v>
      </c>
      <c r="TZ278" s="4">
        <f>SUMIFS('Aceite virgen extra'!TZ$6:TZ$257,'Aceite virgen extra'!$A$6:$A$257,"&gt;="&amp;$A278,'Aceite virgen extra'!$B$6:$B$257,"&lt;="&amp;$B278)</f>
        <v>0</v>
      </c>
      <c r="UD278" s="68">
        <f>SUMIFS('Aceite virgen extra'!UD$6:UD$257,'Aceite virgen extra'!$A$6:$A$257,"&gt;="&amp;$A278,'Aceite virgen extra'!$B$6:$B$257,"&lt;="&amp;$B278)</f>
        <v>2.33</v>
      </c>
      <c r="UE278" s="4">
        <f>SUMIFS('Aceite virgen extra'!UE$6:UE$257,'Aceite virgen extra'!$A$6:$A$257,"&gt;="&amp;$A278,'Aceite virgen extra'!$B$6:$B$257,"&lt;="&amp;$B278)</f>
        <v>1.76</v>
      </c>
      <c r="UF278" s="4">
        <f>SUMIFS('Aceite virgen extra'!UF$6:UF$257,'Aceite virgen extra'!$A$6:$A$257,"&gt;="&amp;$A278,'Aceite virgen extra'!$B$6:$B$257,"&lt;="&amp;$B278)</f>
        <v>1.81</v>
      </c>
      <c r="UG278" s="4">
        <f>SUMIFS('Aceite virgen extra'!UG$6:UG$257,'Aceite virgen extra'!$A$6:$A$257,"&gt;="&amp;$A278,'Aceite virgen extra'!$B$6:$B$257,"&lt;="&amp;$B278)</f>
        <v>0</v>
      </c>
      <c r="UK278" s="68">
        <f>SUMIFS('Aceite virgen extra'!UK$6:UK$257,'Aceite virgen extra'!$A$6:$A$257,"&gt;="&amp;$A278,'Aceite virgen extra'!$B$6:$B$257,"&lt;="&amp;$B278)</f>
        <v>1.8699999999999999</v>
      </c>
      <c r="UL278" s="4">
        <f>SUMIFS('Aceite virgen extra'!UL$6:UL$257,'Aceite virgen extra'!$A$6:$A$257,"&gt;="&amp;$A278,'Aceite virgen extra'!$B$6:$B$257,"&lt;="&amp;$B278)</f>
        <v>3.37</v>
      </c>
      <c r="UM278" s="4">
        <f>SUMIFS('Aceite virgen extra'!UM$6:UM$257,'Aceite virgen extra'!$A$6:$A$257,"&gt;="&amp;$A278,'Aceite virgen extra'!$B$6:$B$257,"&lt;="&amp;$B278)</f>
        <v>0.92999999999999994</v>
      </c>
      <c r="UN278" s="4">
        <f>SUMIFS('Aceite virgen extra'!UN$6:UN$257,'Aceite virgen extra'!$A$6:$A$257,"&gt;="&amp;$A278,'Aceite virgen extra'!$B$6:$B$257,"&lt;="&amp;$B278)</f>
        <v>1.92</v>
      </c>
      <c r="UR278" s="68">
        <f>SUMIFS('Aceite virgen extra'!UR$6:UR$257,'Aceite virgen extra'!$A$6:$A$257,"&gt;="&amp;$A278,'Aceite virgen extra'!$B$6:$B$257,"&lt;="&amp;$B278)</f>
        <v>2.5500000000000003</v>
      </c>
      <c r="US278" s="4">
        <f>SUMIFS('Aceite virgen extra'!US$6:US$257,'Aceite virgen extra'!$A$6:$A$257,"&gt;="&amp;$A278,'Aceite virgen extra'!$B$6:$B$257,"&lt;="&amp;$B278)</f>
        <v>6.66</v>
      </c>
      <c r="UT278" s="4">
        <f>SUMIFS('Aceite virgen extra'!UT$6:UT$257,'Aceite virgen extra'!$A$6:$A$257,"&gt;="&amp;$A278,'Aceite virgen extra'!$B$6:$B$257,"&lt;="&amp;$B278)</f>
        <v>0.75</v>
      </c>
      <c r="UU278" s="4">
        <f>SUMIFS('Aceite virgen extra'!UU$6:UU$257,'Aceite virgen extra'!$A$6:$A$257,"&gt;="&amp;$A278,'Aceite virgen extra'!$B$6:$B$257,"&lt;="&amp;$B278)</f>
        <v>2.62</v>
      </c>
      <c r="UY278" s="68">
        <f>SUMIFS('Aceite virgen extra'!UY$6:UY$257,'Aceite virgen extra'!$A$6:$A$257,"&gt;="&amp;$A278,'Aceite virgen extra'!$B$6:$B$257,"&lt;="&amp;$B278)</f>
        <v>1.5299999999999998</v>
      </c>
      <c r="UZ278" s="4">
        <f>SUMIFS('Aceite virgen extra'!UZ$6:UZ$257,'Aceite virgen extra'!$A$6:$A$257,"&gt;="&amp;$A278,'Aceite virgen extra'!$B$6:$B$257,"&lt;="&amp;$B278)</f>
        <v>2.25</v>
      </c>
      <c r="VA278" s="4">
        <f>SUMIFS('Aceite virgen extra'!VA$6:VA$257,'Aceite virgen extra'!$A$6:$A$257,"&gt;="&amp;$A278,'Aceite virgen extra'!$B$6:$B$257,"&lt;="&amp;$B278)</f>
        <v>1.38</v>
      </c>
      <c r="VB278" s="4">
        <f>SUMIFS('Aceite virgen extra'!VB$6:VB$257,'Aceite virgen extra'!$A$6:$A$257,"&gt;="&amp;$A278,'Aceite virgen extra'!$B$6:$B$257,"&lt;="&amp;$B278)</f>
        <v>0</v>
      </c>
      <c r="VF278" s="68">
        <f>SUMIFS('Aceite virgen extra'!VF$6:VF$257,'Aceite virgen extra'!$A$6:$A$257,"&gt;="&amp;$A278,'Aceite virgen extra'!$B$6:$B$257,"&lt;="&amp;$B278)</f>
        <v>1.17</v>
      </c>
      <c r="VG278" s="4">
        <f>SUMIFS('Aceite virgen extra'!VG$6:VG$257,'Aceite virgen extra'!$A$6:$A$257,"&gt;="&amp;$A278,'Aceite virgen extra'!$B$6:$B$257,"&lt;="&amp;$B278)</f>
        <v>1.23</v>
      </c>
      <c r="VH278" s="4">
        <f>SUMIFS('Aceite virgen extra'!VH$6:VH$257,'Aceite virgen extra'!$A$6:$A$257,"&gt;="&amp;$A278,'Aceite virgen extra'!$B$6:$B$257,"&lt;="&amp;$B278)</f>
        <v>0.7</v>
      </c>
      <c r="VI278" s="4">
        <f>SUMIFS('Aceite virgen extra'!VI$6:VI$257,'Aceite virgen extra'!$A$6:$A$257,"&gt;="&amp;$A278,'Aceite virgen extra'!$B$6:$B$257,"&lt;="&amp;$B278)</f>
        <v>0</v>
      </c>
      <c r="VM278" s="68">
        <f>SUMIFS('Aceite virgen extra'!VM$6:VM$257,'Aceite virgen extra'!$A$6:$A$257,"&gt;="&amp;$A278,'Aceite virgen extra'!$B$6:$B$257,"&lt;="&amp;$B278)</f>
        <v>1.24</v>
      </c>
      <c r="VN278" s="4">
        <f>SUMIFS('Aceite virgen extra'!VN$6:VN$257,'Aceite virgen extra'!$A$6:$A$257,"&gt;="&amp;$A278,'Aceite virgen extra'!$B$6:$B$257,"&lt;="&amp;$B278)</f>
        <v>2.66</v>
      </c>
      <c r="VO278" s="4">
        <f>SUMIFS('Aceite virgen extra'!VO$6:VO$257,'Aceite virgen extra'!$A$6:$A$257,"&gt;="&amp;$A278,'Aceite virgen extra'!$B$6:$B$257,"&lt;="&amp;$B278)</f>
        <v>0.83</v>
      </c>
      <c r="VP278" s="4">
        <f>SUMIFS('Aceite virgen extra'!VP$6:VP$257,'Aceite virgen extra'!$A$6:$A$257,"&gt;="&amp;$A278,'Aceite virgen extra'!$B$6:$B$257,"&lt;="&amp;$B278)</f>
        <v>0</v>
      </c>
      <c r="VT278" s="68">
        <f>SUMIFS('Aceite virgen extra'!VT$6:VT$257,'Aceite virgen extra'!$A$6:$A$257,"&gt;="&amp;$A278,'Aceite virgen extra'!$B$6:$B$257,"&lt;="&amp;$B278)</f>
        <v>1.58</v>
      </c>
      <c r="VU278" s="4">
        <f>SUMIFS('Aceite virgen extra'!VU$6:VU$257,'Aceite virgen extra'!$A$6:$A$257,"&gt;="&amp;$A278,'Aceite virgen extra'!$B$6:$B$257,"&lt;="&amp;$B278)</f>
        <v>1.63</v>
      </c>
      <c r="VV278" s="4">
        <f>SUMIFS('Aceite virgen extra'!VV$6:VV$257,'Aceite virgen extra'!$A$6:$A$257,"&gt;="&amp;$A278,'Aceite virgen extra'!$B$6:$B$257,"&lt;="&amp;$B278)</f>
        <v>1.51</v>
      </c>
      <c r="VW278" s="4">
        <f>SUMIFS('Aceite virgen extra'!VW$6:VW$257,'Aceite virgen extra'!$A$6:$A$257,"&gt;="&amp;$A278,'Aceite virgen extra'!$B$6:$B$257,"&lt;="&amp;$B278)</f>
        <v>0</v>
      </c>
      <c r="WA278" s="68">
        <f>SUMIFS('Aceite virgen extra'!WA$6:WA$257,'Aceite virgen extra'!$A$6:$A$257,"&gt;="&amp;$A278,'Aceite virgen extra'!$B$6:$B$257,"&lt;="&amp;$B278)</f>
        <v>1.4499999999999997</v>
      </c>
      <c r="WB278" s="4">
        <f>SUMIFS('Aceite virgen extra'!WB$6:WB$257,'Aceite virgen extra'!$A$6:$A$257,"&gt;="&amp;$A278,'Aceite virgen extra'!$B$6:$B$257,"&lt;="&amp;$B278)</f>
        <v>2.58</v>
      </c>
      <c r="WC278" s="4">
        <f>SUMIFS('Aceite virgen extra'!WC$6:WC$257,'Aceite virgen extra'!$A$6:$A$257,"&gt;="&amp;$A278,'Aceite virgen extra'!$B$6:$B$257,"&lt;="&amp;$B278)</f>
        <v>1.06</v>
      </c>
      <c r="WD278" s="4">
        <f>SUMIFS('Aceite virgen extra'!WD$6:WD$257,'Aceite virgen extra'!$A$6:$A$257,"&gt;="&amp;$A278,'Aceite virgen extra'!$B$6:$B$257,"&lt;="&amp;$B278)</f>
        <v>0.41</v>
      </c>
      <c r="WH278" s="68">
        <f>SUMIFS('Aceite virgen extra'!WH$6:WH$257,'Aceite virgen extra'!$A$6:$A$257,"&gt;="&amp;$A278,'Aceite virgen extra'!$B$6:$B$257,"&lt;="&amp;$B278)</f>
        <v>3.5600000000000005</v>
      </c>
      <c r="WI278" s="4">
        <f>SUMIFS('Aceite virgen extra'!WI$6:WI$257,'Aceite virgen extra'!$A$6:$A$257,"&gt;="&amp;$A278,'Aceite virgen extra'!$B$6:$B$257,"&lt;="&amp;$B278)</f>
        <v>7.6000000000000005</v>
      </c>
      <c r="WJ278" s="4">
        <f>SUMIFS('Aceite virgen extra'!WJ$6:WJ$257,'Aceite virgen extra'!$A$6:$A$257,"&gt;="&amp;$A278,'Aceite virgen extra'!$B$6:$B$257,"&lt;="&amp;$B278)</f>
        <v>2.3800000000000003</v>
      </c>
      <c r="WK278" s="4">
        <f>SUMIFS('Aceite virgen extra'!WK$6:WK$257,'Aceite virgen extra'!$A$6:$A$257,"&gt;="&amp;$A278,'Aceite virgen extra'!$B$6:$B$257,"&lt;="&amp;$B278)</f>
        <v>0</v>
      </c>
      <c r="WO278" s="68">
        <f>SUMIFS('Aceite virgen extra'!WO$6:WO$257,'Aceite virgen extra'!$A$6:$A$257,"&gt;="&amp;$A278,'Aceite virgen extra'!$B$6:$B$257,"&lt;="&amp;$B278)</f>
        <v>5.88</v>
      </c>
      <c r="WP278" s="4">
        <f>SUMIFS('Aceite virgen extra'!WP$6:WP$257,'Aceite virgen extra'!$A$6:$A$257,"&gt;="&amp;$A278,'Aceite virgen extra'!$B$6:$B$257,"&lt;="&amp;$B278)</f>
        <v>11.16</v>
      </c>
      <c r="WQ278" s="4">
        <f>SUMIFS('Aceite virgen extra'!WQ$6:WQ$257,'Aceite virgen extra'!$A$6:$A$257,"&gt;="&amp;$A278,'Aceite virgen extra'!$B$6:$B$257,"&lt;="&amp;$B278)</f>
        <v>3.74</v>
      </c>
      <c r="WR278" s="4">
        <f>SUMIFS('Aceite virgen extra'!WR$6:WR$257,'Aceite virgen extra'!$A$6:$A$257,"&gt;="&amp;$A278,'Aceite virgen extra'!$B$6:$B$257,"&lt;="&amp;$B278)</f>
        <v>0</v>
      </c>
      <c r="WV278" s="68">
        <f>SUMIFS('Aceite virgen extra'!WV$6:WV$257,'Aceite virgen extra'!$A$6:$A$257,"&gt;="&amp;$A278,'Aceite virgen extra'!$B$6:$B$257,"&lt;="&amp;$B278)</f>
        <v>4.51</v>
      </c>
      <c r="WW278" s="4">
        <f>SUMIFS('Aceite virgen extra'!WW$6:WW$257,'Aceite virgen extra'!$A$6:$A$257,"&gt;="&amp;$A278,'Aceite virgen extra'!$B$6:$B$257,"&lt;="&amp;$B278)</f>
        <v>7.25</v>
      </c>
      <c r="WX278" s="4">
        <f>SUMIFS('Aceite virgen extra'!WX$6:WX$257,'Aceite virgen extra'!$A$6:$A$257,"&gt;="&amp;$A278,'Aceite virgen extra'!$B$6:$B$257,"&lt;="&amp;$B278)</f>
        <v>4.0599999999999996</v>
      </c>
      <c r="WY278" s="4">
        <f>SUMIFS('Aceite virgen extra'!WY$6:WY$257,'Aceite virgen extra'!$A$6:$A$257,"&gt;="&amp;$A278,'Aceite virgen extra'!$B$6:$B$257,"&lt;="&amp;$B278)</f>
        <v>0.99</v>
      </c>
      <c r="XC278" s="68">
        <f>SUMIFS('Aceite virgen extra'!XC$6:XC$257,'Aceite virgen extra'!$A$6:$A$257,"&gt;="&amp;$A278,'Aceite virgen extra'!$B$6:$B$257,"&lt;="&amp;$B278)</f>
        <v>4.2399999999999993</v>
      </c>
      <c r="XD278" s="4">
        <f>SUMIFS('Aceite virgen extra'!XD$6:XD$257,'Aceite virgen extra'!$A$6:$A$257,"&gt;="&amp;$A278,'Aceite virgen extra'!$B$6:$B$257,"&lt;="&amp;$B278)</f>
        <v>3.56</v>
      </c>
      <c r="XE278" s="4">
        <f>SUMIFS('Aceite virgen extra'!XE$6:XE$257,'Aceite virgen extra'!$A$6:$A$257,"&gt;="&amp;$A278,'Aceite virgen extra'!$B$6:$B$257,"&lt;="&amp;$B278)</f>
        <v>4.6100000000000003</v>
      </c>
      <c r="XF278" s="4">
        <f>SUMIFS('Aceite virgen extra'!XF$6:XF$257,'Aceite virgen extra'!$A$6:$A$257,"&gt;="&amp;$A278,'Aceite virgen extra'!$B$6:$B$257,"&lt;="&amp;$B278)</f>
        <v>1.02</v>
      </c>
      <c r="XJ278" s="68">
        <f>SUMIFS('Aceite virgen extra'!XJ$6:XJ$257,'Aceite virgen extra'!$A$6:$A$257,"&gt;="&amp;$A278,'Aceite virgen extra'!$B$6:$B$257,"&lt;="&amp;$B278)</f>
        <v>2.4499999999999997</v>
      </c>
      <c r="XK278" s="4">
        <f>SUMIFS('Aceite virgen extra'!XK$6:XK$257,'Aceite virgen extra'!$A$6:$A$257,"&gt;="&amp;$A278,'Aceite virgen extra'!$B$6:$B$257,"&lt;="&amp;$B278)</f>
        <v>4.97</v>
      </c>
      <c r="XL278" s="4">
        <f>SUMIFS('Aceite virgen extra'!XL$6:XL$257,'Aceite virgen extra'!$A$6:$A$257,"&gt;="&amp;$A278,'Aceite virgen extra'!$B$6:$B$257,"&lt;="&amp;$B278)</f>
        <v>2.0200000000000005</v>
      </c>
      <c r="XM278" s="4">
        <f>SUMIFS('Aceite virgen extra'!XM$6:XM$257,'Aceite virgen extra'!$A$6:$A$257,"&gt;="&amp;$A278,'Aceite virgen extra'!$B$6:$B$257,"&lt;="&amp;$B278)</f>
        <v>0</v>
      </c>
      <c r="XQ278" s="68">
        <f>SUMIFS('Aceite virgen extra'!XQ$6:XQ$257,'Aceite virgen extra'!$A$6:$A$257,"&gt;="&amp;$A278,'Aceite virgen extra'!$B$6:$B$257,"&lt;="&amp;$B278)</f>
        <v>1.1700000000000002</v>
      </c>
      <c r="XR278" s="4">
        <f>SUMIFS('Aceite virgen extra'!XR$6:XR$257,'Aceite virgen extra'!$A$6:$A$257,"&gt;="&amp;$A278,'Aceite virgen extra'!$B$6:$B$257,"&lt;="&amp;$B278)</f>
        <v>1.8200000000000003</v>
      </c>
      <c r="XS278" s="4">
        <f>SUMIFS('Aceite virgen extra'!XS$6:XS$257,'Aceite virgen extra'!$A$6:$A$257,"&gt;="&amp;$A278,'Aceite virgen extra'!$B$6:$B$257,"&lt;="&amp;$B278)</f>
        <v>0.73999999999999988</v>
      </c>
      <c r="XT278" s="4">
        <f>SUMIFS('Aceite virgen extra'!XT$6:XT$257,'Aceite virgen extra'!$A$6:$A$257,"&gt;="&amp;$A278,'Aceite virgen extra'!$B$6:$B$257,"&lt;="&amp;$B278)</f>
        <v>0</v>
      </c>
      <c r="XX278" s="68">
        <f>SUMIFS('Aceite virgen extra'!XX$6:XX$257,'Aceite virgen extra'!$A$6:$A$257,"&gt;="&amp;$A278,'Aceite virgen extra'!$B$6:$B$257,"&lt;="&amp;$B278)</f>
        <v>0.64</v>
      </c>
      <c r="XY278" s="4">
        <f>SUMIFS('Aceite virgen extra'!XY$6:XY$257,'Aceite virgen extra'!$A$6:$A$257,"&gt;="&amp;$A278,'Aceite virgen extra'!$B$6:$B$257,"&lt;="&amp;$B278)</f>
        <v>0.56000000000000005</v>
      </c>
      <c r="XZ278" s="4">
        <f>SUMIFS('Aceite virgen extra'!XZ$6:XZ$257,'Aceite virgen extra'!$A$6:$A$257,"&gt;="&amp;$A278,'Aceite virgen extra'!$B$6:$B$257,"&lt;="&amp;$B278)</f>
        <v>0.69000000000000006</v>
      </c>
      <c r="YA278" s="4">
        <f>SUMIFS('Aceite virgen extra'!YA$6:YA$257,'Aceite virgen extra'!$A$6:$A$257,"&gt;="&amp;$A278,'Aceite virgen extra'!$B$6:$B$257,"&lt;="&amp;$B278)</f>
        <v>0</v>
      </c>
      <c r="YE278" s="68">
        <f>SUMIFS('Aceite virgen extra'!YE$6:YE$257,'Aceite virgen extra'!$A$6:$A$257,"&gt;="&amp;$A278,'Aceite virgen extra'!$B$6:$B$257,"&lt;="&amp;$B278)</f>
        <v>0.47</v>
      </c>
      <c r="YF278" s="4">
        <f>SUMIFS('Aceite virgen extra'!YF$6:YF$257,'Aceite virgen extra'!$A$6:$A$257,"&gt;="&amp;$A278,'Aceite virgen extra'!$B$6:$B$257,"&lt;="&amp;$B278)</f>
        <v>0.48</v>
      </c>
      <c r="YG278" s="4">
        <f>SUMIFS('Aceite virgen extra'!YG$6:YG$257,'Aceite virgen extra'!$A$6:$A$257,"&gt;="&amp;$A278,'Aceite virgen extra'!$B$6:$B$257,"&lt;="&amp;$B278)</f>
        <v>0.22</v>
      </c>
      <c r="YH278" s="4">
        <f>SUMIFS('Aceite virgen extra'!YH$6:YH$257,'Aceite virgen extra'!$A$6:$A$257,"&gt;="&amp;$A278,'Aceite virgen extra'!$B$6:$B$257,"&lt;="&amp;$B278)</f>
        <v>0.54</v>
      </c>
      <c r="YL278" s="68">
        <f>SUMIFS('Aceite virgen extra'!YL$6:YL$257,'Aceite virgen extra'!$A$6:$A$257,"&gt;="&amp;$A278,'Aceite virgen extra'!$B$6:$B$257,"&lt;="&amp;$B278)</f>
        <v>0.92999999999999994</v>
      </c>
      <c r="YM278" s="4">
        <f>SUMIFS('Aceite virgen extra'!YM$6:YM$257,'Aceite virgen extra'!$A$6:$A$257,"&gt;="&amp;$A278,'Aceite virgen extra'!$B$6:$B$257,"&lt;="&amp;$B278)</f>
        <v>0.90999999999999992</v>
      </c>
      <c r="YN278" s="4">
        <f>SUMIFS('Aceite virgen extra'!YN$6:YN$257,'Aceite virgen extra'!$A$6:$A$257,"&gt;="&amp;$A278,'Aceite virgen extra'!$B$6:$B$257,"&lt;="&amp;$B278)</f>
        <v>1.04</v>
      </c>
      <c r="YO278" s="4">
        <f>SUMIFS('Aceite virgen extra'!YO$6:YO$257,'Aceite virgen extra'!$A$6:$A$257,"&gt;="&amp;$A278,'Aceite virgen extra'!$B$6:$B$257,"&lt;="&amp;$B278)</f>
        <v>0.86</v>
      </c>
      <c r="YP278" s="4">
        <f>SUMIFS('Aceite virgen extra'!YP$6:YP$257,'Aceite virgen extra'!$A$6:$A$257,"&gt;="&amp;$A278,'Aceite virgen extra'!$B$6:$B$257,"&lt;="&amp;$B278)</f>
        <v>1.78</v>
      </c>
      <c r="YS278" s="68">
        <f>SUMIFS('Aceite virgen extra'!YS$6:YS$257,'Aceite virgen extra'!$A$6:$A$257,"&gt;="&amp;$A278,'Aceite virgen extra'!$B$6:$B$257,"&lt;="&amp;$B278)</f>
        <v>2.85</v>
      </c>
      <c r="YT278" s="4">
        <f>SUMIFS('Aceite virgen extra'!YT$6:YT$257,'Aceite virgen extra'!$A$6:$A$257,"&gt;="&amp;$A278,'Aceite virgen extra'!$B$6:$B$257,"&lt;="&amp;$B278)</f>
        <v>4.3899999999999997</v>
      </c>
      <c r="YU278" s="4">
        <f>SUMIFS('Aceite virgen extra'!YU$6:YU$257,'Aceite virgen extra'!$A$6:$A$257,"&gt;="&amp;$A278,'Aceite virgen extra'!$B$6:$B$257,"&lt;="&amp;$B278)</f>
        <v>2.3900000000000006</v>
      </c>
      <c r="YV278" s="4">
        <f>SUMIFS('Aceite virgen extra'!YV$6:YV$257,'Aceite virgen extra'!$A$6:$A$257,"&gt;="&amp;$A278,'Aceite virgen extra'!$B$6:$B$257,"&lt;="&amp;$B278)</f>
        <v>2.8400000000000003</v>
      </c>
      <c r="YW278" s="4">
        <f>SUMIFS('Aceite virgen extra'!YW$6:YW$257,'Aceite virgen extra'!$A$6:$A$257,"&gt;="&amp;$A278,'Aceite virgen extra'!$B$6:$B$257,"&lt;="&amp;$B278)</f>
        <v>0.73</v>
      </c>
      <c r="YZ278" s="68">
        <f>SUMIFS('Aceite virgen extra'!YZ$6:YZ$257,'Aceite virgen extra'!$A$6:$A$257,"&gt;="&amp;$A278,'Aceite virgen extra'!$B$6:$B$257,"&lt;="&amp;$B278)</f>
        <v>2.2599999999999998</v>
      </c>
      <c r="ZA278" s="4">
        <f>SUMIFS('Aceite virgen extra'!ZA$6:ZA$257,'Aceite virgen extra'!$A$6:$A$257,"&gt;="&amp;$A278,'Aceite virgen extra'!$B$6:$B$257,"&lt;="&amp;$B278)</f>
        <v>2.69</v>
      </c>
      <c r="ZB278" s="4">
        <f>SUMIFS('Aceite virgen extra'!ZB$6:ZB$257,'Aceite virgen extra'!$A$6:$A$257,"&gt;="&amp;$A278,'Aceite virgen extra'!$B$6:$B$257,"&lt;="&amp;$B278)</f>
        <v>2.1500000000000004</v>
      </c>
      <c r="ZC278" s="4">
        <f>SUMIFS('Aceite virgen extra'!ZC$6:ZC$257,'Aceite virgen extra'!$A$6:$A$257,"&gt;="&amp;$A278,'Aceite virgen extra'!$B$6:$B$257,"&lt;="&amp;$B278)</f>
        <v>2.06</v>
      </c>
      <c r="ZD278" s="4">
        <f>SUMIFS('Aceite virgen extra'!ZD$6:ZD$257,'Aceite virgen extra'!$A$6:$A$257,"&gt;="&amp;$A278,'Aceite virgen extra'!$B$6:$B$257,"&lt;="&amp;$B278)</f>
        <v>2.65</v>
      </c>
      <c r="ZG278" s="68">
        <f>SUMIFS('Aceite virgen extra'!ZG$6:ZG$257,'Aceite virgen extra'!$A$6:$A$257,"&gt;="&amp;$A278,'Aceite virgen extra'!$B$6:$B$257,"&lt;="&amp;$B278)</f>
        <v>1.3699999999999999</v>
      </c>
      <c r="ZH278" s="4">
        <f>SUMIFS('Aceite virgen extra'!ZH$6:ZH$257,'Aceite virgen extra'!$A$6:$A$257,"&gt;="&amp;$A278,'Aceite virgen extra'!$B$6:$B$257,"&lt;="&amp;$B278)</f>
        <v>0.94</v>
      </c>
      <c r="ZI278" s="4">
        <f>SUMIFS('Aceite virgen extra'!ZI$6:ZI$257,'Aceite virgen extra'!$A$6:$A$257,"&gt;="&amp;$A278,'Aceite virgen extra'!$B$6:$B$257,"&lt;="&amp;$B278)</f>
        <v>1.46</v>
      </c>
      <c r="ZJ278" s="4">
        <f>SUMIFS('Aceite virgen extra'!ZJ$6:ZJ$257,'Aceite virgen extra'!$A$6:$A$257,"&gt;="&amp;$A278,'Aceite virgen extra'!$B$6:$B$257,"&lt;="&amp;$B278)</f>
        <v>1.3</v>
      </c>
      <c r="ZK278" s="4">
        <f>SUMIFS('Aceite virgen extra'!ZK$6:ZK$257,'Aceite virgen extra'!$A$6:$A$257,"&gt;="&amp;$A278,'Aceite virgen extra'!$B$6:$B$257,"&lt;="&amp;$B278)</f>
        <v>2.17</v>
      </c>
      <c r="ZN278" s="68">
        <f>SUMIFS('Aceite virgen extra'!ZN$6:ZN$257,'Aceite virgen extra'!$A$6:$A$257,"&gt;="&amp;$A278,'Aceite virgen extra'!$B$6:$B$257,"&lt;="&amp;$B278)</f>
        <v>2.09</v>
      </c>
      <c r="ZO278" s="4">
        <f>SUMIFS('Aceite virgen extra'!ZO$6:ZO$257,'Aceite virgen extra'!$A$6:$A$257,"&gt;="&amp;$A278,'Aceite virgen extra'!$B$6:$B$257,"&lt;="&amp;$B278)</f>
        <v>1.01</v>
      </c>
      <c r="ZP278" s="4">
        <f>SUMIFS('Aceite virgen extra'!ZP$6:ZP$257,'Aceite virgen extra'!$A$6:$A$257,"&gt;="&amp;$A278,'Aceite virgen extra'!$B$6:$B$257,"&lt;="&amp;$B278)</f>
        <v>2.2999999999999998</v>
      </c>
      <c r="ZQ278" s="4">
        <f>SUMIFS('Aceite virgen extra'!ZQ$6:ZQ$257,'Aceite virgen extra'!$A$6:$A$257,"&gt;="&amp;$A278,'Aceite virgen extra'!$B$6:$B$257,"&lt;="&amp;$B278)</f>
        <v>1.7899999999999998</v>
      </c>
      <c r="ZR278" s="4">
        <f>SUMIFS('Aceite virgen extra'!ZR$6:ZR$257,'Aceite virgen extra'!$A$6:$A$257,"&gt;="&amp;$A278,'Aceite virgen extra'!$B$6:$B$257,"&lt;="&amp;$B278)</f>
        <v>4.79</v>
      </c>
      <c r="ZU278" s="68">
        <f>SUMIFS('Aceite virgen extra'!ZU$6:ZU$257,'Aceite virgen extra'!$A$6:$A$257,"&gt;="&amp;$A278,'Aceite virgen extra'!$B$6:$B$257,"&lt;="&amp;$B278)</f>
        <v>2.12</v>
      </c>
      <c r="ZV278" s="4">
        <f>SUMIFS('Aceite virgen extra'!ZV$6:ZV$257,'Aceite virgen extra'!$A$6:$A$257,"&gt;="&amp;$A278,'Aceite virgen extra'!$B$6:$B$257,"&lt;="&amp;$B278)</f>
        <v>1.56</v>
      </c>
      <c r="ZW278" s="4">
        <f>SUMIFS('Aceite virgen extra'!ZW$6:ZW$257,'Aceite virgen extra'!$A$6:$A$257,"&gt;="&amp;$A278,'Aceite virgen extra'!$B$6:$B$257,"&lt;="&amp;$B278)</f>
        <v>2.4899999999999998</v>
      </c>
      <c r="ZX278" s="4">
        <f>SUMIFS('Aceite virgen extra'!ZX$6:ZX$257,'Aceite virgen extra'!$A$6:$A$257,"&gt;="&amp;$A278,'Aceite virgen extra'!$B$6:$B$257,"&lt;="&amp;$B278)</f>
        <v>1.29</v>
      </c>
      <c r="ZY278" s="4">
        <f>SUMIFS('Aceite virgen extra'!ZY$6:ZY$257,'Aceite virgen extra'!$A$6:$A$257,"&gt;="&amp;$A278,'Aceite virgen extra'!$B$6:$B$257,"&lt;="&amp;$B278)</f>
        <v>7.5600000000000005</v>
      </c>
    </row>
    <row r="279" spans="1:701" x14ac:dyDescent="0.25">
      <c r="A279" s="9">
        <f>'TAM Aceite virgen extra'!B27</f>
        <v>7.8</v>
      </c>
      <c r="B279" s="9">
        <f>'TAM Aceite virgen extra'!C27</f>
        <v>8.1</v>
      </c>
      <c r="C279" s="9"/>
      <c r="D279" s="4">
        <f>SUMIFS('Aceite virgen extra'!D$6:D$257,'Aceite virgen extra'!$A$6:$A$257,"&gt;="&amp;$A279,'Aceite virgen extra'!$B$6:$B$257,"&lt;="&amp;$B279)</f>
        <v>1.32</v>
      </c>
      <c r="E279" s="4">
        <f>SUMIFS('Aceite virgen extra'!E$6:E$257,'Aceite virgen extra'!$A$6:$A$257,"&gt;="&amp;$A279,'Aceite virgen extra'!$B$6:$B$257,"&lt;="&amp;$B279)</f>
        <v>0.38</v>
      </c>
      <c r="F279" s="4">
        <f>SUMIFS('Aceite virgen extra'!F$6:F$257,'Aceite virgen extra'!$A$6:$A$257,"&gt;="&amp;$A279,'Aceite virgen extra'!$B$6:$B$257,"&lt;="&amp;$B279)</f>
        <v>1.1400000000000001</v>
      </c>
      <c r="G279" s="4">
        <f>SUMIFS('Aceite virgen extra'!G$6:G$257,'Aceite virgen extra'!$A$6:$A$257,"&gt;="&amp;$A279,'Aceite virgen extra'!$B$6:$B$257,"&lt;="&amp;$B279)</f>
        <v>3.08</v>
      </c>
      <c r="H279" s="9"/>
      <c r="I279" s="9"/>
      <c r="J279" s="9"/>
      <c r="K279" s="4">
        <f>SUMIFS('Aceite virgen extra'!K$6:K$257,'Aceite virgen extra'!$A$6:$A$257,"&gt;="&amp;$A279,'Aceite virgen extra'!$B$6:$B$257,"&lt;="&amp;$B279)</f>
        <v>0.67999999999999994</v>
      </c>
      <c r="L279" s="4">
        <f>SUMIFS('Aceite virgen extra'!L$6:L$257,'Aceite virgen extra'!$A$6:$A$257,"&gt;="&amp;$A279,'Aceite virgen extra'!$B$6:$B$257,"&lt;="&amp;$B279)</f>
        <v>1.3199999999999998</v>
      </c>
      <c r="M279" s="4">
        <f>SUMIFS('Aceite virgen extra'!M$6:M$257,'Aceite virgen extra'!$A$6:$A$257,"&gt;="&amp;$A279,'Aceite virgen extra'!$B$6:$B$257,"&lt;="&amp;$B279)</f>
        <v>0.1</v>
      </c>
      <c r="N279" s="4">
        <f>SUMIFS('Aceite virgen extra'!N$6:N$257,'Aceite virgen extra'!$A$6:$A$257,"&gt;="&amp;$A279,'Aceite virgen extra'!$B$6:$B$257,"&lt;="&amp;$B279)</f>
        <v>0.6</v>
      </c>
      <c r="O279" s="9"/>
      <c r="P279" s="9"/>
      <c r="Q279" s="9"/>
      <c r="R279" s="4">
        <f>SUMIFS('Aceite virgen extra'!R$6:R$257,'Aceite virgen extra'!$A$6:$A$257,"&gt;="&amp;$A279,'Aceite virgen extra'!$B$6:$B$257,"&lt;="&amp;$B279)</f>
        <v>1.35</v>
      </c>
      <c r="S279" s="4">
        <f>SUMIFS('Aceite virgen extra'!S$6:S$257,'Aceite virgen extra'!$A$6:$A$257,"&gt;="&amp;$A279,'Aceite virgen extra'!$B$6:$B$257,"&lt;="&amp;$B279)</f>
        <v>3.41</v>
      </c>
      <c r="T279" s="4">
        <f>SUMIFS('Aceite virgen extra'!T$6:T$257,'Aceite virgen extra'!$A$6:$A$257,"&gt;="&amp;$A279,'Aceite virgen extra'!$B$6:$B$257,"&lt;="&amp;$B279)</f>
        <v>0.94</v>
      </c>
      <c r="U279" s="4">
        <f>SUMIFS('Aceite virgen extra'!U$6:U$257,'Aceite virgen extra'!$A$6:$A$257,"&gt;="&amp;$A279,'Aceite virgen extra'!$B$6:$B$257,"&lt;="&amp;$B279)</f>
        <v>0</v>
      </c>
      <c r="V279" s="9"/>
      <c r="W279" s="9"/>
      <c r="X279" s="9"/>
      <c r="Y279" s="4">
        <f>SUMIFS('Aceite virgen extra'!Y$6:Y$257,'Aceite virgen extra'!$A$6:$A$257,"&gt;="&amp;$A279,'Aceite virgen extra'!$B$6:$B$257,"&lt;="&amp;$B279)</f>
        <v>0.54</v>
      </c>
      <c r="Z279" s="4">
        <f>SUMIFS('Aceite virgen extra'!Z$6:Z$257,'Aceite virgen extra'!$A$6:$A$257,"&gt;="&amp;$A279,'Aceite virgen extra'!$B$6:$B$257,"&lt;="&amp;$B279)</f>
        <v>0.57999999999999996</v>
      </c>
      <c r="AA279" s="4">
        <f>SUMIFS('Aceite virgen extra'!AA$6:AA$257,'Aceite virgen extra'!$A$6:$A$257,"&gt;="&amp;$A279,'Aceite virgen extra'!$B$6:$B$257,"&lt;="&amp;$B279)</f>
        <v>0.25</v>
      </c>
      <c r="AB279" s="4">
        <f>SUMIFS('Aceite virgen extra'!AB$6:AB$257,'Aceite virgen extra'!$A$6:$A$257,"&gt;="&amp;$A279,'Aceite virgen extra'!$B$6:$B$257,"&lt;="&amp;$B279)</f>
        <v>0.26</v>
      </c>
      <c r="AC279" s="9"/>
      <c r="AD279" s="9"/>
      <c r="AE279" s="9"/>
      <c r="AF279" s="4">
        <f>SUMIFS('Aceite virgen extra'!AF$6:AF$257,'Aceite virgen extra'!$A$6:$A$257,"&gt;="&amp;$A279,'Aceite virgen extra'!$B$6:$B$257,"&lt;="&amp;$B279)</f>
        <v>1.0900000000000001</v>
      </c>
      <c r="AG279" s="4">
        <f>SUMIFS('Aceite virgen extra'!AG$6:AG$257,'Aceite virgen extra'!$A$6:$A$257,"&gt;="&amp;$A279,'Aceite virgen extra'!$B$6:$B$257,"&lt;="&amp;$B279)</f>
        <v>2.71</v>
      </c>
      <c r="AH279" s="4">
        <f>SUMIFS('Aceite virgen extra'!AH$6:AH$257,'Aceite virgen extra'!$A$6:$A$257,"&gt;="&amp;$A279,'Aceite virgen extra'!$B$6:$B$257,"&lt;="&amp;$B279)</f>
        <v>0.85</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0.68</v>
      </c>
      <c r="AN279" s="4">
        <f>SUMIFS('Aceite virgen extra'!AN$6:AN$257,'Aceite virgen extra'!$A$6:$A$257,"&gt;="&amp;$A279,'Aceite virgen extra'!$B$6:$B$257,"&lt;="&amp;$B279)</f>
        <v>1.7899999999999998</v>
      </c>
      <c r="AO279" s="4">
        <f>SUMIFS('Aceite virgen extra'!AO$6:AO$257,'Aceite virgen extra'!$A$6:$A$257,"&gt;="&amp;$A279,'Aceite virgen extra'!$B$6:$B$257,"&lt;="&amp;$B279)</f>
        <v>0.47</v>
      </c>
      <c r="AP279" s="4">
        <f>SUMIFS('Aceite virgen extra'!AP$6:AP$257,'Aceite virgen extra'!$A$6:$A$257,"&gt;="&amp;$A279,'Aceite virgen extra'!$B$6:$B$257,"&lt;="&amp;$B279)</f>
        <v>0</v>
      </c>
      <c r="AQ279" s="9"/>
      <c r="AR279" s="9"/>
      <c r="AT279" s="4">
        <f>SUMIFS('Aceite virgen extra'!AT$6:AT$257,'Aceite virgen extra'!$A$6:$A$257,"&gt;="&amp;$A279,'Aceite virgen extra'!$B$6:$B$257,"&lt;="&amp;$B279)</f>
        <v>1.4200000000000002</v>
      </c>
      <c r="AU279" s="4">
        <f>SUMIFS('Aceite virgen extra'!AU$6:AU$257,'Aceite virgen extra'!$A$6:$A$257,"&gt;="&amp;$A279,'Aceite virgen extra'!$B$6:$B$257,"&lt;="&amp;$B279)</f>
        <v>2.75</v>
      </c>
      <c r="AV279" s="4">
        <f>SUMIFS('Aceite virgen extra'!AV$6:AV$257,'Aceite virgen extra'!$A$6:$A$257,"&gt;="&amp;$A279,'Aceite virgen extra'!$B$6:$B$257,"&lt;="&amp;$B279)</f>
        <v>1.27</v>
      </c>
      <c r="AW279" s="4">
        <f>SUMIFS('Aceite virgen extra'!AW$6:AW$257,'Aceite virgen extra'!$A$6:$A$257,"&gt;="&amp;$A279,'Aceite virgen extra'!$B$6:$B$257,"&lt;="&amp;$B279)</f>
        <v>0</v>
      </c>
      <c r="BA279" s="4">
        <f>SUMIFS('Aceite virgen extra'!BA$6:BA$257,'Aceite virgen extra'!$A$6:$A$257,"&gt;="&amp;A279,'Aceite virgen extra'!$B$6:$B$257,"&lt;="&amp;B279)</f>
        <v>0.57000000000000006</v>
      </c>
      <c r="BB279" s="4">
        <f>SUMIFS('Aceite virgen extra'!BB$6:BB$257,'Aceite virgen extra'!$A$6:$A$257,"&gt;="&amp;$A279,'Aceite virgen extra'!$B$6:$B$257,"&lt;="&amp;$B279)</f>
        <v>0.37</v>
      </c>
      <c r="BC279" s="4">
        <f>SUMIFS('Aceite virgen extra'!BC$6:BC$257,'Aceite virgen extra'!$A$6:$A$257,"&gt;="&amp;$A279,'Aceite virgen extra'!$B$6:$B$257,"&lt;="&amp;$B279)</f>
        <v>0.5</v>
      </c>
      <c r="BD279" s="4">
        <f>SUMIFS('Aceite virgen extra'!BD$6:BD$257,'Aceite virgen extra'!$A$6:$A$257,"&gt;="&amp;$A279,'Aceite virgen extra'!$B$6:$B$257,"&lt;="&amp;$B279)</f>
        <v>0.19</v>
      </c>
      <c r="BH279" s="4">
        <f>SUMIFS('Aceite virgen extra'!BH$6:BH$257,'Aceite virgen extra'!$A$6:$A$257,"&gt;="&amp;$A279,'Aceite virgen extra'!$B$6:$B$257,"&lt;="&amp;$B279)</f>
        <v>0.65</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3.68</v>
      </c>
      <c r="BO279" s="4">
        <f>SUMIFS('Aceite virgen extra'!BO$6:BO$257,'Aceite virgen extra'!$A$6:$A$257,"&gt;="&amp;$A279,'Aceite virgen extra'!$B$6:$B$257,"&lt;="&amp;$B279)</f>
        <v>1.6600000000000001</v>
      </c>
      <c r="BP279" s="4">
        <f>SUMIFS('Aceite virgen extra'!BP$6:BP$257,'Aceite virgen extra'!$A$6:$A$257,"&gt;="&amp;$A279,'Aceite virgen extra'!$B$6:$B$257,"&lt;="&amp;$B279)</f>
        <v>3.3</v>
      </c>
      <c r="BQ279" s="4">
        <f>SUMIFS('Aceite virgen extra'!BQ$6:BQ$257,'Aceite virgen extra'!$A$6:$A$257,"&gt;="&amp;$A279,'Aceite virgen extra'!$B$6:$B$257,"&lt;="&amp;$B279)</f>
        <v>0.08</v>
      </c>
      <c r="BR279" s="4">
        <f>SUMIFS('Aceite virgen extra'!BR$6:BR$257,'Aceite virgen extra'!$A$6:$A$257,"&gt;="&amp;$A279,'Aceite virgen extra'!$B$6:$B$257,"&lt;="&amp;$B279)</f>
        <v>3.9</v>
      </c>
      <c r="BV279" s="4">
        <f>SUMIFS('Aceite virgen extra'!BV$6:BV$257,'Aceite virgen extra'!$A$6:$A$257,"&gt;="&amp;$A279,'Aceite virgen extra'!$B$6:$B$257,"&lt;="&amp;$B279)</f>
        <v>0.91000000000000014</v>
      </c>
      <c r="BW279" s="4">
        <f>SUMIFS('Aceite virgen extra'!BW$6:BW$257,'Aceite virgen extra'!$A$6:$A$257,"&gt;="&amp;$A279,'Aceite virgen extra'!$B$6:$B$257,"&lt;="&amp;$B279)</f>
        <v>0</v>
      </c>
      <c r="BX279" s="4">
        <f>SUMIFS('Aceite virgen extra'!BX$6:BX$257,'Aceite virgen extra'!$A$6:$A$257,"&gt;="&amp;$A279,'Aceite virgen extra'!$B$6:$B$257,"&lt;="&amp;$B279)</f>
        <v>0.8</v>
      </c>
      <c r="BY279" s="4">
        <f>SUMIFS('Aceite virgen extra'!BY$6:BY$257,'Aceite virgen extra'!$A$6:$A$257,"&gt;="&amp;$A279,'Aceite virgen extra'!$B$6:$B$257,"&lt;="&amp;$B279)</f>
        <v>2.44</v>
      </c>
      <c r="CC279" s="4">
        <f>SUMIFS('Aceite virgen extra'!CC$6:CC$257,'Aceite virgen extra'!$A$6:$A$257,"&gt;="&amp;$A279,'Aceite virgen extra'!$B$6:$B$257,"&lt;="&amp;$B279)</f>
        <v>0.95</v>
      </c>
      <c r="CD279" s="4">
        <f>SUMIFS('Aceite virgen extra'!CD$6:CD$257,'Aceite virgen extra'!$A$6:$A$257,"&gt;="&amp;$A279,'Aceite virgen extra'!$B$6:$B$257,"&lt;="&amp;$B279)</f>
        <v>0.67999999999999994</v>
      </c>
      <c r="CE279" s="4">
        <f>SUMIFS('Aceite virgen extra'!CE$6:CE$257,'Aceite virgen extra'!$A$6:$A$257,"&gt;="&amp;$A279,'Aceite virgen extra'!$B$6:$B$257,"&lt;="&amp;$B279)</f>
        <v>1.3399999999999999</v>
      </c>
      <c r="CF279" s="4">
        <f>SUMIFS('Aceite virgen extra'!CF$6:CF$257,'Aceite virgen extra'!$A$6:$A$257,"&gt;="&amp;$A279,'Aceite virgen extra'!$B$6:$B$257,"&lt;="&amp;$B279)</f>
        <v>0.19</v>
      </c>
      <c r="CJ279" s="4">
        <f>SUMIFS('Aceite virgen extra'!CJ$6:CJ$257,'Aceite virgen extra'!$A$6:$A$257,"&gt;="&amp;$A279,'Aceite virgen extra'!$B$6:$B$257,"&lt;="&amp;$B279)</f>
        <v>0.95</v>
      </c>
      <c r="CK279" s="4">
        <f>SUMIFS('Aceite virgen extra'!CK$6:CK$257,'Aceite virgen extra'!$A$6:$A$257,"&gt;="&amp;$A279,'Aceite virgen extra'!$B$6:$B$257,"&lt;="&amp;$B279)</f>
        <v>1.87</v>
      </c>
      <c r="CL279" s="4">
        <f>SUMIFS('Aceite virgen extra'!CL$6:CL$257,'Aceite virgen extra'!$A$6:$A$257,"&gt;="&amp;$A279,'Aceite virgen extra'!$B$6:$B$257,"&lt;="&amp;$B279)</f>
        <v>0.56000000000000005</v>
      </c>
      <c r="CM279" s="4">
        <f>SUMIFS('Aceite virgen extra'!CM$6:CM$257,'Aceite virgen extra'!$A$6:$A$257,"&gt;="&amp;$A279,'Aceite virgen extra'!$B$6:$B$257,"&lt;="&amp;$B279)</f>
        <v>0.27</v>
      </c>
      <c r="CQ279" s="4">
        <f>SUMIFS('Aceite virgen extra'!CQ$6:CQ$257,'Aceite virgen extra'!$A$6:$A$257,"&gt;="&amp;$A279,'Aceite virgen extra'!$B$6:$B$257,"&lt;="&amp;$B279)</f>
        <v>0.38</v>
      </c>
      <c r="CR279" s="4">
        <f>SUMIFS('Aceite virgen extra'!CR$6:CR$257,'Aceite virgen extra'!$A$6:$A$257,"&gt;="&amp;$A279,'Aceite virgen extra'!$B$6:$B$257,"&lt;="&amp;$B279)</f>
        <v>1.1099999999999999</v>
      </c>
      <c r="CS279" s="4">
        <f>SUMIFS('Aceite virgen extra'!CS$6:CS$257,'Aceite virgen extra'!$A$6:$A$257,"&gt;="&amp;$A279,'Aceite virgen extra'!$B$6:$B$257,"&lt;="&amp;$B279)</f>
        <v>0.13</v>
      </c>
      <c r="CT279" s="4">
        <f>SUMIFS('Aceite virgen extra'!CT$6:CT$257,'Aceite virgen extra'!$A$6:$A$257,"&gt;="&amp;$A279,'Aceite virgen extra'!$B$6:$B$257,"&lt;="&amp;$B279)</f>
        <v>0</v>
      </c>
      <c r="CX279" s="4">
        <f>SUMIFS('Aceite virgen extra'!CX$6:CX$257,'Aceite virgen extra'!$A$6:$A$257,"&gt;="&amp;$A279,'Aceite virgen extra'!$B$6:$B$257,"&lt;="&amp;$B279)</f>
        <v>0.94</v>
      </c>
      <c r="CY279" s="4">
        <f>SUMIFS('Aceite virgen extra'!CY$6:CY$257,'Aceite virgen extra'!$A$6:$A$257,"&gt;="&amp;$A279,'Aceite virgen extra'!$B$6:$B$257,"&lt;="&amp;$B279)</f>
        <v>1.0999999999999999</v>
      </c>
      <c r="CZ279" s="4">
        <f>SUMIFS('Aceite virgen extra'!CZ$6:CZ$257,'Aceite virgen extra'!$A$6:$A$257,"&gt;="&amp;$A279,'Aceite virgen extra'!$B$6:$B$257,"&lt;="&amp;$B279)</f>
        <v>0.73</v>
      </c>
      <c r="DA279" s="4">
        <f>SUMIFS('Aceite virgen extra'!DA$6:DA$257,'Aceite virgen extra'!$A$6:$A$257,"&gt;="&amp;$A279,'Aceite virgen extra'!$B$6:$B$257,"&lt;="&amp;$B279)</f>
        <v>1.82</v>
      </c>
      <c r="DE279" s="4">
        <f>SUMIFS('Aceite virgen extra'!DE$6:DE$257,'Aceite virgen extra'!$A$6:$A$257,"&gt;="&amp;$A279,'Aceite virgen extra'!$B$6:$B$257,"&lt;="&amp;$B279)</f>
        <v>0.53</v>
      </c>
      <c r="DF279" s="4">
        <f>SUMIFS('Aceite virgen extra'!DF$6:DF$257,'Aceite virgen extra'!$A$6:$A$257,"&gt;="&amp;$A279,'Aceite virgen extra'!$B$6:$B$257,"&lt;="&amp;$B279)</f>
        <v>1.29</v>
      </c>
      <c r="DG279" s="4">
        <f>SUMIFS('Aceite virgen extra'!DG$6:DG$257,'Aceite virgen extra'!$A$6:$A$257,"&gt;="&amp;$A279,'Aceite virgen extra'!$B$6:$B$257,"&lt;="&amp;$B279)</f>
        <v>0.13</v>
      </c>
      <c r="DH279" s="4">
        <f>SUMIFS('Aceite virgen extra'!DH$6:DH$257,'Aceite virgen extra'!$A$6:$A$257,"&gt;="&amp;$A279,'Aceite virgen extra'!$B$6:$B$257,"&lt;="&amp;$B279)</f>
        <v>0</v>
      </c>
      <c r="DL279" s="4">
        <f>SUMIFS('Aceite virgen extra'!DL$6:DL$257,'Aceite virgen extra'!$A$6:$A$257,"&gt;="&amp;$A279,'Aceite virgen extra'!$B$6:$B$257,"&lt;="&amp;$B279)</f>
        <v>0.34</v>
      </c>
      <c r="DM279" s="4">
        <f>SUMIFS('Aceite virgen extra'!DM$6:DM$257,'Aceite virgen extra'!$A$6:$A$257,"&gt;="&amp;$A279,'Aceite virgen extra'!$B$6:$B$257,"&lt;="&amp;$B279)</f>
        <v>1.1099999999999999</v>
      </c>
      <c r="DN279" s="4">
        <f>SUMIFS('Aceite virgen extra'!DN$6:DN$257,'Aceite virgen extra'!$A$6:$A$257,"&gt;="&amp;$A279,'Aceite virgen extra'!$B$6:$B$257,"&lt;="&amp;$B279)</f>
        <v>0.06</v>
      </c>
      <c r="DO279" s="4">
        <f>SUMIFS('Aceite virgen extra'!DO$6:DO$257,'Aceite virgen extra'!$A$6:$A$257,"&gt;="&amp;$A279,'Aceite virgen extra'!$B$6:$B$257,"&lt;="&amp;$B279)</f>
        <v>0</v>
      </c>
      <c r="DS279" s="4">
        <f>SUMIFS('Aceite virgen extra'!DS$6:DS$257,'Aceite virgen extra'!$A$6:$A$257,"&gt;="&amp;$A279,'Aceite virgen extra'!$B$6:$B$257,"&lt;="&amp;$B279)</f>
        <v>0.15</v>
      </c>
      <c r="DT279" s="4">
        <f>SUMIFS('Aceite virgen extra'!DT$6:DT$257,'Aceite virgen extra'!$A$6:$A$257,"&gt;="&amp;$A279,'Aceite virgen extra'!$B$6:$B$257,"&lt;="&amp;$B279)</f>
        <v>0</v>
      </c>
      <c r="DU279" s="4">
        <f>SUMIFS('Aceite virgen extra'!DU$6:DU$257,'Aceite virgen extra'!$A$6:$A$257,"&gt;="&amp;$A279,'Aceite virgen extra'!$B$6:$B$257,"&lt;="&amp;$B279)</f>
        <v>0.23</v>
      </c>
      <c r="DV279" s="4">
        <f>SUMIFS('Aceite virgen extra'!DV$6:DV$257,'Aceite virgen extra'!$A$6:$A$257,"&gt;="&amp;$A279,'Aceite virgen extra'!$B$6:$B$257,"&lt;="&amp;$B279)</f>
        <v>0</v>
      </c>
      <c r="DZ279" s="4">
        <f>SUMIFS('Aceite virgen extra'!DZ$6:DZ$257,'Aceite virgen extra'!$A$6:$A$257,"&gt;="&amp;$A279,'Aceite virgen extra'!$B$6:$B$257,"&lt;="&amp;$B279)</f>
        <v>1.1000000000000001</v>
      </c>
      <c r="EA279" s="4">
        <f>SUMIFS('Aceite virgen extra'!EA$6:EA$257,'Aceite virgen extra'!$A$6:$A$257,"&gt;="&amp;$A279,'Aceite virgen extra'!$B$6:$B$257,"&lt;="&amp;$B279)</f>
        <v>1.45</v>
      </c>
      <c r="EB279" s="4">
        <f>SUMIFS('Aceite virgen extra'!EB$6:EB$257,'Aceite virgen extra'!$A$6:$A$257,"&gt;="&amp;$A279,'Aceite virgen extra'!$B$6:$B$257,"&lt;="&amp;$B279)</f>
        <v>0.72</v>
      </c>
      <c r="EC279" s="4">
        <f>SUMIFS('Aceite virgen extra'!EC$6:EC$257,'Aceite virgen extra'!$A$6:$A$257,"&gt;="&amp;$A279,'Aceite virgen extra'!$B$6:$B$257,"&lt;="&amp;$B279)</f>
        <v>0</v>
      </c>
      <c r="EG279" s="4">
        <f>SUMIFS('Aceite virgen extra'!EG$6:EG$257,'Aceite virgen extra'!$A$6:$A$257,"&gt;="&amp;$A279,'Aceite virgen extra'!$B$6:$B$257,"&lt;="&amp;$B279)</f>
        <v>0.27</v>
      </c>
      <c r="EH279" s="4">
        <f>SUMIFS('Aceite virgen extra'!EH$6:EH$257,'Aceite virgen extra'!$A$6:$A$257,"&gt;="&amp;$A279,'Aceite virgen extra'!$B$6:$B$257,"&lt;="&amp;$B279)</f>
        <v>0.3</v>
      </c>
      <c r="EI279" s="4">
        <f>SUMIFS('Aceite virgen extra'!EI$6:EI$257,'Aceite virgen extra'!$A$6:$A$257,"&gt;="&amp;$A279,'Aceite virgen extra'!$B$6:$B$257,"&lt;="&amp;$B279)</f>
        <v>0.1</v>
      </c>
      <c r="EJ279" s="4">
        <f>SUMIFS('Aceite virgen extra'!EJ$6:EJ$257,'Aceite virgen extra'!$A$6:$A$257,"&gt;="&amp;$A279,'Aceite virgen extra'!$B$6:$B$257,"&lt;="&amp;$B279)</f>
        <v>0</v>
      </c>
      <c r="EN279" s="4">
        <f>SUMIFS('Aceite virgen extra'!EN$6:EN$257,'Aceite virgen extra'!$A$6:$A$257,"&gt;="&amp;$A279,'Aceite virgen extra'!$B$6:$B$257,"&lt;="&amp;$B279)</f>
        <v>0.67</v>
      </c>
      <c r="EO279" s="4">
        <f>SUMIFS('Aceite virgen extra'!EO$6:EO$257,'Aceite virgen extra'!$A$6:$A$257,"&gt;="&amp;$A279,'Aceite virgen extra'!$B$6:$B$257,"&lt;="&amp;$B279)</f>
        <v>1.42</v>
      </c>
      <c r="EP279" s="4">
        <f>SUMIFS('Aceite virgen extra'!EP$6:EP$257,'Aceite virgen extra'!$A$6:$A$257,"&gt;="&amp;$A279,'Aceite virgen extra'!$B$6:$B$257,"&lt;="&amp;$B279)</f>
        <v>0.49</v>
      </c>
      <c r="EQ279" s="4">
        <f>SUMIFS('Aceite virgen extra'!EQ$6:EQ$257,'Aceite virgen extra'!$A$6:$A$257,"&gt;="&amp;$A279,'Aceite virgen extra'!$B$6:$B$257,"&lt;="&amp;$B279)</f>
        <v>0</v>
      </c>
      <c r="EU279" s="4">
        <f>SUMIFS('Aceite virgen extra'!EU$6:EU$257,'Aceite virgen extra'!$A$6:$A$257,"&gt;="&amp;$A279,'Aceite virgen extra'!$B$6:$B$257,"&lt;="&amp;$B279)</f>
        <v>0.51</v>
      </c>
      <c r="EV279" s="4">
        <f>SUMIFS('Aceite virgen extra'!EV$6:EV$257,'Aceite virgen extra'!$A$6:$A$257,"&gt;="&amp;$A279,'Aceite virgen extra'!$B$6:$B$257,"&lt;="&amp;$B279)</f>
        <v>0.94</v>
      </c>
      <c r="EW279" s="4">
        <f>SUMIFS('Aceite virgen extra'!EW$6:EW$257,'Aceite virgen extra'!$A$6:$A$257,"&gt;="&amp;$A279,'Aceite virgen extra'!$B$6:$B$257,"&lt;="&amp;$B279)</f>
        <v>0.48</v>
      </c>
      <c r="EX279" s="4">
        <f>SUMIFS('Aceite virgen extra'!EX$6:EX$257,'Aceite virgen extra'!$A$6:$A$257,"&gt;="&amp;$A279,'Aceite virgen extra'!$B$6:$B$257,"&lt;="&amp;$B279)</f>
        <v>0</v>
      </c>
      <c r="FB279" s="4">
        <f>SUMIFS('Aceite virgen extra'!FB$6:FB$257,'Aceite virgen extra'!$A$6:$A$257,"&gt;="&amp;$A279,'Aceite virgen extra'!$B$6:$B$257,"&lt;="&amp;$B279)</f>
        <v>0.67999999999999994</v>
      </c>
      <c r="FC279" s="4">
        <f>SUMIFS('Aceite virgen extra'!FC$6:FC$257,'Aceite virgen extra'!$A$6:$A$257,"&gt;="&amp;$A279,'Aceite virgen extra'!$B$6:$B$257,"&lt;="&amp;$B279)</f>
        <v>0.92999999999999994</v>
      </c>
      <c r="FD279" s="4">
        <f>SUMIFS('Aceite virgen extra'!FD$6:FD$257,'Aceite virgen extra'!$A$6:$A$257,"&gt;="&amp;$A279,'Aceite virgen extra'!$B$6:$B$257,"&lt;="&amp;$B279)</f>
        <v>0.7</v>
      </c>
      <c r="FE279" s="4">
        <f>SUMIFS('Aceite virgen extra'!FE$6:FE$257,'Aceite virgen extra'!$A$6:$A$257,"&gt;="&amp;$A279,'Aceite virgen extra'!$B$6:$B$257,"&lt;="&amp;$B279)</f>
        <v>0</v>
      </c>
      <c r="FI279" s="4">
        <f>SUMIFS('Aceite virgen extra'!FI$6:FI$257,'Aceite virgen extra'!$A$6:$A$257,"&gt;="&amp;$A279,'Aceite virgen extra'!$B$6:$B$257,"&lt;="&amp;$B279)</f>
        <v>0.52999999999999992</v>
      </c>
      <c r="FJ279" s="4">
        <f>SUMIFS('Aceite virgen extra'!FJ$6:FJ$257,'Aceite virgen extra'!$A$6:$A$257,"&gt;="&amp;$A279,'Aceite virgen extra'!$B$6:$B$257,"&lt;="&amp;$B279)</f>
        <v>1.5899999999999999</v>
      </c>
      <c r="FK279" s="4">
        <f>SUMIFS('Aceite virgen extra'!FK$6:FK$257,'Aceite virgen extra'!$A$6:$A$257,"&gt;="&amp;$A279,'Aceite virgen extra'!$B$6:$B$257,"&lt;="&amp;$B279)</f>
        <v>0.18</v>
      </c>
      <c r="FL279" s="4">
        <f>SUMIFS('Aceite virgen extra'!FL$6:FL$257,'Aceite virgen extra'!$A$6:$A$257,"&gt;="&amp;$A279,'Aceite virgen extra'!$B$6:$B$257,"&lt;="&amp;$B279)</f>
        <v>0</v>
      </c>
      <c r="FP279" s="4">
        <f>SUMIFS('Aceite virgen extra'!FP$6:FP$257,'Aceite virgen extra'!$A$6:$A$257,"&gt;="&amp;$A279,'Aceite virgen extra'!$B$6:$B$257,"&lt;="&amp;$B279)</f>
        <v>0.58000000000000007</v>
      </c>
      <c r="FQ279" s="4">
        <f>SUMIFS('Aceite virgen extra'!FQ$6:FQ$257,'Aceite virgen extra'!$A$6:$A$257,"&gt;="&amp;$A279,'Aceite virgen extra'!$B$6:$B$257,"&lt;="&amp;$B279)</f>
        <v>1.04</v>
      </c>
      <c r="FR279" s="4">
        <f>SUMIFS('Aceite virgen extra'!FR$6:FR$257,'Aceite virgen extra'!$A$6:$A$257,"&gt;="&amp;$A279,'Aceite virgen extra'!$B$6:$B$257,"&lt;="&amp;$B279)</f>
        <v>0.59</v>
      </c>
      <c r="FS279" s="4">
        <f>SUMIFS('Aceite virgen extra'!FS$6:FS$257,'Aceite virgen extra'!$A$6:$A$257,"&gt;="&amp;$A279,'Aceite virgen extra'!$B$6:$B$257,"&lt;="&amp;$B279)</f>
        <v>0</v>
      </c>
      <c r="FW279" s="4">
        <f>SUMIFS('Aceite virgen extra'!FW$6:FW$257,'Aceite virgen extra'!$A$6:$A$257,"&gt;="&amp;$A279,'Aceite virgen extra'!$B$6:$B$257,"&lt;="&amp;$B279)</f>
        <v>1.44</v>
      </c>
      <c r="FX279" s="4">
        <f>SUMIFS('Aceite virgen extra'!FX$6:FX$257,'Aceite virgen extra'!$A$6:$A$257,"&gt;="&amp;$A279,'Aceite virgen extra'!$B$6:$B$257,"&lt;="&amp;$B279)</f>
        <v>1.2</v>
      </c>
      <c r="FY279" s="4">
        <f>SUMIFS('Aceite virgen extra'!FY$6:FY$257,'Aceite virgen extra'!$A$6:$A$257,"&gt;="&amp;$A279,'Aceite virgen extra'!$B$6:$B$257,"&lt;="&amp;$B279)</f>
        <v>1.71</v>
      </c>
      <c r="FZ279" s="4">
        <f>SUMIFS('Aceite virgen extra'!FZ$6:FZ$257,'Aceite virgen extra'!$A$6:$A$257,"&gt;="&amp;$A279,'Aceite virgen extra'!$B$6:$B$257,"&lt;="&amp;$B279)</f>
        <v>1.48</v>
      </c>
      <c r="GD279" s="4">
        <f>SUMIFS('Aceite virgen extra'!GD$6:GD$257,'Aceite virgen extra'!$A$6:$A$257,"&gt;="&amp;$A279,'Aceite virgen extra'!$B$6:$B$257,"&lt;="&amp;$B279)</f>
        <v>0.7</v>
      </c>
      <c r="GE279" s="4">
        <f>SUMIFS('Aceite virgen extra'!GE$6:GE$257,'Aceite virgen extra'!$A$6:$A$257,"&gt;="&amp;$A279,'Aceite virgen extra'!$B$6:$B$257,"&lt;="&amp;$B279)</f>
        <v>0.64</v>
      </c>
      <c r="GF279" s="4">
        <f>SUMIFS('Aceite virgen extra'!GF$6:GF$257,'Aceite virgen extra'!$A$6:$A$257,"&gt;="&amp;$A279,'Aceite virgen extra'!$B$6:$B$257,"&lt;="&amp;$B279)</f>
        <v>0.65</v>
      </c>
      <c r="GG279" s="4">
        <f>SUMIFS('Aceite virgen extra'!GG$6:GG$257,'Aceite virgen extra'!$A$6:$A$257,"&gt;="&amp;$A279,'Aceite virgen extra'!$B$6:$B$257,"&lt;="&amp;$B279)</f>
        <v>0</v>
      </c>
      <c r="GK279" s="4">
        <f>SUMIFS('Aceite virgen extra'!GK$6:GK$257,'Aceite virgen extra'!$A$6:$A$257,"&gt;="&amp;$A279,'Aceite virgen extra'!$B$6:$B$257,"&lt;="&amp;$B279)</f>
        <v>1.1600000000000001</v>
      </c>
      <c r="GL279" s="4">
        <f>SUMIFS('Aceite virgen extra'!GL$6:GL$257,'Aceite virgen extra'!$A$6:$A$257,"&gt;="&amp;$A279,'Aceite virgen extra'!$B$6:$B$257,"&lt;="&amp;$B279)</f>
        <v>1.27</v>
      </c>
      <c r="GM279" s="4">
        <f>SUMIFS('Aceite virgen extra'!GM$6:GM$257,'Aceite virgen extra'!$A$6:$A$257,"&gt;="&amp;$A279,'Aceite virgen extra'!$B$6:$B$257,"&lt;="&amp;$B279)</f>
        <v>1.4300000000000002</v>
      </c>
      <c r="GN279" s="4">
        <f>SUMIFS('Aceite virgen extra'!GN$6:GN$257,'Aceite virgen extra'!$A$6:$A$257,"&gt;="&amp;$A279,'Aceite virgen extra'!$B$6:$B$257,"&lt;="&amp;$B279)</f>
        <v>0</v>
      </c>
      <c r="GR279" s="4">
        <f>SUMIFS('Aceite virgen extra'!GR$6:GR$257,'Aceite virgen extra'!$A$6:$A$257,"&gt;="&amp;$A279,'Aceite virgen extra'!$B$6:$B$257,"&lt;="&amp;$B279)</f>
        <v>0.97</v>
      </c>
      <c r="GS279" s="4">
        <f>SUMIFS('Aceite virgen extra'!GS$6:GS$257,'Aceite virgen extra'!$A$6:$A$257,"&gt;="&amp;$A279,'Aceite virgen extra'!$B$6:$B$257,"&lt;="&amp;$B279)</f>
        <v>0</v>
      </c>
      <c r="GT279" s="4">
        <f>SUMIFS('Aceite virgen extra'!GT$6:GT$257,'Aceite virgen extra'!$A$6:$A$257,"&gt;="&amp;$A279,'Aceite virgen extra'!$B$6:$B$257,"&lt;="&amp;$B279)</f>
        <v>1.77</v>
      </c>
      <c r="GU279" s="4">
        <f>SUMIFS('Aceite virgen extra'!GU$6:GU$257,'Aceite virgen extra'!$A$6:$A$257,"&gt;="&amp;$A279,'Aceite virgen extra'!$B$6:$B$257,"&lt;="&amp;$B279)</f>
        <v>0</v>
      </c>
      <c r="GY279" s="4">
        <f>SUMIFS('Aceite virgen extra'!GY$6:GY$257,'Aceite virgen extra'!$A$6:$A$257,"&gt;="&amp;$A279,'Aceite virgen extra'!$B$6:$B$257,"&lt;="&amp;$B279)</f>
        <v>0.77</v>
      </c>
      <c r="GZ279" s="4">
        <f>SUMIFS('Aceite virgen extra'!GZ$6:GZ$257,'Aceite virgen extra'!$A$6:$A$257,"&gt;="&amp;$A279,'Aceite virgen extra'!$B$6:$B$257,"&lt;="&amp;$B279)</f>
        <v>0.76</v>
      </c>
      <c r="HA279" s="4">
        <f>SUMIFS('Aceite virgen extra'!HA$6:HA$257,'Aceite virgen extra'!$A$6:$A$257,"&gt;="&amp;$A279,'Aceite virgen extra'!$B$6:$B$257,"&lt;="&amp;$B279)</f>
        <v>1.03</v>
      </c>
      <c r="HB279" s="4">
        <f>SUMIFS('Aceite virgen extra'!HB$6:HB$257,'Aceite virgen extra'!$A$6:$A$257,"&gt;="&amp;$A279,'Aceite virgen extra'!$B$6:$B$257,"&lt;="&amp;$B279)</f>
        <v>0</v>
      </c>
      <c r="HF279" s="4">
        <f>SUMIFS('Aceite virgen extra'!HF$6:HF$257,'Aceite virgen extra'!$A$6:$A$257,"&gt;="&amp;$A279,'Aceite virgen extra'!$B$6:$B$257,"&lt;="&amp;$B279)</f>
        <v>2.13</v>
      </c>
      <c r="HG279" s="4">
        <f>SUMIFS('Aceite virgen extra'!HG$6:HG$257,'Aceite virgen extra'!$A$6:$A$257,"&gt;="&amp;$A279,'Aceite virgen extra'!$B$6:$B$257,"&lt;="&amp;$B279)</f>
        <v>1.58</v>
      </c>
      <c r="HH279" s="4">
        <f>SUMIFS('Aceite virgen extra'!HH$6:HH$257,'Aceite virgen extra'!$A$6:$A$257,"&gt;="&amp;$A279,'Aceite virgen extra'!$B$6:$B$257,"&lt;="&amp;$B279)</f>
        <v>1.63</v>
      </c>
      <c r="HI279" s="4">
        <f>SUMIFS('Aceite virgen extra'!HI$6:HI$257,'Aceite virgen extra'!$A$6:$A$257,"&gt;="&amp;$A279,'Aceite virgen extra'!$B$6:$B$257,"&lt;="&amp;$B279)</f>
        <v>0</v>
      </c>
      <c r="HM279" s="4">
        <f>SUMIFS('Aceite virgen extra'!HM$6:HM$257,'Aceite virgen extra'!$A$6:$A$257,"&gt;="&amp;$A279,'Aceite virgen extra'!$B$6:$B$257,"&lt;="&amp;$B279)</f>
        <v>1.1400000000000001</v>
      </c>
      <c r="HN279" s="4">
        <f>SUMIFS('Aceite virgen extra'!HN$6:HN$257,'Aceite virgen extra'!$A$6:$A$257,"&gt;="&amp;$A279,'Aceite virgen extra'!$B$6:$B$257,"&lt;="&amp;$B279)</f>
        <v>1.75</v>
      </c>
      <c r="HO279" s="4">
        <f>SUMIFS('Aceite virgen extra'!HO$6:HO$257,'Aceite virgen extra'!$A$6:$A$257,"&gt;="&amp;$A279,'Aceite virgen extra'!$B$6:$B$257,"&lt;="&amp;$B279)</f>
        <v>0.87</v>
      </c>
      <c r="HP279" s="4">
        <f>SUMIFS('Aceite virgen extra'!HP$6:HP$257,'Aceite virgen extra'!$A$6:$A$257,"&gt;="&amp;$A279,'Aceite virgen extra'!$B$6:$B$257,"&lt;="&amp;$B279)</f>
        <v>0</v>
      </c>
      <c r="HT279" s="4">
        <f>SUMIFS('Aceite virgen extra'!HT$6:HT$257,'Aceite virgen extra'!$A$6:$A$257,"&gt;="&amp;$A279,'Aceite virgen extra'!$B$6:$B$257,"&lt;="&amp;$B279)</f>
        <v>0.54</v>
      </c>
      <c r="HU279" s="4">
        <f>SUMIFS('Aceite virgen extra'!HU$6:HU$257,'Aceite virgen extra'!$A$6:$A$257,"&gt;="&amp;$A279,'Aceite virgen extra'!$B$6:$B$257,"&lt;="&amp;$B279)</f>
        <v>0</v>
      </c>
      <c r="HV279" s="4">
        <f>SUMIFS('Aceite virgen extra'!HV$6:HV$257,'Aceite virgen extra'!$A$6:$A$257,"&gt;="&amp;$A279,'Aceite virgen extra'!$B$6:$B$257,"&lt;="&amp;$B279)</f>
        <v>0.99</v>
      </c>
      <c r="HW279" s="4">
        <f>SUMIFS('Aceite virgen extra'!HW$6:HW$257,'Aceite virgen extra'!$A$6:$A$257,"&gt;="&amp;$A279,'Aceite virgen extra'!$B$6:$B$257,"&lt;="&amp;$B279)</f>
        <v>0</v>
      </c>
      <c r="HZ279"/>
      <c r="IA279" s="4">
        <f>SUMIFS('Aceite virgen extra'!IA$6:IA$257,'Aceite virgen extra'!$A$6:$A$257,"&gt;="&amp;$A279,'Aceite virgen extra'!$B$6:$B$257,"&lt;="&amp;$B279)</f>
        <v>0.71</v>
      </c>
      <c r="IB279" s="4">
        <f>SUMIFS('Aceite virgen extra'!IB$6:IB$257,'Aceite virgen extra'!$A$6:$A$257,"&gt;="&amp;$A279,'Aceite virgen extra'!$B$6:$B$257,"&lt;="&amp;$B279)</f>
        <v>0.41</v>
      </c>
      <c r="IC279" s="4">
        <f>SUMIFS('Aceite virgen extra'!IC$6:IC$257,'Aceite virgen extra'!$A$6:$A$257,"&gt;="&amp;$A279,'Aceite virgen extra'!$B$6:$B$257,"&lt;="&amp;$B279)</f>
        <v>0.98</v>
      </c>
      <c r="ID279" s="4">
        <f>SUMIFS('Aceite virgen extra'!ID$6:ID$257,'Aceite virgen extra'!$A$6:$A$257,"&gt;="&amp;$A279,'Aceite virgen extra'!$B$6:$B$257,"&lt;="&amp;$B279)</f>
        <v>0</v>
      </c>
      <c r="IH279" s="4">
        <f>SUMIFS('Aceite virgen extra'!IH$6:IH$257,'Aceite virgen extra'!$A$6:$A$257,"&gt;="&amp;$A279,'Aceite virgen extra'!$B$6:$B$257,"&lt;="&amp;$B279)</f>
        <v>0.97000000000000008</v>
      </c>
      <c r="II279" s="4">
        <f>SUMIFS('Aceite virgen extra'!II$6:II$257,'Aceite virgen extra'!$A$6:$A$257,"&gt;="&amp;$A279,'Aceite virgen extra'!$B$6:$B$257,"&lt;="&amp;$B279)</f>
        <v>0.15</v>
      </c>
      <c r="IJ279" s="4">
        <f>SUMIFS('Aceite virgen extra'!IJ$6:IJ$257,'Aceite virgen extra'!$A$6:$A$257,"&gt;="&amp;$A279,'Aceite virgen extra'!$B$6:$B$257,"&lt;="&amp;$B279)</f>
        <v>1.5200000000000002</v>
      </c>
      <c r="IK279" s="4">
        <f>SUMIFS('Aceite virgen extra'!IK$6:IK$257,'Aceite virgen extra'!$A$6:$A$257,"&gt;="&amp;$A279,'Aceite virgen extra'!$B$6:$B$257,"&lt;="&amp;$B279)</f>
        <v>0.54</v>
      </c>
      <c r="IO279" s="4">
        <f>SUMIFS('Aceite virgen extra'!IO$6:IO$257,'Aceite virgen extra'!$A$6:$A$257,"&gt;="&amp;$A279,'Aceite virgen extra'!$B$6:$B$257,"&lt;="&amp;$B279)</f>
        <v>1.57</v>
      </c>
      <c r="IP279" s="4">
        <f>SUMIFS('Aceite virgen extra'!IP$6:IP$257,'Aceite virgen extra'!$A$6:$A$257,"&gt;="&amp;$A279,'Aceite virgen extra'!$B$6:$B$257,"&lt;="&amp;$B279)</f>
        <v>1.2</v>
      </c>
      <c r="IQ279" s="4">
        <f>SUMIFS('Aceite virgen extra'!IQ$6:IQ$257,'Aceite virgen extra'!$A$6:$A$257,"&gt;="&amp;$A279,'Aceite virgen extra'!$B$6:$B$257,"&lt;="&amp;$B279)</f>
        <v>1.5400000000000003</v>
      </c>
      <c r="IR279" s="4">
        <f>SUMIFS('Aceite virgen extra'!IR$6:IR$257,'Aceite virgen extra'!$A$6:$A$257,"&gt;="&amp;$A279,'Aceite virgen extra'!$B$6:$B$257,"&lt;="&amp;$B279)</f>
        <v>3.52</v>
      </c>
      <c r="IV279" s="4">
        <f>SUMIFS('Aceite virgen extra'!IV$6:IV$257,'Aceite virgen extra'!$A$6:$A$257,"&gt;="&amp;$A279,'Aceite virgen extra'!$B$6:$B$257,"&lt;="&amp;$B279)</f>
        <v>1.2200000000000002</v>
      </c>
      <c r="IW279" s="4">
        <f>SUMIFS('Aceite virgen extra'!IW$6:IW$257,'Aceite virgen extra'!$A$6:$A$257,"&gt;="&amp;$A279,'Aceite virgen extra'!$B$6:$B$257,"&lt;="&amp;$B279)</f>
        <v>0.53</v>
      </c>
      <c r="IX279" s="4">
        <f>SUMIFS('Aceite virgen extra'!IX$6:IX$257,'Aceite virgen extra'!$A$6:$A$257,"&gt;="&amp;$A279,'Aceite virgen extra'!$B$6:$B$257,"&lt;="&amp;$B279)</f>
        <v>0.65999999999999992</v>
      </c>
      <c r="IY279" s="4">
        <f>SUMIFS('Aceite virgen extra'!IY$6:IY$257,'Aceite virgen extra'!$A$6:$A$257,"&gt;="&amp;$A279,'Aceite virgen extra'!$B$6:$B$257,"&lt;="&amp;$B279)</f>
        <v>8.14</v>
      </c>
      <c r="JB279"/>
      <c r="JC279" s="4">
        <f>SUMIFS('Aceite virgen extra'!JC$6:JC$257,'Aceite virgen extra'!$A$6:$A$257,"&gt;="&amp;$A279,'Aceite virgen extra'!$B$6:$B$257,"&lt;="&amp;$B279)</f>
        <v>1.1600000000000001</v>
      </c>
      <c r="JD279" s="4">
        <f>SUMIFS('Aceite virgen extra'!JD$6:JD$257,'Aceite virgen extra'!$A$6:$A$257,"&gt;="&amp;$A279,'Aceite virgen extra'!$B$6:$B$257,"&lt;="&amp;$B279)</f>
        <v>0.39</v>
      </c>
      <c r="JE279" s="4">
        <f>SUMIFS('Aceite virgen extra'!JE$6:JE$257,'Aceite virgen extra'!$A$6:$A$257,"&gt;="&amp;$A279,'Aceite virgen extra'!$B$6:$B$257,"&lt;="&amp;$B279)</f>
        <v>1.86</v>
      </c>
      <c r="JF279" s="4">
        <f>SUMIFS('Aceite virgen extra'!JF$6:JF$257,'Aceite virgen extra'!$A$6:$A$257,"&gt;="&amp;$A279,'Aceite virgen extra'!$B$6:$B$257,"&lt;="&amp;$B279)</f>
        <v>0.75</v>
      </c>
      <c r="JJ279" s="4">
        <f>SUMIFS('Aceite virgen extra'!JJ$6:JJ$257,'Aceite virgen extra'!$A$6:$A$257,"&gt;="&amp;$A279,'Aceite virgen extra'!$B$6:$B$257,"&lt;="&amp;$B279)</f>
        <v>2.27</v>
      </c>
      <c r="JK279" s="4">
        <f>SUMIFS('Aceite virgen extra'!JK$6:JK$257,'Aceite virgen extra'!$A$6:$A$257,"&gt;="&amp;$A279,'Aceite virgen extra'!$B$6:$B$257,"&lt;="&amp;$B279)</f>
        <v>0.17</v>
      </c>
      <c r="JL279" s="4">
        <f>SUMIFS('Aceite virgen extra'!JL$6:JL$257,'Aceite virgen extra'!$A$6:$A$257,"&gt;="&amp;$A279,'Aceite virgen extra'!$B$6:$B$257,"&lt;="&amp;$B279)</f>
        <v>2.17</v>
      </c>
      <c r="JM279" s="4">
        <f>SUMIFS('Aceite virgen extra'!JM$6:JM$257,'Aceite virgen extra'!$A$6:$A$257,"&gt;="&amp;$A279,'Aceite virgen extra'!$B$6:$B$257,"&lt;="&amp;$B279)</f>
        <v>9.25</v>
      </c>
      <c r="JQ279" s="4">
        <f>SUMIFS('Aceite virgen extra'!JQ$6:JQ$257,'Aceite virgen extra'!$A$6:$A$257,"&gt;="&amp;$A279,'Aceite virgen extra'!$B$6:$B$257,"&lt;="&amp;$B279)</f>
        <v>1.04</v>
      </c>
      <c r="JR279" s="4">
        <f>SUMIFS('Aceite virgen extra'!JR$6:JR$257,'Aceite virgen extra'!$A$6:$A$257,"&gt;="&amp;$A279,'Aceite virgen extra'!$B$6:$B$257,"&lt;="&amp;$B279)</f>
        <v>0.28999999999999998</v>
      </c>
      <c r="JS279" s="4">
        <f>SUMIFS('Aceite virgen extra'!JS$6:JS$257,'Aceite virgen extra'!$A$6:$A$257,"&gt;="&amp;$A279,'Aceite virgen extra'!$B$6:$B$257,"&lt;="&amp;$B279)</f>
        <v>0.93</v>
      </c>
      <c r="JT279" s="4">
        <f>SUMIFS('Aceite virgen extra'!JT$6:JT$257,'Aceite virgen extra'!$A$6:$A$257,"&gt;="&amp;$A279,'Aceite virgen extra'!$B$6:$B$257,"&lt;="&amp;$B279)</f>
        <v>3.85</v>
      </c>
      <c r="JX279" s="4">
        <f>SUMIFS('Aceite virgen extra'!JX$6:JX$257,'Aceite virgen extra'!$A$6:$A$257,"&gt;="&amp;$A279,'Aceite virgen extra'!$B$6:$B$257,"&lt;="&amp;$B279)</f>
        <v>1.1000000000000001</v>
      </c>
      <c r="JY279" s="4">
        <f>SUMIFS('Aceite virgen extra'!JY$6:JY$257,'Aceite virgen extra'!$A$6:$A$257,"&gt;="&amp;$A279,'Aceite virgen extra'!$B$6:$B$257,"&lt;="&amp;$B279)</f>
        <v>1.06</v>
      </c>
      <c r="JZ279" s="4">
        <f>SUMIFS('Aceite virgen extra'!JZ$6:JZ$257,'Aceite virgen extra'!$A$6:$A$257,"&gt;="&amp;$A279,'Aceite virgen extra'!$B$6:$B$257,"&lt;="&amp;$B279)</f>
        <v>1.2399999999999998</v>
      </c>
      <c r="KA279" s="4">
        <f>SUMIFS('Aceite virgen extra'!KA$6:KA$257,'Aceite virgen extra'!$A$6:$A$257,"&gt;="&amp;$A279,'Aceite virgen extra'!$B$6:$B$257,"&lt;="&amp;$B279)</f>
        <v>1.1299999999999999</v>
      </c>
      <c r="KE279" s="4">
        <f>SUMIFS('Aceite virgen extra'!KE$6:KE$257,'Aceite virgen extra'!$A$6:$A$257,"&gt;="&amp;$A279,'Aceite virgen extra'!$B$6:$B$257,"&lt;="&amp;$B279)</f>
        <v>1.06</v>
      </c>
      <c r="KF279" s="4">
        <f>SUMIFS('Aceite virgen extra'!KF$6:KF$257,'Aceite virgen extra'!$A$6:$A$257,"&gt;="&amp;$A279,'Aceite virgen extra'!$B$6:$B$257,"&lt;="&amp;$B279)</f>
        <v>0.27</v>
      </c>
      <c r="KG279" s="4">
        <f>SUMIFS('Aceite virgen extra'!KG$6:KG$257,'Aceite virgen extra'!$A$6:$A$257,"&gt;="&amp;$A279,'Aceite virgen extra'!$B$6:$B$257,"&lt;="&amp;$B279)</f>
        <v>0.92</v>
      </c>
      <c r="KH279" s="4">
        <f>SUMIFS('Aceite virgen extra'!KH$6:KH$257,'Aceite virgen extra'!$A$6:$A$257,"&gt;="&amp;$A279,'Aceite virgen extra'!$B$6:$B$257,"&lt;="&amp;$B279)</f>
        <v>3.85</v>
      </c>
      <c r="KL279" s="4">
        <f>SUMIFS('Aceite virgen extra'!KL$6:KL$257,'Aceite virgen extra'!$A$6:$A$257,"&gt;="&amp;$A279,'Aceite virgen extra'!$B$6:$B$257,"&lt;="&amp;$B279)</f>
        <v>1.57</v>
      </c>
      <c r="KM279" s="4">
        <f>SUMIFS('Aceite virgen extra'!KM$6:KM$257,'Aceite virgen extra'!$A$6:$A$257,"&gt;="&amp;$A279,'Aceite virgen extra'!$B$6:$B$257,"&lt;="&amp;$B279)</f>
        <v>1.39</v>
      </c>
      <c r="KN279" s="4">
        <f>SUMIFS('Aceite virgen extra'!KN$6:KN$257,'Aceite virgen extra'!$A$6:$A$257,"&gt;="&amp;$A279,'Aceite virgen extra'!$B$6:$B$257,"&lt;="&amp;$B279)</f>
        <v>1.6500000000000001</v>
      </c>
      <c r="KO279" s="4">
        <f>SUMIFS('Aceite virgen extra'!KO$6:KO$257,'Aceite virgen extra'!$A$6:$A$257,"&gt;="&amp;$A279,'Aceite virgen extra'!$B$6:$B$257,"&lt;="&amp;$B279)</f>
        <v>0.45</v>
      </c>
      <c r="KS279" s="4">
        <f>SUMIFS('Aceite virgen extra'!KS$6:KS$257,'Aceite virgen extra'!$A$6:$A$257,"&gt;="&amp;$A279,'Aceite virgen extra'!$B$6:$B$257,"&lt;="&amp;$B279)</f>
        <v>1.69</v>
      </c>
      <c r="KT279" s="4">
        <f>SUMIFS('Aceite virgen extra'!KT$6:KT$257,'Aceite virgen extra'!$A$6:$A$257,"&gt;="&amp;$A279,'Aceite virgen extra'!$B$6:$B$257,"&lt;="&amp;$B279)</f>
        <v>0.53</v>
      </c>
      <c r="KU279" s="4">
        <f>SUMIFS('Aceite virgen extra'!KU$6:KU$257,'Aceite virgen extra'!$A$6:$A$257,"&gt;="&amp;$A279,'Aceite virgen extra'!$B$6:$B$257,"&lt;="&amp;$B279)</f>
        <v>2.12</v>
      </c>
      <c r="KV279" s="4">
        <f>SUMIFS('Aceite virgen extra'!KV$6:KV$257,'Aceite virgen extra'!$A$6:$A$257,"&gt;="&amp;$A279,'Aceite virgen extra'!$B$6:$B$257,"&lt;="&amp;$B279)</f>
        <v>2.67</v>
      </c>
      <c r="KZ279" s="4">
        <f>SUMIFS('Aceite virgen extra'!KZ$6:KZ$257,'Aceite virgen extra'!$A$6:$A$257,"&gt;="&amp;$A279,'Aceite virgen extra'!$B$6:$B$257,"&lt;="&amp;$B279)</f>
        <v>1.9600000000000002</v>
      </c>
      <c r="LA279" s="4">
        <f>SUMIFS('Aceite virgen extra'!LA$6:LA$257,'Aceite virgen extra'!$A$6:$A$257,"&gt;="&amp;$A279,'Aceite virgen extra'!$B$6:$B$257,"&lt;="&amp;$B279)</f>
        <v>1.7199999999999998</v>
      </c>
      <c r="LB279" s="4">
        <f>SUMIFS('Aceite virgen extra'!LB$6:LB$257,'Aceite virgen extra'!$A$6:$A$257,"&gt;="&amp;$A279,'Aceite virgen extra'!$B$6:$B$257,"&lt;="&amp;$B279)</f>
        <v>2.92</v>
      </c>
      <c r="LC279" s="4">
        <f>SUMIFS('Aceite virgen extra'!LC$6:LC$257,'Aceite virgen extra'!$A$6:$A$257,"&gt;="&amp;$A279,'Aceite virgen extra'!$B$6:$B$257,"&lt;="&amp;$B279)</f>
        <v>0</v>
      </c>
      <c r="LG279" s="4">
        <f>SUMIFS('Aceite virgen extra'!LG$6:LG$257,'Aceite virgen extra'!$A$6:$A$257,"&gt;="&amp;$A279,'Aceite virgen extra'!$B$6:$B$257,"&lt;="&amp;$B279)</f>
        <v>2.1</v>
      </c>
      <c r="LH279" s="4">
        <f>SUMIFS('Aceite virgen extra'!LH$6:LH$257,'Aceite virgen extra'!$A$6:$A$257,"&gt;="&amp;$A279,'Aceite virgen extra'!$B$6:$B$257,"&lt;="&amp;$B279)</f>
        <v>1.75</v>
      </c>
      <c r="LI279" s="4">
        <f>SUMIFS('Aceite virgen extra'!LI$6:LI$257,'Aceite virgen extra'!$A$6:$A$257,"&gt;="&amp;$A279,'Aceite virgen extra'!$B$6:$B$257,"&lt;="&amp;$B279)</f>
        <v>3.13</v>
      </c>
      <c r="LJ279" s="4">
        <f>SUMIFS('Aceite virgen extra'!LJ$6:LJ$257,'Aceite virgen extra'!$A$6:$A$257,"&gt;="&amp;$A279,'Aceite virgen extra'!$B$6:$B$257,"&lt;="&amp;$B279)</f>
        <v>0.28000000000000003</v>
      </c>
      <c r="LN279" s="4">
        <f>SUMIFS('Aceite virgen extra'!LN$6:LN$257,'Aceite virgen extra'!$A$6:$A$257,"&gt;="&amp;$A279,'Aceite virgen extra'!$B$6:$B$257,"&lt;="&amp;$B279)</f>
        <v>2.1800000000000002</v>
      </c>
      <c r="LO279" s="4">
        <f>SUMIFS('Aceite virgen extra'!LO$6:LO$257,'Aceite virgen extra'!$A$6:$A$257,"&gt;="&amp;$A279,'Aceite virgen extra'!$B$6:$B$257,"&lt;="&amp;$B279)</f>
        <v>1.8400000000000003</v>
      </c>
      <c r="LP279" s="4">
        <f>SUMIFS('Aceite virgen extra'!LP$6:LP$257,'Aceite virgen extra'!$A$6:$A$257,"&gt;="&amp;$A279,'Aceite virgen extra'!$B$6:$B$257,"&lt;="&amp;$B279)</f>
        <v>2.7199999999999998</v>
      </c>
      <c r="LQ279" s="4">
        <f>SUMIFS('Aceite virgen extra'!LQ$6:LQ$257,'Aceite virgen extra'!$A$6:$A$257,"&gt;="&amp;$A279,'Aceite virgen extra'!$B$6:$B$257,"&lt;="&amp;$B279)</f>
        <v>1.06</v>
      </c>
      <c r="LU279" s="4">
        <f>SUMIFS('Aceite virgen extra'!LU$6:LU$257,'Aceite virgen extra'!$A$6:$A$257,"&gt;="&amp;$A279,'Aceite virgen extra'!$B$6:$B$257,"&lt;="&amp;$B279)</f>
        <v>4.38</v>
      </c>
      <c r="LV279" s="4">
        <f>SUMIFS('Aceite virgen extra'!LV$6:LV$257,'Aceite virgen extra'!$A$6:$A$257,"&gt;="&amp;$A279,'Aceite virgen extra'!$B$6:$B$257,"&lt;="&amp;$B279)</f>
        <v>7.81</v>
      </c>
      <c r="LW279" s="4">
        <f>SUMIFS('Aceite virgen extra'!LW$6:LW$257,'Aceite virgen extra'!$A$6:$A$257,"&gt;="&amp;$A279,'Aceite virgen extra'!$B$6:$B$257,"&lt;="&amp;$B279)</f>
        <v>4.5600000000000005</v>
      </c>
      <c r="LX279" s="4">
        <f>SUMIFS('Aceite virgen extra'!LX$6:LX$257,'Aceite virgen extra'!$A$6:$A$257,"&gt;="&amp;$A279,'Aceite virgen extra'!$B$6:$B$257,"&lt;="&amp;$B279)</f>
        <v>0.24</v>
      </c>
      <c r="MB279" s="4">
        <f>SUMIFS('Aceite virgen extra'!MB$6:MB$257,'Aceite virgen extra'!$A$6:$A$257,"&gt;="&amp;$A279,'Aceite virgen extra'!$B$6:$B$257,"&lt;="&amp;$B279)</f>
        <v>2.56</v>
      </c>
      <c r="MC279" s="4">
        <f>SUMIFS('Aceite virgen extra'!MC$6:MC$257,'Aceite virgen extra'!$A$6:$A$257,"&gt;="&amp;$A279,'Aceite virgen extra'!$B$6:$B$257,"&lt;="&amp;$B279)</f>
        <v>3.0300000000000002</v>
      </c>
      <c r="MD279" s="4">
        <f>SUMIFS('Aceite virgen extra'!MD$6:MD$257,'Aceite virgen extra'!$A$6:$A$257,"&gt;="&amp;$A279,'Aceite virgen extra'!$B$6:$B$257,"&lt;="&amp;$B279)</f>
        <v>3.0399999999999996</v>
      </c>
      <c r="ME279" s="4">
        <f>SUMIFS('Aceite virgen extra'!ME$6:ME$257,'Aceite virgen extra'!$A$6:$A$257,"&gt;="&amp;$A279,'Aceite virgen extra'!$B$6:$B$257,"&lt;="&amp;$B279)</f>
        <v>0.81</v>
      </c>
      <c r="MI279" s="4">
        <f>SUMIFS('Aceite virgen extra'!MI$6:MI$257,'Aceite virgen extra'!$A$6:$A$257,"&gt;="&amp;$A279,'Aceite virgen extra'!$B$6:$B$257,"&lt;="&amp;$B279)</f>
        <v>2.65</v>
      </c>
      <c r="MJ279" s="4">
        <f>SUMIFS('Aceite virgen extra'!MJ$6:MJ$257,'Aceite virgen extra'!$A$6:$A$257,"&gt;="&amp;$A279,'Aceite virgen extra'!$B$6:$B$257,"&lt;="&amp;$B279)</f>
        <v>1.18</v>
      </c>
      <c r="MK279" s="4">
        <f>SUMIFS('Aceite virgen extra'!MK$6:MK$257,'Aceite virgen extra'!$A$6:$A$257,"&gt;="&amp;$A279,'Aceite virgen extra'!$B$6:$B$257,"&lt;="&amp;$B279)</f>
        <v>4.12</v>
      </c>
      <c r="ML279" s="4">
        <f>SUMIFS('Aceite virgen extra'!ML$6:ML$257,'Aceite virgen extra'!$A$6:$A$257,"&gt;="&amp;$A279,'Aceite virgen extra'!$B$6:$B$257,"&lt;="&amp;$B279)</f>
        <v>1.1100000000000001</v>
      </c>
      <c r="MP279" s="4">
        <f>SUMIFS('Aceite virgen extra'!MP$6:MP$257,'Aceite virgen extra'!$A$6:$A$257,"&gt;="&amp;$A279,'Aceite virgen extra'!$B$6:$B$257,"&lt;="&amp;$B279)</f>
        <v>2.6</v>
      </c>
      <c r="MQ279" s="4">
        <f>SUMIFS('Aceite virgen extra'!MQ$6:MQ$257,'Aceite virgen extra'!$A$6:$A$257,"&gt;="&amp;$A279,'Aceite virgen extra'!$B$6:$B$257,"&lt;="&amp;$B279)</f>
        <v>0.33</v>
      </c>
      <c r="MR279" s="4">
        <f>SUMIFS('Aceite virgen extra'!MR$6:MR$257,'Aceite virgen extra'!$A$6:$A$257,"&gt;="&amp;$A279,'Aceite virgen extra'!$B$6:$B$257,"&lt;="&amp;$B279)</f>
        <v>4.54</v>
      </c>
      <c r="MS279" s="4">
        <f>SUMIFS('Aceite virgen extra'!MS$6:MS$257,'Aceite virgen extra'!$A$6:$A$257,"&gt;="&amp;$A279,'Aceite virgen extra'!$B$6:$B$257,"&lt;="&amp;$B279)</f>
        <v>0</v>
      </c>
      <c r="MW279" s="4">
        <f>SUMIFS('Aceite virgen extra'!MW$6:MW$257,'Aceite virgen extra'!$A$6:$A$257,"&gt;="&amp;$A279,'Aceite virgen extra'!$B$6:$B$257,"&lt;="&amp;$B279)</f>
        <v>2.5099999999999998</v>
      </c>
      <c r="MX279" s="4">
        <f>SUMIFS('Aceite virgen extra'!MX$6:MX$257,'Aceite virgen extra'!$A$6:$A$257,"&gt;="&amp;$A279,'Aceite virgen extra'!$B$6:$B$257,"&lt;="&amp;$B279)</f>
        <v>1.3599999999999999</v>
      </c>
      <c r="MY279" s="4">
        <f>SUMIFS('Aceite virgen extra'!MY$6:MY$257,'Aceite virgen extra'!$A$6:$A$257,"&gt;="&amp;$A279,'Aceite virgen extra'!$B$6:$B$257,"&lt;="&amp;$B279)</f>
        <v>4</v>
      </c>
      <c r="MZ279" s="4">
        <f>SUMIFS('Aceite virgen extra'!MZ$6:MZ$257,'Aceite virgen extra'!$A$6:$A$257,"&gt;="&amp;$A279,'Aceite virgen extra'!$B$6:$B$257,"&lt;="&amp;$B279)</f>
        <v>0</v>
      </c>
      <c r="ND279" s="4">
        <f>SUMIFS('Aceite virgen extra'!ND$6:ND$257,'Aceite virgen extra'!$A$6:$A$257,"&gt;="&amp;$A279,'Aceite virgen extra'!$B$6:$B$257,"&lt;="&amp;$B279)</f>
        <v>2.4999999999999996</v>
      </c>
      <c r="NE279" s="4">
        <f>SUMIFS('Aceite virgen extra'!NE$6:NE$257,'Aceite virgen extra'!$A$6:$A$257,"&gt;="&amp;$A279,'Aceite virgen extra'!$B$6:$B$257,"&lt;="&amp;$B279)</f>
        <v>0.73</v>
      </c>
      <c r="NF279" s="4">
        <f>SUMIFS('Aceite virgen extra'!NF$6:NF$257,'Aceite virgen extra'!$A$6:$A$257,"&gt;="&amp;$A279,'Aceite virgen extra'!$B$6:$B$257,"&lt;="&amp;$B279)</f>
        <v>3.77</v>
      </c>
      <c r="NG279" s="4">
        <f>SUMIFS('Aceite virgen extra'!NG$6:NG$257,'Aceite virgen extra'!$A$6:$A$257,"&gt;="&amp;$A279,'Aceite virgen extra'!$B$6:$B$257,"&lt;="&amp;$B279)</f>
        <v>0.97</v>
      </c>
      <c r="NK279" s="4">
        <f>SUMIFS('Aceite virgen extra'!NK$6:NK$257,'Aceite virgen extra'!$A$6:$A$257,"&gt;="&amp;$A279,'Aceite virgen extra'!$B$6:$B$257,"&lt;="&amp;$B279)</f>
        <v>2.19</v>
      </c>
      <c r="NL279" s="4">
        <f>SUMIFS('Aceite virgen extra'!NL$6:NL$257,'Aceite virgen extra'!$A$6:$A$257,"&gt;="&amp;$A279,'Aceite virgen extra'!$B$6:$B$257,"&lt;="&amp;$B279)</f>
        <v>1.59</v>
      </c>
      <c r="NM279" s="4">
        <f>SUMIFS('Aceite virgen extra'!NM$6:NM$257,'Aceite virgen extra'!$A$6:$A$257,"&gt;="&amp;$A279,'Aceite virgen extra'!$B$6:$B$257,"&lt;="&amp;$B279)</f>
        <v>2.8</v>
      </c>
      <c r="NN279" s="4">
        <f>SUMIFS('Aceite virgen extra'!NN$6:NN$257,'Aceite virgen extra'!$A$6:$A$257,"&gt;="&amp;$A279,'Aceite virgen extra'!$B$6:$B$257,"&lt;="&amp;$B279)</f>
        <v>0.89</v>
      </c>
      <c r="NR279" s="4">
        <f>SUMIFS('Aceite virgen extra'!NR$6:NR$257,'Aceite virgen extra'!$A$6:$A$257,"&gt;="&amp;$A279,'Aceite virgen extra'!$B$6:$B$257,"&lt;="&amp;$B279)</f>
        <v>3.04</v>
      </c>
      <c r="NS279" s="4">
        <f>SUMIFS('Aceite virgen extra'!NS$6:NS$257,'Aceite virgen extra'!$A$6:$A$257,"&gt;="&amp;$A279,'Aceite virgen extra'!$B$6:$B$257,"&lt;="&amp;$B279)</f>
        <v>0.45</v>
      </c>
      <c r="NT279" s="4">
        <f>SUMIFS('Aceite virgen extra'!NT$6:NT$257,'Aceite virgen extra'!$A$6:$A$257,"&gt;="&amp;$A279,'Aceite virgen extra'!$B$6:$B$257,"&lt;="&amp;$B279)</f>
        <v>4.5699999999999994</v>
      </c>
      <c r="NU279" s="4">
        <f>SUMIFS('Aceite virgen extra'!NU$6:NU$257,'Aceite virgen extra'!$A$6:$A$257,"&gt;="&amp;$A279,'Aceite virgen extra'!$B$6:$B$257,"&lt;="&amp;$B279)</f>
        <v>0</v>
      </c>
      <c r="NY279" s="4">
        <f>SUMIFS('Aceite virgen extra'!NY$6:NY$257,'Aceite virgen extra'!$A$6:$A$257,"&gt;="&amp;$A279,'Aceite virgen extra'!$B$6:$B$257,"&lt;="&amp;$B279)</f>
        <v>2.1</v>
      </c>
      <c r="NZ279" s="4">
        <f>SUMIFS('Aceite virgen extra'!NZ$6:NZ$257,'Aceite virgen extra'!$A$6:$A$257,"&gt;="&amp;$A279,'Aceite virgen extra'!$B$6:$B$257,"&lt;="&amp;$B279)</f>
        <v>0.6</v>
      </c>
      <c r="OA279" s="4">
        <f>SUMIFS('Aceite virgen extra'!OA$6:OA$257,'Aceite virgen extra'!$A$6:$A$257,"&gt;="&amp;$A279,'Aceite virgen extra'!$B$6:$B$257,"&lt;="&amp;$B279)</f>
        <v>3.38</v>
      </c>
      <c r="OB279" s="4">
        <f>SUMIFS('Aceite virgen extra'!OB$6:OB$257,'Aceite virgen extra'!$A$6:$A$257,"&gt;="&amp;$A279,'Aceite virgen extra'!$B$6:$B$257,"&lt;="&amp;$B279)</f>
        <v>0</v>
      </c>
      <c r="OF279" s="4">
        <f>SUMIFS('Aceite virgen extra'!OF$6:OF$257,'Aceite virgen extra'!$A$6:$A$257,"&gt;="&amp;$A279,'Aceite virgen extra'!$B$6:$B$257,"&lt;="&amp;$B279)</f>
        <v>1.6099999999999999</v>
      </c>
      <c r="OG279" s="4">
        <f>SUMIFS('Aceite virgen extra'!OG$6:OG$257,'Aceite virgen extra'!$A$6:$A$257,"&gt;="&amp;$A279,'Aceite virgen extra'!$B$6:$B$257,"&lt;="&amp;$B279)</f>
        <v>1.3599999999999999</v>
      </c>
      <c r="OH279" s="4">
        <f>SUMIFS('Aceite virgen extra'!OH$6:OH$257,'Aceite virgen extra'!$A$6:$A$257,"&gt;="&amp;$A279,'Aceite virgen extra'!$B$6:$B$257,"&lt;="&amp;$B279)</f>
        <v>2.2200000000000002</v>
      </c>
      <c r="OI279" s="4">
        <f>SUMIFS('Aceite virgen extra'!OI$6:OI$257,'Aceite virgen extra'!$A$6:$A$257,"&gt;="&amp;$A279,'Aceite virgen extra'!$B$6:$B$257,"&lt;="&amp;$B279)</f>
        <v>0</v>
      </c>
      <c r="OM279" s="4">
        <f>SUMIFS('Aceite virgen extra'!OM$6:OM$257,'Aceite virgen extra'!$A$6:$A$257,"&gt;="&amp;$A279,'Aceite virgen extra'!$B$6:$B$257,"&lt;="&amp;$B279)</f>
        <v>1.4200000000000002</v>
      </c>
      <c r="ON279" s="4">
        <f>SUMIFS('Aceite virgen extra'!ON$6:ON$257,'Aceite virgen extra'!$A$6:$A$257,"&gt;="&amp;$A279,'Aceite virgen extra'!$B$6:$B$257,"&lt;="&amp;$B279)</f>
        <v>1.2699999999999998</v>
      </c>
      <c r="OO279" s="4">
        <f>SUMIFS('Aceite virgen extra'!OO$6:OO$257,'Aceite virgen extra'!$A$6:$A$257,"&gt;="&amp;$A279,'Aceite virgen extra'!$B$6:$B$257,"&lt;="&amp;$B279)</f>
        <v>1.94</v>
      </c>
      <c r="OP279" s="4">
        <f>SUMIFS('Aceite virgen extra'!OP$6:OP$257,'Aceite virgen extra'!$A$6:$A$257,"&gt;="&amp;$A279,'Aceite virgen extra'!$B$6:$B$257,"&lt;="&amp;$B279)</f>
        <v>0</v>
      </c>
      <c r="OT279" s="4">
        <f>SUMIFS('Aceite virgen extra'!OT$6:OT$257,'Aceite virgen extra'!$A$6:$A$257,"&gt;="&amp;$A279,'Aceite virgen extra'!$B$6:$B$257,"&lt;="&amp;$B279)</f>
        <v>0.49</v>
      </c>
      <c r="OU279" s="4">
        <f>SUMIFS('Aceite virgen extra'!OU$6:OU$257,'Aceite virgen extra'!$A$6:$A$257,"&gt;="&amp;$A279,'Aceite virgen extra'!$B$6:$B$257,"&lt;="&amp;$B279)</f>
        <v>0.82</v>
      </c>
      <c r="OV279" s="4">
        <f>SUMIFS('Aceite virgen extra'!OV$6:OV$257,'Aceite virgen extra'!$A$6:$A$257,"&gt;="&amp;$A279,'Aceite virgen extra'!$B$6:$B$257,"&lt;="&amp;$B279)</f>
        <v>0.53</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0.52</v>
      </c>
      <c r="PI279" s="4">
        <f>SUMIFS('Aceite virgen extra'!PI$6:PI$257,'Aceite virgen extra'!$A$6:$A$257,"&gt;="&amp;$A279,'Aceite virgen extra'!$B$6:$B$257,"&lt;="&amp;$B279)</f>
        <v>1.0900000000000001</v>
      </c>
      <c r="PJ279" s="4">
        <f>SUMIFS('Aceite virgen extra'!PJ$6:PJ$257,'Aceite virgen extra'!$A$6:$A$257,"&gt;="&amp;$A279,'Aceite virgen extra'!$B$6:$B$257,"&lt;="&amp;$B279)</f>
        <v>0.39999999999999997</v>
      </c>
      <c r="PK279" s="4">
        <f>SUMIFS('Aceite virgen extra'!PK$6:PK$257,'Aceite virgen extra'!$A$6:$A$257,"&gt;="&amp;$A279,'Aceite virgen extra'!$B$6:$B$257,"&lt;="&amp;$B279)</f>
        <v>0</v>
      </c>
      <c r="PO279" s="4">
        <f>SUMIFS('Aceite virgen extra'!PO$6:PO$257,'Aceite virgen extra'!$A$6:$A$257,"&gt;="&amp;$A279,'Aceite virgen extra'!$B$6:$B$257,"&lt;="&amp;$B279)</f>
        <v>1.2999999999999998</v>
      </c>
      <c r="PP279" s="4">
        <f>SUMIFS('Aceite virgen extra'!PP$6:PP$257,'Aceite virgen extra'!$A$6:$A$257,"&gt;="&amp;$A279,'Aceite virgen extra'!$B$6:$B$257,"&lt;="&amp;$B279)</f>
        <v>1.8900000000000001</v>
      </c>
      <c r="PQ279" s="4">
        <f>SUMIFS('Aceite virgen extra'!PQ$6:PQ$257,'Aceite virgen extra'!$A$6:$A$257,"&gt;="&amp;$A279,'Aceite virgen extra'!$B$6:$B$257,"&lt;="&amp;$B279)</f>
        <v>1.04</v>
      </c>
      <c r="PR279" s="4">
        <f>SUMIFS('Aceite virgen extra'!PR$6:PR$257,'Aceite virgen extra'!$A$6:$A$257,"&gt;="&amp;$A279,'Aceite virgen extra'!$B$6:$B$257,"&lt;="&amp;$B279)</f>
        <v>2.09</v>
      </c>
      <c r="PV279" s="4">
        <f>SUMIFS('Aceite virgen extra'!PV$6:PV$257,'Aceite virgen extra'!$A$6:$A$257,"&gt;="&amp;$A279,'Aceite virgen extra'!$B$6:$B$257,"&lt;="&amp;$B279)</f>
        <v>0.79</v>
      </c>
      <c r="PW279" s="4">
        <f>SUMIFS('Aceite virgen extra'!PW$6:PW$257,'Aceite virgen extra'!$A$6:$A$257,"&gt;="&amp;$A279,'Aceite virgen extra'!$B$6:$B$257,"&lt;="&amp;$B279)</f>
        <v>0.48</v>
      </c>
      <c r="PX279" s="4">
        <f>SUMIFS('Aceite virgen extra'!PX$6:PX$257,'Aceite virgen extra'!$A$6:$A$257,"&gt;="&amp;$A279,'Aceite virgen extra'!$B$6:$B$257,"&lt;="&amp;$B279)</f>
        <v>0.80999999999999994</v>
      </c>
      <c r="PY279" s="4">
        <f>SUMIFS('Aceite virgen extra'!PY$6:PY$257,'Aceite virgen extra'!$A$6:$A$257,"&gt;="&amp;$A279,'Aceite virgen extra'!$B$6:$B$257,"&lt;="&amp;$B279)</f>
        <v>1.67</v>
      </c>
      <c r="QC279" s="4">
        <f>SUMIFS('Aceite virgen extra'!QC$6:QC$257,'Aceite virgen extra'!$A$6:$A$257,"&gt;="&amp;$A279,'Aceite virgen extra'!$B$6:$B$257,"&lt;="&amp;$B279)</f>
        <v>1.1300000000000001</v>
      </c>
      <c r="QD279" s="4">
        <f>SUMIFS('Aceite virgen extra'!QD$6:QD$257,'Aceite virgen extra'!$A$6:$A$257,"&gt;="&amp;$A279,'Aceite virgen extra'!$B$6:$B$257,"&lt;="&amp;$B279)</f>
        <v>1.64</v>
      </c>
      <c r="QE279" s="4">
        <f>SUMIFS('Aceite virgen extra'!QE$6:QE$257,'Aceite virgen extra'!$A$6:$A$257,"&gt;="&amp;$A279,'Aceite virgen extra'!$B$6:$B$257,"&lt;="&amp;$B279)</f>
        <v>0.87</v>
      </c>
      <c r="QF279" s="4">
        <f>SUMIFS('Aceite virgen extra'!QF$6:QF$257,'Aceite virgen extra'!$A$6:$A$257,"&gt;="&amp;$A279,'Aceite virgen extra'!$B$6:$B$257,"&lt;="&amp;$B279)</f>
        <v>0.39</v>
      </c>
      <c r="QJ279" s="4">
        <f>SUMIFS('Aceite virgen extra'!QJ$6:QJ$257,'Aceite virgen extra'!$A$6:$A$257,"&gt;="&amp;$A279,'Aceite virgen extra'!$B$6:$B$257,"&lt;="&amp;$B279)</f>
        <v>0.99</v>
      </c>
      <c r="QK279" s="4">
        <f>SUMIFS('Aceite virgen extra'!QK$6:QK$257,'Aceite virgen extra'!$A$6:$A$257,"&gt;="&amp;$A279,'Aceite virgen extra'!$B$6:$B$257,"&lt;="&amp;$B279)</f>
        <v>1.3599999999999999</v>
      </c>
      <c r="QL279" s="4">
        <f>SUMIFS('Aceite virgen extra'!QL$6:QL$257,'Aceite virgen extra'!$A$6:$A$257,"&gt;="&amp;$A279,'Aceite virgen extra'!$B$6:$B$257,"&lt;="&amp;$B279)</f>
        <v>1</v>
      </c>
      <c r="QM279" s="4">
        <f>SUMIFS('Aceite virgen extra'!QM$6:QM$257,'Aceite virgen extra'!$A$6:$A$257,"&gt;="&amp;$A279,'Aceite virgen extra'!$B$6:$B$257,"&lt;="&amp;$B279)</f>
        <v>0</v>
      </c>
      <c r="QQ279" s="4">
        <f>SUMIFS('Aceite virgen extra'!QQ$6:QQ$257,'Aceite virgen extra'!$A$6:$A$257,"&gt;="&amp;$A279,'Aceite virgen extra'!$B$6:$B$257,"&lt;="&amp;$B279)</f>
        <v>1.45</v>
      </c>
      <c r="QR279" s="4">
        <f>SUMIFS('Aceite virgen extra'!QR$6:QR$257,'Aceite virgen extra'!$A$6:$A$257,"&gt;="&amp;$A279,'Aceite virgen extra'!$B$6:$B$257,"&lt;="&amp;$B279)</f>
        <v>1.19</v>
      </c>
      <c r="QS279" s="4">
        <f>SUMIFS('Aceite virgen extra'!QS$6:QS$257,'Aceite virgen extra'!$A$6:$A$257,"&gt;="&amp;$A279,'Aceite virgen extra'!$B$6:$B$257,"&lt;="&amp;$B279)</f>
        <v>1.06</v>
      </c>
      <c r="QT279" s="4">
        <f>SUMIFS('Aceite virgen extra'!QT$6:QT$257,'Aceite virgen extra'!$A$6:$A$257,"&gt;="&amp;$A279,'Aceite virgen extra'!$B$6:$B$257,"&lt;="&amp;$B279)</f>
        <v>4.41</v>
      </c>
      <c r="QX279" s="4">
        <f>SUMIFS('Aceite virgen extra'!QX$6:QX$257,'Aceite virgen extra'!$A$6:$A$257,"&gt;="&amp;$A279,'Aceite virgen extra'!$B$6:$B$257,"&lt;="&amp;$B279)</f>
        <v>5.09</v>
      </c>
      <c r="QY279" s="4">
        <f>SUMIFS('Aceite virgen extra'!QY$6:QY$257,'Aceite virgen extra'!$A$6:$A$257,"&gt;="&amp;$A279,'Aceite virgen extra'!$B$6:$B$257,"&lt;="&amp;$B279)</f>
        <v>13.66</v>
      </c>
      <c r="QZ279" s="4">
        <f>SUMIFS('Aceite virgen extra'!QZ$6:QZ$257,'Aceite virgen extra'!$A$6:$A$257,"&gt;="&amp;$A279,'Aceite virgen extra'!$B$6:$B$257,"&lt;="&amp;$B279)</f>
        <v>1.71</v>
      </c>
      <c r="RA279" s="4">
        <f>SUMIFS('Aceite virgen extra'!RA$6:RA$257,'Aceite virgen extra'!$A$6:$A$257,"&gt;="&amp;$A279,'Aceite virgen extra'!$B$6:$B$257,"&lt;="&amp;$B279)</f>
        <v>3.18</v>
      </c>
      <c r="RE279" s="4">
        <f>SUMIFS('Aceite virgen extra'!RE$6:RE$257,'Aceite virgen extra'!$A$6:$A$257,"&gt;="&amp;$A279,'Aceite virgen extra'!$B$6:$B$257,"&lt;="&amp;$B279)</f>
        <v>1.7700000000000002</v>
      </c>
      <c r="RF279" s="4">
        <f>SUMIFS('Aceite virgen extra'!RF$6:RF$257,'Aceite virgen extra'!$A$6:$A$257,"&gt;="&amp;$A279,'Aceite virgen extra'!$B$6:$B$257,"&lt;="&amp;$B279)</f>
        <v>3.18</v>
      </c>
      <c r="RG279" s="4">
        <f>SUMIFS('Aceite virgen extra'!RG$6:RG$257,'Aceite virgen extra'!$A$6:$A$257,"&gt;="&amp;$A279,'Aceite virgen extra'!$B$6:$B$257,"&lt;="&amp;$B279)</f>
        <v>1.1000000000000001</v>
      </c>
      <c r="RH279" s="4">
        <f>SUMIFS('Aceite virgen extra'!RH$6:RH$257,'Aceite virgen extra'!$A$6:$A$257,"&gt;="&amp;$A279,'Aceite virgen extra'!$B$6:$B$257,"&lt;="&amp;$B279)</f>
        <v>1.02</v>
      </c>
      <c r="RL279" s="4">
        <f>SUMIFS('Aceite virgen extra'!RL$6:RL$257,'Aceite virgen extra'!$A$6:$A$257,"&gt;="&amp;$A279,'Aceite virgen extra'!$B$6:$B$257,"&lt;="&amp;$B279)</f>
        <v>1.8499999999999999</v>
      </c>
      <c r="RM279" s="4">
        <f>SUMIFS('Aceite virgen extra'!RM$6:RM$257,'Aceite virgen extra'!$A$6:$A$257,"&gt;="&amp;$A279,'Aceite virgen extra'!$B$6:$B$257,"&lt;="&amp;$B279)</f>
        <v>2.67</v>
      </c>
      <c r="RN279" s="4">
        <f>SUMIFS('Aceite virgen extra'!RN$6:RN$257,'Aceite virgen extra'!$A$6:$A$257,"&gt;="&amp;$A279,'Aceite virgen extra'!$B$6:$B$257,"&lt;="&amp;$B279)</f>
        <v>1</v>
      </c>
      <c r="RO279" s="4">
        <f>SUMIFS('Aceite virgen extra'!RO$6:RO$257,'Aceite virgen extra'!$A$6:$A$257,"&gt;="&amp;$A279,'Aceite virgen extra'!$B$6:$B$257,"&lt;="&amp;$B279)</f>
        <v>3.95</v>
      </c>
      <c r="RS279" s="68">
        <f>SUMIFS('Aceite virgen extra'!RS$6:RS$257,'Aceite virgen extra'!$A$6:$A$257,"&gt;="&amp;$A279,'Aceite virgen extra'!$B$6:$B$257,"&lt;="&amp;$B279)</f>
        <v>1.53</v>
      </c>
      <c r="RT279" s="4">
        <f>SUMIFS('Aceite virgen extra'!RT$6:RT$257,'Aceite virgen extra'!$A$6:$A$257,"&gt;="&amp;$A279,'Aceite virgen extra'!$B$6:$B$257,"&lt;="&amp;$B279)</f>
        <v>0.7</v>
      </c>
      <c r="RU279" s="4">
        <f>SUMIFS('Aceite virgen extra'!RU$6:RU$257,'Aceite virgen extra'!$A$6:$A$257,"&gt;="&amp;$A279,'Aceite virgen extra'!$B$6:$B$257,"&lt;="&amp;$B279)</f>
        <v>1.6199999999999999</v>
      </c>
      <c r="RV279" s="4">
        <f>SUMIFS('Aceite virgen extra'!RV$6:RV$257,'Aceite virgen extra'!$A$6:$A$257,"&gt;="&amp;$A279,'Aceite virgen extra'!$B$6:$B$257,"&lt;="&amp;$B279)</f>
        <v>4.84</v>
      </c>
      <c r="RZ279" s="68">
        <f>SUMIFS('Aceite virgen extra'!RZ$6:RZ$257,'Aceite virgen extra'!$A$6:$A$257,"&gt;="&amp;$A279,'Aceite virgen extra'!$B$6:$B$257,"&lt;="&amp;$B279)</f>
        <v>1.9500000000000002</v>
      </c>
      <c r="SA279" s="4">
        <f>SUMIFS('Aceite virgen extra'!SA$6:SA$257,'Aceite virgen extra'!$A$6:$A$257,"&gt;="&amp;$A279,'Aceite virgen extra'!$B$6:$B$257,"&lt;="&amp;$B279)</f>
        <v>2.12</v>
      </c>
      <c r="SB279" s="4">
        <f>SUMIFS('Aceite virgen extra'!SB$6:SB$257,'Aceite virgen extra'!$A$6:$A$257,"&gt;="&amp;$A279,'Aceite virgen extra'!$B$6:$B$257,"&lt;="&amp;$B279)</f>
        <v>1.73</v>
      </c>
      <c r="SC279" s="4">
        <f>SUMIFS('Aceite virgen extra'!SC$6:SC$257,'Aceite virgen extra'!$A$6:$A$257,"&gt;="&amp;$A279,'Aceite virgen extra'!$B$6:$B$257,"&lt;="&amp;$B279)</f>
        <v>3.51</v>
      </c>
      <c r="SG279" s="68">
        <f>SUMIFS('Aceite virgen extra'!SG$6:SG$257,'Aceite virgen extra'!$A$6:$A$257,"&gt;="&amp;$A279,'Aceite virgen extra'!$B$6:$B$257,"&lt;="&amp;$B279)</f>
        <v>2.82</v>
      </c>
      <c r="SH279" s="4">
        <f>SUMIFS('Aceite virgen extra'!SH$6:SH$257,'Aceite virgen extra'!$A$6:$A$257,"&gt;="&amp;$A279,'Aceite virgen extra'!$B$6:$B$257,"&lt;="&amp;$B279)</f>
        <v>1.49</v>
      </c>
      <c r="SI279" s="4">
        <f>SUMIFS('Aceite virgen extra'!SI$6:SI$257,'Aceite virgen extra'!$A$6:$A$257,"&gt;="&amp;$A279,'Aceite virgen extra'!$B$6:$B$257,"&lt;="&amp;$B279)</f>
        <v>3.9</v>
      </c>
      <c r="SJ279" s="4">
        <f>SUMIFS('Aceite virgen extra'!SJ$6:SJ$257,'Aceite virgen extra'!$A$6:$A$257,"&gt;="&amp;$A279,'Aceite virgen extra'!$B$6:$B$257,"&lt;="&amp;$B279)</f>
        <v>1.87</v>
      </c>
      <c r="SN279" s="68">
        <f>SUMIFS('Aceite virgen extra'!SN$6:SN$257,'Aceite virgen extra'!$A$6:$A$257,"&gt;="&amp;$A279,'Aceite virgen extra'!$B$6:$B$257,"&lt;="&amp;$B279)</f>
        <v>5.52</v>
      </c>
      <c r="SO279" s="4">
        <f>SUMIFS('Aceite virgen extra'!SO$6:SO$257,'Aceite virgen extra'!$A$6:$A$257,"&gt;="&amp;$A279,'Aceite virgen extra'!$B$6:$B$257,"&lt;="&amp;$B279)</f>
        <v>1.7</v>
      </c>
      <c r="SP279" s="4">
        <f>SUMIFS('Aceite virgen extra'!SP$6:SP$257,'Aceite virgen extra'!$A$6:$A$257,"&gt;="&amp;$A279,'Aceite virgen extra'!$B$6:$B$257,"&lt;="&amp;$B279)</f>
        <v>6.19</v>
      </c>
      <c r="SQ279" s="4">
        <f>SUMIFS('Aceite virgen extra'!SQ$6:SQ$257,'Aceite virgen extra'!$A$6:$A$257,"&gt;="&amp;$A279,'Aceite virgen extra'!$B$6:$B$257,"&lt;="&amp;$B279)</f>
        <v>12.18</v>
      </c>
      <c r="SU279" s="68">
        <f>SUMIFS('Aceite virgen extra'!SU$6:SU$257,'Aceite virgen extra'!$A$6:$A$257,"&gt;="&amp;$A279,'Aceite virgen extra'!$B$6:$B$257,"&lt;="&amp;$B279)</f>
        <v>4.04</v>
      </c>
      <c r="SV279" s="4">
        <f>SUMIFS('Aceite virgen extra'!SV$6:SV$257,'Aceite virgen extra'!$A$6:$A$257,"&gt;="&amp;$A279,'Aceite virgen extra'!$B$6:$B$257,"&lt;="&amp;$B279)</f>
        <v>1.76</v>
      </c>
      <c r="SW279" s="4">
        <f>SUMIFS('Aceite virgen extra'!SW$6:SW$257,'Aceite virgen extra'!$A$6:$A$257,"&gt;="&amp;$A279,'Aceite virgen extra'!$B$6:$B$257,"&lt;="&amp;$B279)</f>
        <v>5.4300000000000015</v>
      </c>
      <c r="SX279" s="4">
        <f>SUMIFS('Aceite virgen extra'!SX$6:SX$257,'Aceite virgen extra'!$A$6:$A$257,"&gt;="&amp;$A279,'Aceite virgen extra'!$B$6:$B$257,"&lt;="&amp;$B279)</f>
        <v>4.2</v>
      </c>
      <c r="TB279" s="68">
        <f>SUMIFS('Aceite virgen extra'!TB$6:TB$257,'Aceite virgen extra'!$A$6:$A$257,"&gt;="&amp;$A279,'Aceite virgen extra'!$B$6:$B$257,"&lt;="&amp;$B279)</f>
        <v>6.51</v>
      </c>
      <c r="TC279" s="4">
        <f>SUMIFS('Aceite virgen extra'!TC$6:TC$257,'Aceite virgen extra'!$A$6:$A$257,"&gt;="&amp;$A279,'Aceite virgen extra'!$B$6:$B$257,"&lt;="&amp;$B279)</f>
        <v>4.9799999999999995</v>
      </c>
      <c r="TD279" s="4">
        <f>SUMIFS('Aceite virgen extra'!TD$6:TD$257,'Aceite virgen extra'!$A$6:$A$257,"&gt;="&amp;$A279,'Aceite virgen extra'!$B$6:$B$257,"&lt;="&amp;$B279)</f>
        <v>6.86</v>
      </c>
      <c r="TE279" s="4">
        <f>SUMIFS('Aceite virgen extra'!TE$6:TE$257,'Aceite virgen extra'!$A$6:$A$257,"&gt;="&amp;$A279,'Aceite virgen extra'!$B$6:$B$257,"&lt;="&amp;$B279)</f>
        <v>8.2099999999999991</v>
      </c>
      <c r="TI279" s="68">
        <f>SUMIFS('Aceite virgen extra'!TI$6:TI$257,'Aceite virgen extra'!$A$6:$A$257,"&gt;="&amp;$A279,'Aceite virgen extra'!$B$6:$B$257,"&lt;="&amp;$B279)</f>
        <v>6.53</v>
      </c>
      <c r="TJ279" s="4">
        <f>SUMIFS('Aceite virgen extra'!TJ$6:TJ$257,'Aceite virgen extra'!$A$6:$A$257,"&gt;="&amp;$A279,'Aceite virgen extra'!$B$6:$B$257,"&lt;="&amp;$B279)</f>
        <v>9.370000000000001</v>
      </c>
      <c r="TK279" s="4">
        <f>SUMIFS('Aceite virgen extra'!TK$6:TK$257,'Aceite virgen extra'!$A$6:$A$257,"&gt;="&amp;$A279,'Aceite virgen extra'!$B$6:$B$257,"&lt;="&amp;$B279)</f>
        <v>4.67</v>
      </c>
      <c r="TL279" s="4">
        <f>SUMIFS('Aceite virgen extra'!TL$6:TL$257,'Aceite virgen extra'!$A$6:$A$257,"&gt;="&amp;$A279,'Aceite virgen extra'!$B$6:$B$257,"&lt;="&amp;$B279)</f>
        <v>9.9400000000000013</v>
      </c>
      <c r="TP279" s="68">
        <f>SUMIFS('Aceite virgen extra'!TP$6:TP$257,'Aceite virgen extra'!$A$6:$A$257,"&gt;="&amp;$A279,'Aceite virgen extra'!$B$6:$B$257,"&lt;="&amp;$B279)</f>
        <v>4.9000000000000004</v>
      </c>
      <c r="TQ279" s="4">
        <f>SUMIFS('Aceite virgen extra'!TQ$6:TQ$257,'Aceite virgen extra'!$A$6:$A$257,"&gt;="&amp;$A279,'Aceite virgen extra'!$B$6:$B$257,"&lt;="&amp;$B279)</f>
        <v>5.3</v>
      </c>
      <c r="TR279" s="4">
        <f>SUMIFS('Aceite virgen extra'!TR$6:TR$257,'Aceite virgen extra'!$A$6:$A$257,"&gt;="&amp;$A279,'Aceite virgen extra'!$B$6:$B$257,"&lt;="&amp;$B279)</f>
        <v>4.7699999999999996</v>
      </c>
      <c r="TS279" s="4">
        <f>SUMIFS('Aceite virgen extra'!TS$6:TS$257,'Aceite virgen extra'!$A$6:$A$257,"&gt;="&amp;$A279,'Aceite virgen extra'!$B$6:$B$257,"&lt;="&amp;$B279)</f>
        <v>6.0600000000000005</v>
      </c>
      <c r="TW279" s="68">
        <f>SUMIFS('Aceite virgen extra'!TW$6:TW$257,'Aceite virgen extra'!$A$6:$A$257,"&gt;="&amp;$A279,'Aceite virgen extra'!$B$6:$B$257,"&lt;="&amp;$B279)</f>
        <v>4.76</v>
      </c>
      <c r="TX279" s="4">
        <f>SUMIFS('Aceite virgen extra'!TX$6:TX$257,'Aceite virgen extra'!$A$6:$A$257,"&gt;="&amp;$A279,'Aceite virgen extra'!$B$6:$B$257,"&lt;="&amp;$B279)</f>
        <v>9.3999999999999986</v>
      </c>
      <c r="TY279" s="4">
        <f>SUMIFS('Aceite virgen extra'!TY$6:TY$257,'Aceite virgen extra'!$A$6:$A$257,"&gt;="&amp;$A279,'Aceite virgen extra'!$B$6:$B$257,"&lt;="&amp;$B279)</f>
        <v>2.35</v>
      </c>
      <c r="TZ279" s="4">
        <f>SUMIFS('Aceite virgen extra'!TZ$6:TZ$257,'Aceite virgen extra'!$A$6:$A$257,"&gt;="&amp;$A279,'Aceite virgen extra'!$B$6:$B$257,"&lt;="&amp;$B279)</f>
        <v>4.84</v>
      </c>
      <c r="UD279" s="68">
        <f>SUMIFS('Aceite virgen extra'!UD$6:UD$257,'Aceite virgen extra'!$A$6:$A$257,"&gt;="&amp;$A279,'Aceite virgen extra'!$B$6:$B$257,"&lt;="&amp;$B279)</f>
        <v>7.99</v>
      </c>
      <c r="UE279" s="4">
        <f>SUMIFS('Aceite virgen extra'!UE$6:UE$257,'Aceite virgen extra'!$A$6:$A$257,"&gt;="&amp;$A279,'Aceite virgen extra'!$B$6:$B$257,"&lt;="&amp;$B279)</f>
        <v>14.06</v>
      </c>
      <c r="UF279" s="4">
        <f>SUMIFS('Aceite virgen extra'!UF$6:UF$257,'Aceite virgen extra'!$A$6:$A$257,"&gt;="&amp;$A279,'Aceite virgen extra'!$B$6:$B$257,"&lt;="&amp;$B279)</f>
        <v>4.5</v>
      </c>
      <c r="UG279" s="4">
        <f>SUMIFS('Aceite virgen extra'!UG$6:UG$257,'Aceite virgen extra'!$A$6:$A$257,"&gt;="&amp;$A279,'Aceite virgen extra'!$B$6:$B$257,"&lt;="&amp;$B279)</f>
        <v>6.4700000000000006</v>
      </c>
      <c r="UK279" s="68">
        <f>SUMIFS('Aceite virgen extra'!UK$6:UK$257,'Aceite virgen extra'!$A$6:$A$257,"&gt;="&amp;$A279,'Aceite virgen extra'!$B$6:$B$257,"&lt;="&amp;$B279)</f>
        <v>6.19</v>
      </c>
      <c r="UL279" s="4">
        <f>SUMIFS('Aceite virgen extra'!UL$6:UL$257,'Aceite virgen extra'!$A$6:$A$257,"&gt;="&amp;$A279,'Aceite virgen extra'!$B$6:$B$257,"&lt;="&amp;$B279)</f>
        <v>5.57</v>
      </c>
      <c r="UM279" s="4">
        <f>SUMIFS('Aceite virgen extra'!UM$6:UM$257,'Aceite virgen extra'!$A$6:$A$257,"&gt;="&amp;$A279,'Aceite virgen extra'!$B$6:$B$257,"&lt;="&amp;$B279)</f>
        <v>6</v>
      </c>
      <c r="UN279" s="4">
        <f>SUMIFS('Aceite virgen extra'!UN$6:UN$257,'Aceite virgen extra'!$A$6:$A$257,"&gt;="&amp;$A279,'Aceite virgen extra'!$B$6:$B$257,"&lt;="&amp;$B279)</f>
        <v>7.31</v>
      </c>
      <c r="UR279" s="68">
        <f>SUMIFS('Aceite virgen extra'!UR$6:UR$257,'Aceite virgen extra'!$A$6:$A$257,"&gt;="&amp;$A279,'Aceite virgen extra'!$B$6:$B$257,"&lt;="&amp;$B279)</f>
        <v>5.91</v>
      </c>
      <c r="US279" s="4">
        <f>SUMIFS('Aceite virgen extra'!US$6:US$257,'Aceite virgen extra'!$A$6:$A$257,"&gt;="&amp;$A279,'Aceite virgen extra'!$B$6:$B$257,"&lt;="&amp;$B279)</f>
        <v>5.61</v>
      </c>
      <c r="UT279" s="4">
        <f>SUMIFS('Aceite virgen extra'!UT$6:UT$257,'Aceite virgen extra'!$A$6:$A$257,"&gt;="&amp;$A279,'Aceite virgen extra'!$B$6:$B$257,"&lt;="&amp;$B279)</f>
        <v>4.3499999999999996</v>
      </c>
      <c r="UU279" s="4">
        <f>SUMIFS('Aceite virgen extra'!UU$6:UU$257,'Aceite virgen extra'!$A$6:$A$257,"&gt;="&amp;$A279,'Aceite virgen extra'!$B$6:$B$257,"&lt;="&amp;$B279)</f>
        <v>14.48</v>
      </c>
      <c r="UY279" s="68">
        <f>SUMIFS('Aceite virgen extra'!UY$6:UY$257,'Aceite virgen extra'!$A$6:$A$257,"&gt;="&amp;$A279,'Aceite virgen extra'!$B$6:$B$257,"&lt;="&amp;$B279)</f>
        <v>4.88</v>
      </c>
      <c r="UZ279" s="4">
        <f>SUMIFS('Aceite virgen extra'!UZ$6:UZ$257,'Aceite virgen extra'!$A$6:$A$257,"&gt;="&amp;$A279,'Aceite virgen extra'!$B$6:$B$257,"&lt;="&amp;$B279)</f>
        <v>6</v>
      </c>
      <c r="VA279" s="4">
        <f>SUMIFS('Aceite virgen extra'!VA$6:VA$257,'Aceite virgen extra'!$A$6:$A$257,"&gt;="&amp;$A279,'Aceite virgen extra'!$B$6:$B$257,"&lt;="&amp;$B279)</f>
        <v>3.16</v>
      </c>
      <c r="VB279" s="4">
        <f>SUMIFS('Aceite virgen extra'!VB$6:VB$257,'Aceite virgen extra'!$A$6:$A$257,"&gt;="&amp;$A279,'Aceite virgen extra'!$B$6:$B$257,"&lt;="&amp;$B279)</f>
        <v>12.299999999999999</v>
      </c>
      <c r="VF279" s="68">
        <f>SUMIFS('Aceite virgen extra'!VF$6:VF$257,'Aceite virgen extra'!$A$6:$A$257,"&gt;="&amp;$A279,'Aceite virgen extra'!$B$6:$B$257,"&lt;="&amp;$B279)</f>
        <v>2.39</v>
      </c>
      <c r="VG279" s="4">
        <f>SUMIFS('Aceite virgen extra'!VG$6:VG$257,'Aceite virgen extra'!$A$6:$A$257,"&gt;="&amp;$A279,'Aceite virgen extra'!$B$6:$B$257,"&lt;="&amp;$B279)</f>
        <v>6</v>
      </c>
      <c r="VH279" s="4">
        <f>SUMIFS('Aceite virgen extra'!VH$6:VH$257,'Aceite virgen extra'!$A$6:$A$257,"&gt;="&amp;$A279,'Aceite virgen extra'!$B$6:$B$257,"&lt;="&amp;$B279)</f>
        <v>1.1200000000000001</v>
      </c>
      <c r="VI279" s="4">
        <f>SUMIFS('Aceite virgen extra'!VI$6:VI$257,'Aceite virgen extra'!$A$6:$A$257,"&gt;="&amp;$A279,'Aceite virgen extra'!$B$6:$B$257,"&lt;="&amp;$B279)</f>
        <v>1.87</v>
      </c>
      <c r="VM279" s="68">
        <f>SUMIFS('Aceite virgen extra'!VM$6:VM$257,'Aceite virgen extra'!$A$6:$A$257,"&gt;="&amp;$A279,'Aceite virgen extra'!$B$6:$B$257,"&lt;="&amp;$B279)</f>
        <v>3.6799999999999997</v>
      </c>
      <c r="VN279" s="4">
        <f>SUMIFS('Aceite virgen extra'!VN$6:VN$257,'Aceite virgen extra'!$A$6:$A$257,"&gt;="&amp;$A279,'Aceite virgen extra'!$B$6:$B$257,"&lt;="&amp;$B279)</f>
        <v>5.6099999999999994</v>
      </c>
      <c r="VO279" s="4">
        <f>SUMIFS('Aceite virgen extra'!VO$6:VO$257,'Aceite virgen extra'!$A$6:$A$257,"&gt;="&amp;$A279,'Aceite virgen extra'!$B$6:$B$257,"&lt;="&amp;$B279)</f>
        <v>2.29</v>
      </c>
      <c r="VP279" s="4">
        <f>SUMIFS('Aceite virgen extra'!VP$6:VP$257,'Aceite virgen extra'!$A$6:$A$257,"&gt;="&amp;$A279,'Aceite virgen extra'!$B$6:$B$257,"&lt;="&amp;$B279)</f>
        <v>5.43</v>
      </c>
      <c r="VT279" s="68">
        <f>SUMIFS('Aceite virgen extra'!VT$6:VT$257,'Aceite virgen extra'!$A$6:$A$257,"&gt;="&amp;$A279,'Aceite virgen extra'!$B$6:$B$257,"&lt;="&amp;$B279)</f>
        <v>2.7800000000000002</v>
      </c>
      <c r="VU279" s="4">
        <f>SUMIFS('Aceite virgen extra'!VU$6:VU$257,'Aceite virgen extra'!$A$6:$A$257,"&gt;="&amp;$A279,'Aceite virgen extra'!$B$6:$B$257,"&lt;="&amp;$B279)</f>
        <v>4.2</v>
      </c>
      <c r="VV279" s="4">
        <f>SUMIFS('Aceite virgen extra'!VV$6:VV$257,'Aceite virgen extra'!$A$6:$A$257,"&gt;="&amp;$A279,'Aceite virgen extra'!$B$6:$B$257,"&lt;="&amp;$B279)</f>
        <v>1.7400000000000002</v>
      </c>
      <c r="VW279" s="4">
        <f>SUMIFS('Aceite virgen extra'!VW$6:VW$257,'Aceite virgen extra'!$A$6:$A$257,"&gt;="&amp;$A279,'Aceite virgen extra'!$B$6:$B$257,"&lt;="&amp;$B279)</f>
        <v>4.3800000000000008</v>
      </c>
      <c r="WA279" s="68">
        <f>SUMIFS('Aceite virgen extra'!WA$6:WA$257,'Aceite virgen extra'!$A$6:$A$257,"&gt;="&amp;$A279,'Aceite virgen extra'!$B$6:$B$257,"&lt;="&amp;$B279)</f>
        <v>2.63</v>
      </c>
      <c r="WB279" s="4">
        <f>SUMIFS('Aceite virgen extra'!WB$6:WB$257,'Aceite virgen extra'!$A$6:$A$257,"&gt;="&amp;$A279,'Aceite virgen extra'!$B$6:$B$257,"&lt;="&amp;$B279)</f>
        <v>4.6400000000000006</v>
      </c>
      <c r="WC279" s="4">
        <f>SUMIFS('Aceite virgen extra'!WC$6:WC$257,'Aceite virgen extra'!$A$6:$A$257,"&gt;="&amp;$A279,'Aceite virgen extra'!$B$6:$B$257,"&lt;="&amp;$B279)</f>
        <v>1.77</v>
      </c>
      <c r="WD279" s="4">
        <f>SUMIFS('Aceite virgen extra'!WD$6:WD$257,'Aceite virgen extra'!$A$6:$A$257,"&gt;="&amp;$A279,'Aceite virgen extra'!$B$6:$B$257,"&lt;="&amp;$B279)</f>
        <v>1.17</v>
      </c>
      <c r="WH279" s="68">
        <f>SUMIFS('Aceite virgen extra'!WH$6:WH$257,'Aceite virgen extra'!$A$6:$A$257,"&gt;="&amp;$A279,'Aceite virgen extra'!$B$6:$B$257,"&lt;="&amp;$B279)</f>
        <v>4.84</v>
      </c>
      <c r="WI279" s="4">
        <f>SUMIFS('Aceite virgen extra'!WI$6:WI$257,'Aceite virgen extra'!$A$6:$A$257,"&gt;="&amp;$A279,'Aceite virgen extra'!$B$6:$B$257,"&lt;="&amp;$B279)</f>
        <v>4.9600000000000009</v>
      </c>
      <c r="WJ279" s="4">
        <f>SUMIFS('Aceite virgen extra'!WJ$6:WJ$257,'Aceite virgen extra'!$A$6:$A$257,"&gt;="&amp;$A279,'Aceite virgen extra'!$B$6:$B$257,"&lt;="&amp;$B279)</f>
        <v>4.5199999999999996</v>
      </c>
      <c r="WK279" s="4">
        <f>SUMIFS('Aceite virgen extra'!WK$6:WK$257,'Aceite virgen extra'!$A$6:$A$257,"&gt;="&amp;$A279,'Aceite virgen extra'!$B$6:$B$257,"&lt;="&amp;$B279)</f>
        <v>2.19</v>
      </c>
      <c r="WO279" s="68">
        <f>SUMIFS('Aceite virgen extra'!WO$6:WO$257,'Aceite virgen extra'!$A$6:$A$257,"&gt;="&amp;$A279,'Aceite virgen extra'!$B$6:$B$257,"&lt;="&amp;$B279)</f>
        <v>5.6199999999999992</v>
      </c>
      <c r="WP279" s="4">
        <f>SUMIFS('Aceite virgen extra'!WP$6:WP$257,'Aceite virgen extra'!$A$6:$A$257,"&gt;="&amp;$A279,'Aceite virgen extra'!$B$6:$B$257,"&lt;="&amp;$B279)</f>
        <v>3.13</v>
      </c>
      <c r="WQ279" s="4">
        <f>SUMIFS('Aceite virgen extra'!WQ$6:WQ$257,'Aceite virgen extra'!$A$6:$A$257,"&gt;="&amp;$A279,'Aceite virgen extra'!$B$6:$B$257,"&lt;="&amp;$B279)</f>
        <v>7.3</v>
      </c>
      <c r="WR279" s="4">
        <f>SUMIFS('Aceite virgen extra'!WR$6:WR$257,'Aceite virgen extra'!$A$6:$A$257,"&gt;="&amp;$A279,'Aceite virgen extra'!$B$6:$B$257,"&lt;="&amp;$B279)</f>
        <v>0.64</v>
      </c>
      <c r="WV279" s="68">
        <f>SUMIFS('Aceite virgen extra'!WV$6:WV$257,'Aceite virgen extra'!$A$6:$A$257,"&gt;="&amp;$A279,'Aceite virgen extra'!$B$6:$B$257,"&lt;="&amp;$B279)</f>
        <v>6.47</v>
      </c>
      <c r="WW279" s="4">
        <f>SUMIFS('Aceite virgen extra'!WW$6:WW$257,'Aceite virgen extra'!$A$6:$A$257,"&gt;="&amp;$A279,'Aceite virgen extra'!$B$6:$B$257,"&lt;="&amp;$B279)</f>
        <v>6.61</v>
      </c>
      <c r="WX279" s="4">
        <f>SUMIFS('Aceite virgen extra'!WX$6:WX$257,'Aceite virgen extra'!$A$6:$A$257,"&gt;="&amp;$A279,'Aceite virgen extra'!$B$6:$B$257,"&lt;="&amp;$B279)</f>
        <v>6.91</v>
      </c>
      <c r="WY279" s="4">
        <f>SUMIFS('Aceite virgen extra'!WY$6:WY$257,'Aceite virgen extra'!$A$6:$A$257,"&gt;="&amp;$A279,'Aceite virgen extra'!$B$6:$B$257,"&lt;="&amp;$B279)</f>
        <v>5.2799999999999994</v>
      </c>
      <c r="XC279" s="68">
        <f>SUMIFS('Aceite virgen extra'!XC$6:XC$257,'Aceite virgen extra'!$A$6:$A$257,"&gt;="&amp;$A279,'Aceite virgen extra'!$B$6:$B$257,"&lt;="&amp;$B279)</f>
        <v>11.38</v>
      </c>
      <c r="XD279" s="4">
        <f>SUMIFS('Aceite virgen extra'!XD$6:XD$257,'Aceite virgen extra'!$A$6:$A$257,"&gt;="&amp;$A279,'Aceite virgen extra'!$B$6:$B$257,"&lt;="&amp;$B279)</f>
        <v>6.51</v>
      </c>
      <c r="XE279" s="4">
        <f>SUMIFS('Aceite virgen extra'!XE$6:XE$257,'Aceite virgen extra'!$A$6:$A$257,"&gt;="&amp;$A279,'Aceite virgen extra'!$B$6:$B$257,"&lt;="&amp;$B279)</f>
        <v>13.490000000000002</v>
      </c>
      <c r="XF279" s="4">
        <f>SUMIFS('Aceite virgen extra'!XF$6:XF$257,'Aceite virgen extra'!$A$6:$A$257,"&gt;="&amp;$A279,'Aceite virgen extra'!$B$6:$B$257,"&lt;="&amp;$B279)</f>
        <v>17.7</v>
      </c>
      <c r="XJ279" s="68">
        <f>SUMIFS('Aceite virgen extra'!XJ$6:XJ$257,'Aceite virgen extra'!$A$6:$A$257,"&gt;="&amp;$A279,'Aceite virgen extra'!$B$6:$B$257,"&lt;="&amp;$B279)</f>
        <v>2.5700000000000003</v>
      </c>
      <c r="XK279" s="4">
        <f>SUMIFS('Aceite virgen extra'!XK$6:XK$257,'Aceite virgen extra'!$A$6:$A$257,"&gt;="&amp;$A279,'Aceite virgen extra'!$B$6:$B$257,"&lt;="&amp;$B279)</f>
        <v>3.44</v>
      </c>
      <c r="XL279" s="4">
        <f>SUMIFS('Aceite virgen extra'!XL$6:XL$257,'Aceite virgen extra'!$A$6:$A$257,"&gt;="&amp;$A279,'Aceite virgen extra'!$B$6:$B$257,"&lt;="&amp;$B279)</f>
        <v>1.62</v>
      </c>
      <c r="XM279" s="4">
        <f>SUMIFS('Aceite virgen extra'!XM$6:XM$257,'Aceite virgen extra'!$A$6:$A$257,"&gt;="&amp;$A279,'Aceite virgen extra'!$B$6:$B$257,"&lt;="&amp;$B279)</f>
        <v>4.24</v>
      </c>
      <c r="XQ279" s="68">
        <f>SUMIFS('Aceite virgen extra'!XQ$6:XQ$257,'Aceite virgen extra'!$A$6:$A$257,"&gt;="&amp;$A279,'Aceite virgen extra'!$B$6:$B$257,"&lt;="&amp;$B279)</f>
        <v>2.3199999999999998</v>
      </c>
      <c r="XR279" s="4">
        <f>SUMIFS('Aceite virgen extra'!XR$6:XR$257,'Aceite virgen extra'!$A$6:$A$257,"&gt;="&amp;$A279,'Aceite virgen extra'!$B$6:$B$257,"&lt;="&amp;$B279)</f>
        <v>2.34</v>
      </c>
      <c r="XS279" s="4">
        <f>SUMIFS('Aceite virgen extra'!XS$6:XS$257,'Aceite virgen extra'!$A$6:$A$257,"&gt;="&amp;$A279,'Aceite virgen extra'!$B$6:$B$257,"&lt;="&amp;$B279)</f>
        <v>1.65</v>
      </c>
      <c r="XT279" s="4">
        <f>SUMIFS('Aceite virgen extra'!XT$6:XT$257,'Aceite virgen extra'!$A$6:$A$257,"&gt;="&amp;$A279,'Aceite virgen extra'!$B$6:$B$257,"&lt;="&amp;$B279)</f>
        <v>4.47</v>
      </c>
      <c r="XX279" s="68">
        <f>SUMIFS('Aceite virgen extra'!XX$6:XX$257,'Aceite virgen extra'!$A$6:$A$257,"&gt;="&amp;$A279,'Aceite virgen extra'!$B$6:$B$257,"&lt;="&amp;$B279)</f>
        <v>2.91</v>
      </c>
      <c r="XY279" s="4">
        <f>SUMIFS('Aceite virgen extra'!XY$6:XY$257,'Aceite virgen extra'!$A$6:$A$257,"&gt;="&amp;$A279,'Aceite virgen extra'!$B$6:$B$257,"&lt;="&amp;$B279)</f>
        <v>4.38</v>
      </c>
      <c r="XZ279" s="4">
        <f>SUMIFS('Aceite virgen extra'!XZ$6:XZ$257,'Aceite virgen extra'!$A$6:$A$257,"&gt;="&amp;$A279,'Aceite virgen extra'!$B$6:$B$257,"&lt;="&amp;$B279)</f>
        <v>1.7999999999999998</v>
      </c>
      <c r="YA279" s="4">
        <f>SUMIFS('Aceite virgen extra'!YA$6:YA$257,'Aceite virgen extra'!$A$6:$A$257,"&gt;="&amp;$A279,'Aceite virgen extra'!$B$6:$B$257,"&lt;="&amp;$B279)</f>
        <v>3.34</v>
      </c>
      <c r="YE279" s="68">
        <f>SUMIFS('Aceite virgen extra'!YE$6:YE$257,'Aceite virgen extra'!$A$6:$A$257,"&gt;="&amp;$A279,'Aceite virgen extra'!$B$6:$B$257,"&lt;="&amp;$B279)</f>
        <v>5.07</v>
      </c>
      <c r="YF279" s="4">
        <f>SUMIFS('Aceite virgen extra'!YF$6:YF$257,'Aceite virgen extra'!$A$6:$A$257,"&gt;="&amp;$A279,'Aceite virgen extra'!$B$6:$B$257,"&lt;="&amp;$B279)</f>
        <v>8.2199999999999989</v>
      </c>
      <c r="YG279" s="4">
        <f>SUMIFS('Aceite virgen extra'!YG$6:YG$257,'Aceite virgen extra'!$A$6:$A$257,"&gt;="&amp;$A279,'Aceite virgen extra'!$B$6:$B$257,"&lt;="&amp;$B279)</f>
        <v>2.44</v>
      </c>
      <c r="YH279" s="4">
        <f>SUMIFS('Aceite virgen extra'!YH$6:YH$257,'Aceite virgen extra'!$A$6:$A$257,"&gt;="&amp;$A279,'Aceite virgen extra'!$B$6:$B$257,"&lt;="&amp;$B279)</f>
        <v>6.4999999999999991</v>
      </c>
      <c r="YL279" s="68">
        <f>SUMIFS('Aceite virgen extra'!YL$6:YL$257,'Aceite virgen extra'!$A$6:$A$257,"&gt;="&amp;$A279,'Aceite virgen extra'!$B$6:$B$257,"&lt;="&amp;$B279)</f>
        <v>4.78</v>
      </c>
      <c r="YM279" s="4">
        <f>SUMIFS('Aceite virgen extra'!YM$6:YM$257,'Aceite virgen extra'!$A$6:$A$257,"&gt;="&amp;$A279,'Aceite virgen extra'!$B$6:$B$257,"&lt;="&amp;$B279)</f>
        <v>9.8999999999999986</v>
      </c>
      <c r="YN279" s="4">
        <f>SUMIFS('Aceite virgen extra'!YN$6:YN$257,'Aceite virgen extra'!$A$6:$A$257,"&gt;="&amp;$A279,'Aceite virgen extra'!$B$6:$B$257,"&lt;="&amp;$B279)</f>
        <v>3.67</v>
      </c>
      <c r="YO279" s="4">
        <f>SUMIFS('Aceite virgen extra'!YO$6:YO$257,'Aceite virgen extra'!$A$6:$A$257,"&gt;="&amp;$A279,'Aceite virgen extra'!$B$6:$B$257,"&lt;="&amp;$B279)</f>
        <v>3.9400000000000004</v>
      </c>
      <c r="YP279" s="4">
        <f>SUMIFS('Aceite virgen extra'!YP$6:YP$257,'Aceite virgen extra'!$A$6:$A$257,"&gt;="&amp;$A279,'Aceite virgen extra'!$B$6:$B$257,"&lt;="&amp;$B279)</f>
        <v>2.5700000000000003</v>
      </c>
      <c r="YS279" s="68">
        <f>SUMIFS('Aceite virgen extra'!YS$6:YS$257,'Aceite virgen extra'!$A$6:$A$257,"&gt;="&amp;$A279,'Aceite virgen extra'!$B$6:$B$257,"&lt;="&amp;$B279)</f>
        <v>5.03</v>
      </c>
      <c r="YT279" s="4">
        <f>SUMIFS('Aceite virgen extra'!YT$6:YT$257,'Aceite virgen extra'!$A$6:$A$257,"&gt;="&amp;$A279,'Aceite virgen extra'!$B$6:$B$257,"&lt;="&amp;$B279)</f>
        <v>4.88</v>
      </c>
      <c r="YU279" s="4">
        <f>SUMIFS('Aceite virgen extra'!YU$6:YU$257,'Aceite virgen extra'!$A$6:$A$257,"&gt;="&amp;$A279,'Aceite virgen extra'!$B$6:$B$257,"&lt;="&amp;$B279)</f>
        <v>5.4500000000000011</v>
      </c>
      <c r="YV279" s="4">
        <f>SUMIFS('Aceite virgen extra'!YV$6:YV$257,'Aceite virgen extra'!$A$6:$A$257,"&gt;="&amp;$A279,'Aceite virgen extra'!$B$6:$B$257,"&lt;="&amp;$B279)</f>
        <v>6.39</v>
      </c>
      <c r="YW279" s="4">
        <f>SUMIFS('Aceite virgen extra'!YW$6:YW$257,'Aceite virgen extra'!$A$6:$A$257,"&gt;="&amp;$A279,'Aceite virgen extra'!$B$6:$B$257,"&lt;="&amp;$B279)</f>
        <v>2.02</v>
      </c>
      <c r="YZ279" s="68">
        <f>SUMIFS('Aceite virgen extra'!YZ$6:YZ$257,'Aceite virgen extra'!$A$6:$A$257,"&gt;="&amp;$A279,'Aceite virgen extra'!$B$6:$B$257,"&lt;="&amp;$B279)</f>
        <v>6.589999999999999</v>
      </c>
      <c r="ZA279" s="4">
        <f>SUMIFS('Aceite virgen extra'!ZA$6:ZA$257,'Aceite virgen extra'!$A$6:$A$257,"&gt;="&amp;$A279,'Aceite virgen extra'!$B$6:$B$257,"&lt;="&amp;$B279)</f>
        <v>7.2299999999999995</v>
      </c>
      <c r="ZB279" s="4">
        <f>SUMIFS('Aceite virgen extra'!ZB$6:ZB$257,'Aceite virgen extra'!$A$6:$A$257,"&gt;="&amp;$A279,'Aceite virgen extra'!$B$6:$B$257,"&lt;="&amp;$B279)</f>
        <v>5.86</v>
      </c>
      <c r="ZC279" s="4">
        <f>SUMIFS('Aceite virgen extra'!ZC$6:ZC$257,'Aceite virgen extra'!$A$6:$A$257,"&gt;="&amp;$A279,'Aceite virgen extra'!$B$6:$B$257,"&lt;="&amp;$B279)</f>
        <v>6.5500000000000007</v>
      </c>
      <c r="ZD279" s="4">
        <f>SUMIFS('Aceite virgen extra'!ZD$6:ZD$257,'Aceite virgen extra'!$A$6:$A$257,"&gt;="&amp;$A279,'Aceite virgen extra'!$B$6:$B$257,"&lt;="&amp;$B279)</f>
        <v>2.0099999999999998</v>
      </c>
      <c r="ZG279" s="68">
        <f>SUMIFS('Aceite virgen extra'!ZG$6:ZG$257,'Aceite virgen extra'!$A$6:$A$257,"&gt;="&amp;$A279,'Aceite virgen extra'!$B$6:$B$257,"&lt;="&amp;$B279)</f>
        <v>5.16</v>
      </c>
      <c r="ZH279" s="4">
        <f>SUMIFS('Aceite virgen extra'!ZH$6:ZH$257,'Aceite virgen extra'!$A$6:$A$257,"&gt;="&amp;$A279,'Aceite virgen extra'!$B$6:$B$257,"&lt;="&amp;$B279)</f>
        <v>2.5700000000000003</v>
      </c>
      <c r="ZI279" s="4">
        <f>SUMIFS('Aceite virgen extra'!ZI$6:ZI$257,'Aceite virgen extra'!$A$6:$A$257,"&gt;="&amp;$A279,'Aceite virgen extra'!$B$6:$B$257,"&lt;="&amp;$B279)</f>
        <v>6.28</v>
      </c>
      <c r="ZJ279" s="4">
        <f>SUMIFS('Aceite virgen extra'!ZJ$6:ZJ$257,'Aceite virgen extra'!$A$6:$A$257,"&gt;="&amp;$A279,'Aceite virgen extra'!$B$6:$B$257,"&lt;="&amp;$B279)</f>
        <v>6.29</v>
      </c>
      <c r="ZK279" s="4">
        <f>SUMIFS('Aceite virgen extra'!ZK$6:ZK$257,'Aceite virgen extra'!$A$6:$A$257,"&gt;="&amp;$A279,'Aceite virgen extra'!$B$6:$B$257,"&lt;="&amp;$B279)</f>
        <v>6.24</v>
      </c>
      <c r="ZN279" s="68">
        <f>SUMIFS('Aceite virgen extra'!ZN$6:ZN$257,'Aceite virgen extra'!$A$6:$A$257,"&gt;="&amp;$A279,'Aceite virgen extra'!$B$6:$B$257,"&lt;="&amp;$B279)</f>
        <v>4.22</v>
      </c>
      <c r="ZO279" s="4">
        <f>SUMIFS('Aceite virgen extra'!ZO$6:ZO$257,'Aceite virgen extra'!$A$6:$A$257,"&gt;="&amp;$A279,'Aceite virgen extra'!$B$6:$B$257,"&lt;="&amp;$B279)</f>
        <v>2.19</v>
      </c>
      <c r="ZP279" s="4">
        <f>SUMIFS('Aceite virgen extra'!ZP$6:ZP$257,'Aceite virgen extra'!$A$6:$A$257,"&gt;="&amp;$A279,'Aceite virgen extra'!$B$6:$B$257,"&lt;="&amp;$B279)</f>
        <v>5.32</v>
      </c>
      <c r="ZQ279" s="4">
        <f>SUMIFS('Aceite virgen extra'!ZQ$6:ZQ$257,'Aceite virgen extra'!$A$6:$A$257,"&gt;="&amp;$A279,'Aceite virgen extra'!$B$6:$B$257,"&lt;="&amp;$B279)</f>
        <v>4.9400000000000004</v>
      </c>
      <c r="ZR279" s="4">
        <f>SUMIFS('Aceite virgen extra'!ZR$6:ZR$257,'Aceite virgen extra'!$A$6:$A$257,"&gt;="&amp;$A279,'Aceite virgen extra'!$B$6:$B$257,"&lt;="&amp;$B279)</f>
        <v>7.15</v>
      </c>
      <c r="ZU279" s="68">
        <f>SUMIFS('Aceite virgen extra'!ZU$6:ZU$257,'Aceite virgen extra'!$A$6:$A$257,"&gt;="&amp;$A279,'Aceite virgen extra'!$B$6:$B$257,"&lt;="&amp;$B279)</f>
        <v>3.7600000000000002</v>
      </c>
      <c r="ZV279" s="4">
        <f>SUMIFS('Aceite virgen extra'!ZV$6:ZV$257,'Aceite virgen extra'!$A$6:$A$257,"&gt;="&amp;$A279,'Aceite virgen extra'!$B$6:$B$257,"&lt;="&amp;$B279)</f>
        <v>1.47</v>
      </c>
      <c r="ZW279" s="4">
        <f>SUMIFS('Aceite virgen extra'!ZW$6:ZW$257,'Aceite virgen extra'!$A$6:$A$257,"&gt;="&amp;$A279,'Aceite virgen extra'!$B$6:$B$257,"&lt;="&amp;$B279)</f>
        <v>4.84</v>
      </c>
      <c r="ZX279" s="4">
        <f>SUMIFS('Aceite virgen extra'!ZX$6:ZX$257,'Aceite virgen extra'!$A$6:$A$257,"&gt;="&amp;$A279,'Aceite virgen extra'!$B$6:$B$257,"&lt;="&amp;$B279)</f>
        <v>4.95</v>
      </c>
      <c r="ZY279" s="4">
        <f>SUMIFS('Aceite virgen extra'!ZY$6:ZY$257,'Aceite virgen extra'!$A$6:$A$257,"&gt;="&amp;$A279,'Aceite virgen extra'!$B$6:$B$257,"&lt;="&amp;$B279)</f>
        <v>4.3199999999999994</v>
      </c>
    </row>
    <row r="280" spans="1:701" x14ac:dyDescent="0.25">
      <c r="A280" s="9">
        <f>'TAM Aceite virgen extra'!B28</f>
        <v>8.1</v>
      </c>
      <c r="B280" s="9">
        <f>'TAM Aceite virgen extra'!C28</f>
        <v>8.4</v>
      </c>
      <c r="C280" s="9"/>
      <c r="D280" s="4">
        <f>SUMIFS('Aceite virgen extra'!D$6:D$257,'Aceite virgen extra'!$A$6:$A$257,"&gt;="&amp;$A280,'Aceite virgen extra'!$B$6:$B$257,"&lt;="&amp;$B280)</f>
        <v>0.03</v>
      </c>
      <c r="E280" s="4">
        <f>SUMIFS('Aceite virgen extra'!E$6:E$257,'Aceite virgen extra'!$A$6:$A$257,"&gt;="&amp;$A280,'Aceite virgen extra'!$B$6:$B$257,"&lt;="&amp;$B280)</f>
        <v>0.13</v>
      </c>
      <c r="F280" s="4">
        <f>SUMIFS('Aceite virgen extra'!F$6:F$257,'Aceite virgen extra'!$A$6:$A$257,"&gt;="&amp;$A280,'Aceite virgen extra'!$B$6:$B$257,"&lt;="&amp;$B280)</f>
        <v>0</v>
      </c>
      <c r="G280" s="4">
        <f>SUMIFS('Aceite virgen extra'!G$6:G$257,'Aceite virgen extra'!$A$6:$A$257,"&gt;="&amp;$A280,'Aceite virgen extra'!$B$6:$B$257,"&lt;="&amp;$B280)</f>
        <v>0</v>
      </c>
      <c r="H280" s="9"/>
      <c r="I280" s="9"/>
      <c r="J280" s="9"/>
      <c r="K280" s="4">
        <f>SUMIFS('Aceite virgen extra'!K$6:K$257,'Aceite virgen extra'!$A$6:$A$257,"&gt;="&amp;$A280,'Aceite virgen extra'!$B$6:$B$257,"&lt;="&amp;$B280)</f>
        <v>0.15</v>
      </c>
      <c r="L280" s="4">
        <f>SUMIFS('Aceite virgen extra'!L$6:L$257,'Aceite virgen extra'!$A$6:$A$257,"&gt;="&amp;$A280,'Aceite virgen extra'!$B$6:$B$257,"&lt;="&amp;$B280)</f>
        <v>0.43</v>
      </c>
      <c r="M280" s="4">
        <f>SUMIFS('Aceite virgen extra'!M$6:M$257,'Aceite virgen extra'!$A$6:$A$257,"&gt;="&amp;$A280,'Aceite virgen extra'!$B$6:$B$257,"&lt;="&amp;$B280)</f>
        <v>0.1</v>
      </c>
      <c r="N280" s="4">
        <f>SUMIFS('Aceite virgen extra'!N$6:N$257,'Aceite virgen extra'!$A$6:$A$257,"&gt;="&amp;$A280,'Aceite virgen extra'!$B$6:$B$257,"&lt;="&amp;$B280)</f>
        <v>0</v>
      </c>
      <c r="O280" s="9"/>
      <c r="P280" s="9"/>
      <c r="Q280" s="9"/>
      <c r="R280" s="4">
        <f>SUMIFS('Aceite virgen extra'!R$6:R$257,'Aceite virgen extra'!$A$6:$A$257,"&gt;="&amp;$A280,'Aceite virgen extra'!$B$6:$B$257,"&lt;="&amp;$B280)</f>
        <v>0.18</v>
      </c>
      <c r="S280" s="4">
        <f>SUMIFS('Aceite virgen extra'!S$6:S$257,'Aceite virgen extra'!$A$6:$A$257,"&gt;="&amp;$A280,'Aceite virgen extra'!$B$6:$B$257,"&lt;="&amp;$B280)</f>
        <v>0.79</v>
      </c>
      <c r="T280" s="4">
        <f>SUMIFS('Aceite virgen extra'!T$6:T$257,'Aceite virgen extra'!$A$6:$A$257,"&gt;="&amp;$A280,'Aceite virgen extra'!$B$6:$B$257,"&lt;="&amp;$B280)</f>
        <v>0</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0.05</v>
      </c>
      <c r="AG280" s="4">
        <f>SUMIFS('Aceite virgen extra'!AG$6:AG$257,'Aceite virgen extra'!$A$6:$A$257,"&gt;="&amp;$A280,'Aceite virgen extra'!$B$6:$B$257,"&lt;="&amp;$B280)</f>
        <v>0.22</v>
      </c>
      <c r="AH280" s="4">
        <f>SUMIFS('Aceite virgen extra'!AH$6:AH$257,'Aceite virgen extra'!$A$6:$A$257,"&gt;="&amp;$A280,'Aceite virgen extra'!$B$6:$B$257,"&lt;="&amp;$B280)</f>
        <v>0</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0.46</v>
      </c>
      <c r="AN280" s="4">
        <f>SUMIFS('Aceite virgen extra'!AN$6:AN$257,'Aceite virgen extra'!$A$6:$A$257,"&gt;="&amp;$A280,'Aceite virgen extra'!$B$6:$B$257,"&lt;="&amp;$B280)</f>
        <v>0</v>
      </c>
      <c r="AO280" s="4">
        <f>SUMIFS('Aceite virgen extra'!AO$6:AO$257,'Aceite virgen extra'!$A$6:$A$257,"&gt;="&amp;$A280,'Aceite virgen extra'!$B$6:$B$257,"&lt;="&amp;$B280)</f>
        <v>0.38</v>
      </c>
      <c r="AP280" s="4">
        <f>SUMIFS('Aceite virgen extra'!AP$6:AP$257,'Aceite virgen extra'!$A$6:$A$257,"&gt;="&amp;$A280,'Aceite virgen extra'!$B$6:$B$257,"&lt;="&amp;$B280)</f>
        <v>1.41</v>
      </c>
      <c r="AQ280" s="9"/>
      <c r="AR280" s="9"/>
      <c r="AT280" s="4">
        <f>SUMIFS('Aceite virgen extra'!AT$6:AT$257,'Aceite virgen extra'!$A$6:$A$257,"&gt;="&amp;$A280,'Aceite virgen extra'!$B$6:$B$257,"&lt;="&amp;$B280)</f>
        <v>0.28000000000000003</v>
      </c>
      <c r="AU280" s="4">
        <f>SUMIFS('Aceite virgen extra'!AU$6:AU$257,'Aceite virgen extra'!$A$6:$A$257,"&gt;="&amp;$A280,'Aceite virgen extra'!$B$6:$B$257,"&lt;="&amp;$B280)</f>
        <v>0.69</v>
      </c>
      <c r="AV280" s="4">
        <f>SUMIFS('Aceite virgen extra'!AV$6:AV$257,'Aceite virgen extra'!$A$6:$A$257,"&gt;="&amp;$A280,'Aceite virgen extra'!$B$6:$B$257,"&lt;="&amp;$B280)</f>
        <v>0.18</v>
      </c>
      <c r="AW280" s="4">
        <f>SUMIFS('Aceite virgen extra'!AW$6:AW$257,'Aceite virgen extra'!$A$6:$A$257,"&gt;="&amp;$A280,'Aceite virgen extra'!$B$6:$B$257,"&lt;="&amp;$B280)</f>
        <v>0</v>
      </c>
      <c r="BA280" s="4">
        <f>SUMIFS('Aceite virgen extra'!BA$6:BA$257,'Aceite virgen extra'!$A$6:$A$257,"&gt;="&amp;A280,'Aceite virgen extra'!$B$6:$B$257,"&lt;="&amp;B280)</f>
        <v>0</v>
      </c>
      <c r="BB280" s="4">
        <f>SUMIFS('Aceite virgen extra'!BB$6:BB$257,'Aceite virgen extra'!$A$6:$A$257,"&gt;="&amp;$A280,'Aceite virgen extra'!$B$6:$B$257,"&lt;="&amp;$B280)</f>
        <v>0</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v>
      </c>
      <c r="BI280" s="4">
        <f>SUMIFS('Aceite virgen extra'!BI$6:BI$257,'Aceite virgen extra'!$A$6:$A$257,"&gt;="&amp;$A280,'Aceite virgen extra'!$B$6:$B$257,"&lt;="&amp;$B280)</f>
        <v>0</v>
      </c>
      <c r="BJ280" s="4">
        <f>SUMIFS('Aceite virgen extra'!BJ$6:BJ$257,'Aceite virgen extra'!$A$6:$A$257,"&gt;="&amp;$A280,'Aceite virgen extra'!$B$6:$B$257,"&lt;="&amp;$B280)</f>
        <v>0</v>
      </c>
      <c r="BK280" s="4">
        <f>SUMIFS('Aceite virgen extra'!BK$6:BK$257,'Aceite virgen extra'!$A$6:$A$257,"&gt;="&amp;$A280,'Aceite virgen extra'!$B$6:$B$257,"&lt;="&amp;$B280)</f>
        <v>0</v>
      </c>
      <c r="BO280" s="4">
        <f>SUMIFS('Aceite virgen extra'!BO$6:BO$257,'Aceite virgen extra'!$A$6:$A$257,"&gt;="&amp;$A280,'Aceite virgen extra'!$B$6:$B$257,"&lt;="&amp;$B280)</f>
        <v>0</v>
      </c>
      <c r="BP280" s="4">
        <f>SUMIFS('Aceite virgen extra'!BP$6:BP$257,'Aceite virgen extra'!$A$6:$A$257,"&gt;="&amp;$A280,'Aceite virgen extra'!$B$6:$B$257,"&lt;="&amp;$B280)</f>
        <v>0</v>
      </c>
      <c r="BQ280" s="4">
        <f>SUMIFS('Aceite virgen extra'!BQ$6:BQ$257,'Aceite virgen extra'!$A$6:$A$257,"&gt;="&amp;$A280,'Aceite virgen extra'!$B$6:$B$257,"&lt;="&amp;$B280)</f>
        <v>0</v>
      </c>
      <c r="BR280" s="4">
        <f>SUMIFS('Aceite virgen extra'!BR$6:BR$257,'Aceite virgen extra'!$A$6:$A$257,"&gt;="&amp;$A280,'Aceite virgen extra'!$B$6:$B$257,"&lt;="&amp;$B280)</f>
        <v>0</v>
      </c>
      <c r="BV280" s="4">
        <f>SUMIFS('Aceite virgen extra'!BV$6:BV$257,'Aceite virgen extra'!$A$6:$A$257,"&gt;="&amp;$A280,'Aceite virgen extra'!$B$6:$B$257,"&lt;="&amp;$B280)</f>
        <v>0.06</v>
      </c>
      <c r="BW280" s="4">
        <f>SUMIFS('Aceite virgen extra'!BW$6:BW$257,'Aceite virgen extra'!$A$6:$A$257,"&gt;="&amp;$A280,'Aceite virgen extra'!$B$6:$B$257,"&lt;="&amp;$B280)</f>
        <v>0</v>
      </c>
      <c r="BX280" s="4">
        <f>SUMIFS('Aceite virgen extra'!BX$6:BX$257,'Aceite virgen extra'!$A$6:$A$257,"&gt;="&amp;$A280,'Aceite virgen extra'!$B$6:$B$257,"&lt;="&amp;$B280)</f>
        <v>0</v>
      </c>
      <c r="BY280" s="4">
        <f>SUMIFS('Aceite virgen extra'!BY$6:BY$257,'Aceite virgen extra'!$A$6:$A$257,"&gt;="&amp;$A280,'Aceite virgen extra'!$B$6:$B$257,"&lt;="&amp;$B280)</f>
        <v>0</v>
      </c>
      <c r="CC280" s="4">
        <f>SUMIFS('Aceite virgen extra'!CC$6:CC$257,'Aceite virgen extra'!$A$6:$A$257,"&gt;="&amp;$A280,'Aceite virgen extra'!$B$6:$B$257,"&lt;="&amp;$B280)</f>
        <v>0.03</v>
      </c>
      <c r="CD280" s="4">
        <f>SUMIFS('Aceite virgen extra'!CD$6:CD$257,'Aceite virgen extra'!$A$6:$A$257,"&gt;="&amp;$A280,'Aceite virgen extra'!$B$6:$B$257,"&lt;="&amp;$B280)</f>
        <v>0</v>
      </c>
      <c r="CE280" s="4">
        <f>SUMIFS('Aceite virgen extra'!CE$6:CE$257,'Aceite virgen extra'!$A$6:$A$257,"&gt;="&amp;$A280,'Aceite virgen extra'!$B$6:$B$257,"&lt;="&amp;$B280)</f>
        <v>7.0000000000000007E-2</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v>
      </c>
      <c r="CL280" s="4">
        <f>SUMIFS('Aceite virgen extra'!CL$6:CL$257,'Aceite virgen extra'!$A$6:$A$257,"&gt;="&amp;$A280,'Aceite virgen extra'!$B$6:$B$257,"&lt;="&amp;$B280)</f>
        <v>0.06</v>
      </c>
      <c r="CM280" s="4">
        <f>SUMIFS('Aceite virgen extra'!CM$6:CM$257,'Aceite virgen extra'!$A$6:$A$257,"&gt;="&amp;$A280,'Aceite virgen extra'!$B$6:$B$257,"&lt;="&amp;$B280)</f>
        <v>0</v>
      </c>
      <c r="CQ280" s="4">
        <f>SUMIFS('Aceite virgen extra'!CQ$6:CQ$257,'Aceite virgen extra'!$A$6:$A$257,"&gt;="&amp;$A280,'Aceite virgen extra'!$B$6:$B$257,"&lt;="&amp;$B280)</f>
        <v>0.09</v>
      </c>
      <c r="CR280" s="4">
        <f>SUMIFS('Aceite virgen extra'!CR$6:CR$257,'Aceite virgen extra'!$A$6:$A$257,"&gt;="&amp;$A280,'Aceite virgen extra'!$B$6:$B$257,"&lt;="&amp;$B280)</f>
        <v>0</v>
      </c>
      <c r="CS280" s="4">
        <f>SUMIFS('Aceite virgen extra'!CS$6:CS$257,'Aceite virgen extra'!$A$6:$A$257,"&gt;="&amp;$A280,'Aceite virgen extra'!$B$6:$B$257,"&lt;="&amp;$B280)</f>
        <v>0.17</v>
      </c>
      <c r="CT280" s="4">
        <f>SUMIFS('Aceite virgen extra'!CT$6:CT$257,'Aceite virgen extra'!$A$6:$A$257,"&gt;="&amp;$A280,'Aceite virgen extra'!$B$6:$B$257,"&lt;="&amp;$B280)</f>
        <v>0</v>
      </c>
      <c r="CX280" s="4">
        <f>SUMIFS('Aceite virgen extra'!CX$6:CX$257,'Aceite virgen extra'!$A$6:$A$257,"&gt;="&amp;$A280,'Aceite virgen extra'!$B$6:$B$257,"&lt;="&amp;$B280)</f>
        <v>0</v>
      </c>
      <c r="CY280" s="4">
        <f>SUMIFS('Aceite virgen extra'!CY$6:CY$257,'Aceite virgen extra'!$A$6:$A$257,"&gt;="&amp;$A280,'Aceite virgen extra'!$B$6:$B$257,"&lt;="&amp;$B280)</f>
        <v>0</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0.08</v>
      </c>
      <c r="DF280" s="4">
        <f>SUMIFS('Aceite virgen extra'!DF$6:DF$257,'Aceite virgen extra'!$A$6:$A$257,"&gt;="&amp;$A280,'Aceite virgen extra'!$B$6:$B$257,"&lt;="&amp;$B280)</f>
        <v>0.16</v>
      </c>
      <c r="DG280" s="4">
        <f>SUMIFS('Aceite virgen extra'!DG$6:DG$257,'Aceite virgen extra'!$A$6:$A$257,"&gt;="&amp;$A280,'Aceite virgen extra'!$B$6:$B$257,"&lt;="&amp;$B280)</f>
        <v>7.0000000000000007E-2</v>
      </c>
      <c r="DH280" s="4">
        <f>SUMIFS('Aceite virgen extra'!DH$6:DH$257,'Aceite virgen extra'!$A$6:$A$257,"&gt;="&amp;$A280,'Aceite virgen extra'!$B$6:$B$257,"&lt;="&amp;$B280)</f>
        <v>0</v>
      </c>
      <c r="DL280" s="4">
        <f>SUMIFS('Aceite virgen extra'!DL$6:DL$257,'Aceite virgen extra'!$A$6:$A$257,"&gt;="&amp;$A280,'Aceite virgen extra'!$B$6:$B$257,"&lt;="&amp;$B280)</f>
        <v>0.26</v>
      </c>
      <c r="DM280" s="4">
        <f>SUMIFS('Aceite virgen extra'!DM$6:DM$257,'Aceite virgen extra'!$A$6:$A$257,"&gt;="&amp;$A280,'Aceite virgen extra'!$B$6:$B$257,"&lt;="&amp;$B280)</f>
        <v>0.26</v>
      </c>
      <c r="DN280" s="4">
        <f>SUMIFS('Aceite virgen extra'!DN$6:DN$257,'Aceite virgen extra'!$A$6:$A$257,"&gt;="&amp;$A280,'Aceite virgen extra'!$B$6:$B$257,"&lt;="&amp;$B280)</f>
        <v>0.28000000000000003</v>
      </c>
      <c r="DO280" s="4">
        <f>SUMIFS('Aceite virgen extra'!DO$6:DO$257,'Aceite virgen extra'!$A$6:$A$257,"&gt;="&amp;$A280,'Aceite virgen extra'!$B$6:$B$257,"&lt;="&amp;$B280)</f>
        <v>0</v>
      </c>
      <c r="DS280" s="4">
        <f>SUMIFS('Aceite virgen extra'!DS$6:DS$257,'Aceite virgen extra'!$A$6:$A$257,"&gt;="&amp;$A280,'Aceite virgen extra'!$B$6:$B$257,"&lt;="&amp;$B280)</f>
        <v>0.06</v>
      </c>
      <c r="DT280" s="4">
        <f>SUMIFS('Aceite virgen extra'!DT$6:DT$257,'Aceite virgen extra'!$A$6:$A$257,"&gt;="&amp;$A280,'Aceite virgen extra'!$B$6:$B$257,"&lt;="&amp;$B280)</f>
        <v>0.21</v>
      </c>
      <c r="DU280" s="4">
        <f>SUMIFS('Aceite virgen extra'!DU$6:DU$257,'Aceite virgen extra'!$A$6:$A$257,"&gt;="&amp;$A280,'Aceite virgen extra'!$B$6:$B$257,"&lt;="&amp;$B280)</f>
        <v>0</v>
      </c>
      <c r="DV280" s="4">
        <f>SUMIFS('Aceite virgen extra'!DV$6:DV$257,'Aceite virgen extra'!$A$6:$A$257,"&gt;="&amp;$A280,'Aceite virgen extra'!$B$6:$B$257,"&lt;="&amp;$B280)</f>
        <v>0</v>
      </c>
      <c r="DZ280" s="4">
        <f>SUMIFS('Aceite virgen extra'!DZ$6:DZ$257,'Aceite virgen extra'!$A$6:$A$257,"&gt;="&amp;$A280,'Aceite virgen extra'!$B$6:$B$257,"&lt;="&amp;$B280)</f>
        <v>0.15</v>
      </c>
      <c r="EA280" s="4">
        <f>SUMIFS('Aceite virgen extra'!EA$6:EA$257,'Aceite virgen extra'!$A$6:$A$257,"&gt;="&amp;$A280,'Aceite virgen extra'!$B$6:$B$257,"&lt;="&amp;$B280)</f>
        <v>0.13</v>
      </c>
      <c r="EB280" s="4">
        <f>SUMIFS('Aceite virgen extra'!EB$6:EB$257,'Aceite virgen extra'!$A$6:$A$257,"&gt;="&amp;$A280,'Aceite virgen extra'!$B$6:$B$257,"&lt;="&amp;$B280)</f>
        <v>0.24</v>
      </c>
      <c r="EC280" s="4">
        <f>SUMIFS('Aceite virgen extra'!EC$6:EC$257,'Aceite virgen extra'!$A$6:$A$257,"&gt;="&amp;$A280,'Aceite virgen extra'!$B$6:$B$257,"&lt;="&amp;$B280)</f>
        <v>0</v>
      </c>
      <c r="EG280" s="4">
        <f>SUMIFS('Aceite virgen extra'!EG$6:EG$257,'Aceite virgen extra'!$A$6:$A$257,"&gt;="&amp;$A280,'Aceite virgen extra'!$B$6:$B$257,"&lt;="&amp;$B280)</f>
        <v>0.28000000000000003</v>
      </c>
      <c r="EH280" s="4">
        <f>SUMIFS('Aceite virgen extra'!EH$6:EH$257,'Aceite virgen extra'!$A$6:$A$257,"&gt;="&amp;$A280,'Aceite virgen extra'!$B$6:$B$257,"&lt;="&amp;$B280)</f>
        <v>0</v>
      </c>
      <c r="EI280" s="4">
        <f>SUMIFS('Aceite virgen extra'!EI$6:EI$257,'Aceite virgen extra'!$A$6:$A$257,"&gt;="&amp;$A280,'Aceite virgen extra'!$B$6:$B$257,"&lt;="&amp;$B280)</f>
        <v>0.47</v>
      </c>
      <c r="EJ280" s="4">
        <f>SUMIFS('Aceite virgen extra'!EJ$6:EJ$257,'Aceite virgen extra'!$A$6:$A$257,"&gt;="&amp;$A280,'Aceite virgen extra'!$B$6:$B$257,"&lt;="&amp;$B280)</f>
        <v>0</v>
      </c>
      <c r="EN280" s="4">
        <f>SUMIFS('Aceite virgen extra'!EN$6:EN$257,'Aceite virgen extra'!$A$6:$A$257,"&gt;="&amp;$A280,'Aceite virgen extra'!$B$6:$B$257,"&lt;="&amp;$B280)</f>
        <v>0.24</v>
      </c>
      <c r="EO280" s="4">
        <f>SUMIFS('Aceite virgen extra'!EO$6:EO$257,'Aceite virgen extra'!$A$6:$A$257,"&gt;="&amp;$A280,'Aceite virgen extra'!$B$6:$B$257,"&lt;="&amp;$B280)</f>
        <v>0</v>
      </c>
      <c r="EP280" s="4">
        <f>SUMIFS('Aceite virgen extra'!EP$6:EP$257,'Aceite virgen extra'!$A$6:$A$257,"&gt;="&amp;$A280,'Aceite virgen extra'!$B$6:$B$257,"&lt;="&amp;$B280)</f>
        <v>0.44999999999999996</v>
      </c>
      <c r="EQ280" s="4">
        <f>SUMIFS('Aceite virgen extra'!EQ$6:EQ$257,'Aceite virgen extra'!$A$6:$A$257,"&gt;="&amp;$A280,'Aceite virgen extra'!$B$6:$B$257,"&lt;="&amp;$B280)</f>
        <v>0</v>
      </c>
      <c r="EU280" s="4">
        <f>SUMIFS('Aceite virgen extra'!EU$6:EU$257,'Aceite virgen extra'!$A$6:$A$257,"&gt;="&amp;$A280,'Aceite virgen extra'!$B$6:$B$257,"&lt;="&amp;$B280)</f>
        <v>0.08</v>
      </c>
      <c r="EV280" s="4">
        <f>SUMIFS('Aceite virgen extra'!EV$6:EV$257,'Aceite virgen extra'!$A$6:$A$257,"&gt;="&amp;$A280,'Aceite virgen extra'!$B$6:$B$257,"&lt;="&amp;$B280)</f>
        <v>0</v>
      </c>
      <c r="EW280" s="4">
        <f>SUMIFS('Aceite virgen extra'!EW$6:EW$257,'Aceite virgen extra'!$A$6:$A$257,"&gt;="&amp;$A280,'Aceite virgen extra'!$B$6:$B$257,"&lt;="&amp;$B280)</f>
        <v>0.15</v>
      </c>
      <c r="EX280" s="4">
        <f>SUMIFS('Aceite virgen extra'!EX$6:EX$257,'Aceite virgen extra'!$A$6:$A$257,"&gt;="&amp;$A280,'Aceite virgen extra'!$B$6:$B$257,"&lt;="&amp;$B280)</f>
        <v>0</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0.03</v>
      </c>
      <c r="FJ280" s="4">
        <f>SUMIFS('Aceite virgen extra'!FJ$6:FJ$257,'Aceite virgen extra'!$A$6:$A$257,"&gt;="&amp;$A280,'Aceite virgen extra'!$B$6:$B$257,"&lt;="&amp;$B280)</f>
        <v>0.1</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0.04</v>
      </c>
      <c r="FQ280" s="4">
        <f>SUMIFS('Aceite virgen extra'!FQ$6:FQ$257,'Aceite virgen extra'!$A$6:$A$257,"&gt;="&amp;$A280,'Aceite virgen extra'!$B$6:$B$257,"&lt;="&amp;$B280)</f>
        <v>0.16</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v>
      </c>
      <c r="FX280" s="4">
        <f>SUMIFS('Aceite virgen extra'!FX$6:FX$257,'Aceite virgen extra'!$A$6:$A$257,"&gt;="&amp;$A280,'Aceite virgen extra'!$B$6:$B$257,"&lt;="&amp;$B280)</f>
        <v>0</v>
      </c>
      <c r="FY280" s="4">
        <f>SUMIFS('Aceite virgen extra'!FY$6:FY$257,'Aceite virgen extra'!$A$6:$A$257,"&gt;="&amp;$A280,'Aceite virgen extra'!$B$6:$B$257,"&lt;="&amp;$B280)</f>
        <v>0</v>
      </c>
      <c r="FZ280" s="4">
        <f>SUMIFS('Aceite virgen extra'!FZ$6:FZ$257,'Aceite virgen extra'!$A$6:$A$257,"&gt;="&amp;$A280,'Aceite virgen extra'!$B$6:$B$257,"&lt;="&amp;$B280)</f>
        <v>0</v>
      </c>
      <c r="GD280" s="4">
        <f>SUMIFS('Aceite virgen extra'!GD$6:GD$257,'Aceite virgen extra'!$A$6:$A$257,"&gt;="&amp;$A280,'Aceite virgen extra'!$B$6:$B$257,"&lt;="&amp;$B280)</f>
        <v>0</v>
      </c>
      <c r="GE280" s="4">
        <f>SUMIFS('Aceite virgen extra'!GE$6:GE$257,'Aceite virgen extra'!$A$6:$A$257,"&gt;="&amp;$A280,'Aceite virgen extra'!$B$6:$B$257,"&lt;="&amp;$B280)</f>
        <v>0</v>
      </c>
      <c r="GF280" s="4">
        <f>SUMIFS('Aceite virgen extra'!GF$6:GF$257,'Aceite virgen extra'!$A$6:$A$257,"&gt;="&amp;$A280,'Aceite virgen extra'!$B$6:$B$257,"&lt;="&amp;$B280)</f>
        <v>0</v>
      </c>
      <c r="GG280" s="4">
        <f>SUMIFS('Aceite virgen extra'!GG$6:GG$257,'Aceite virgen extra'!$A$6:$A$257,"&gt;="&amp;$A280,'Aceite virgen extra'!$B$6:$B$257,"&lt;="&amp;$B280)</f>
        <v>0</v>
      </c>
      <c r="GK280" s="4">
        <f>SUMIFS('Aceite virgen extra'!GK$6:GK$257,'Aceite virgen extra'!$A$6:$A$257,"&gt;="&amp;$A280,'Aceite virgen extra'!$B$6:$B$257,"&lt;="&amp;$B280)</f>
        <v>0.04</v>
      </c>
      <c r="GL280" s="4">
        <f>SUMIFS('Aceite virgen extra'!GL$6:GL$257,'Aceite virgen extra'!$A$6:$A$257,"&gt;="&amp;$A280,'Aceite virgen extra'!$B$6:$B$257,"&lt;="&amp;$B280)</f>
        <v>0.13</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0.35000000000000003</v>
      </c>
      <c r="GS280" s="4">
        <f>SUMIFS('Aceite virgen extra'!GS$6:GS$257,'Aceite virgen extra'!$A$6:$A$257,"&gt;="&amp;$A280,'Aceite virgen extra'!$B$6:$B$257,"&lt;="&amp;$B280)</f>
        <v>1.19</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0.09</v>
      </c>
      <c r="GZ280" s="4">
        <f>SUMIFS('Aceite virgen extra'!GZ$6:GZ$257,'Aceite virgen extra'!$A$6:$A$257,"&gt;="&amp;$A280,'Aceite virgen extra'!$B$6:$B$257,"&lt;="&amp;$B280)</f>
        <v>0.19</v>
      </c>
      <c r="HA280" s="4">
        <f>SUMIFS('Aceite virgen extra'!HA$6:HA$257,'Aceite virgen extra'!$A$6:$A$257,"&gt;="&amp;$A280,'Aceite virgen extra'!$B$6:$B$257,"&lt;="&amp;$B280)</f>
        <v>0.05</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0.09</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0.43</v>
      </c>
      <c r="IB280" s="4">
        <f>SUMIFS('Aceite virgen extra'!IB$6:IB$257,'Aceite virgen extra'!$A$6:$A$257,"&gt;="&amp;$A280,'Aceite virgen extra'!$B$6:$B$257,"&lt;="&amp;$B280)</f>
        <v>0.7</v>
      </c>
      <c r="IC280" s="4">
        <f>SUMIFS('Aceite virgen extra'!IC$6:IC$257,'Aceite virgen extra'!$A$6:$A$257,"&gt;="&amp;$A280,'Aceite virgen extra'!$B$6:$B$257,"&lt;="&amp;$B280)</f>
        <v>0.45</v>
      </c>
      <c r="ID280" s="4">
        <f>SUMIFS('Aceite virgen extra'!ID$6:ID$257,'Aceite virgen extra'!$A$6:$A$257,"&gt;="&amp;$A280,'Aceite virgen extra'!$B$6:$B$257,"&lt;="&amp;$B280)</f>
        <v>0</v>
      </c>
      <c r="IH280" s="4">
        <f>SUMIFS('Aceite virgen extra'!IH$6:IH$257,'Aceite virgen extra'!$A$6:$A$257,"&gt;="&amp;$A280,'Aceite virgen extra'!$B$6:$B$257,"&lt;="&amp;$B280)</f>
        <v>0.04</v>
      </c>
      <c r="II280" s="4">
        <f>SUMIFS('Aceite virgen extra'!II$6:II$257,'Aceite virgen extra'!$A$6:$A$257,"&gt;="&amp;$A280,'Aceite virgen extra'!$B$6:$B$257,"&lt;="&amp;$B280)</f>
        <v>0</v>
      </c>
      <c r="IJ280" s="4">
        <f>SUMIFS('Aceite virgen extra'!IJ$6:IJ$257,'Aceite virgen extra'!$A$6:$A$257,"&gt;="&amp;$A280,'Aceite virgen extra'!$B$6:$B$257,"&lt;="&amp;$B280)</f>
        <v>7.0000000000000007E-2</v>
      </c>
      <c r="IK280" s="4">
        <f>SUMIFS('Aceite virgen extra'!IK$6:IK$257,'Aceite virgen extra'!$A$6:$A$257,"&gt;="&amp;$A280,'Aceite virgen extra'!$B$6:$B$257,"&lt;="&amp;$B280)</f>
        <v>0</v>
      </c>
      <c r="IO280" s="4">
        <f>SUMIFS('Aceite virgen extra'!IO$6:IO$257,'Aceite virgen extra'!$A$6:$A$257,"&gt;="&amp;$A280,'Aceite virgen extra'!$B$6:$B$257,"&lt;="&amp;$B280)</f>
        <v>0.4</v>
      </c>
      <c r="IP280" s="4">
        <f>SUMIFS('Aceite virgen extra'!IP$6:IP$257,'Aceite virgen extra'!$A$6:$A$257,"&gt;="&amp;$A280,'Aceite virgen extra'!$B$6:$B$257,"&lt;="&amp;$B280)</f>
        <v>1.5</v>
      </c>
      <c r="IQ280" s="4">
        <f>SUMIFS('Aceite virgen extra'!IQ$6:IQ$257,'Aceite virgen extra'!$A$6:$A$257,"&gt;="&amp;$A280,'Aceite virgen extra'!$B$6:$B$257,"&lt;="&amp;$B280)</f>
        <v>0.05</v>
      </c>
      <c r="IR280" s="4">
        <f>SUMIFS('Aceite virgen extra'!IR$6:IR$257,'Aceite virgen extra'!$A$6:$A$257,"&gt;="&amp;$A280,'Aceite virgen extra'!$B$6:$B$257,"&lt;="&amp;$B280)</f>
        <v>0</v>
      </c>
      <c r="IV280" s="4">
        <f>SUMIFS('Aceite virgen extra'!IV$6:IV$257,'Aceite virgen extra'!$A$6:$A$257,"&gt;="&amp;$A280,'Aceite virgen extra'!$B$6:$B$257,"&lt;="&amp;$B280)</f>
        <v>0.1</v>
      </c>
      <c r="IW280" s="4">
        <f>SUMIFS('Aceite virgen extra'!IW$6:IW$257,'Aceite virgen extra'!$A$6:$A$257,"&gt;="&amp;$A280,'Aceite virgen extra'!$B$6:$B$257,"&lt;="&amp;$B280)</f>
        <v>0</v>
      </c>
      <c r="IX280" s="4">
        <f>SUMIFS('Aceite virgen extra'!IX$6:IX$257,'Aceite virgen extra'!$A$6:$A$257,"&gt;="&amp;$A280,'Aceite virgen extra'!$B$6:$B$257,"&lt;="&amp;$B280)</f>
        <v>0.18</v>
      </c>
      <c r="IY280" s="4">
        <f>SUMIFS('Aceite virgen extra'!IY$6:IY$257,'Aceite virgen extra'!$A$6:$A$257,"&gt;="&amp;$A280,'Aceite virgen extra'!$B$6:$B$257,"&lt;="&amp;$B280)</f>
        <v>0</v>
      </c>
      <c r="JB280"/>
      <c r="JC280" s="4">
        <f>SUMIFS('Aceite virgen extra'!JC$6:JC$257,'Aceite virgen extra'!$A$6:$A$257,"&gt;="&amp;$A280,'Aceite virgen extra'!$B$6:$B$257,"&lt;="&amp;$B280)</f>
        <v>0.05</v>
      </c>
      <c r="JD280" s="4">
        <f>SUMIFS('Aceite virgen extra'!JD$6:JD$257,'Aceite virgen extra'!$A$6:$A$257,"&gt;="&amp;$A280,'Aceite virgen extra'!$B$6:$B$257,"&lt;="&amp;$B280)</f>
        <v>0.18</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0.12</v>
      </c>
      <c r="JK280" s="4">
        <f>SUMIFS('Aceite virgen extra'!JK$6:JK$257,'Aceite virgen extra'!$A$6:$A$257,"&gt;="&amp;$A280,'Aceite virgen extra'!$B$6:$B$257,"&lt;="&amp;$B280)</f>
        <v>0.14000000000000001</v>
      </c>
      <c r="JL280" s="4">
        <f>SUMIFS('Aceite virgen extra'!JL$6:JL$257,'Aceite virgen extra'!$A$6:$A$257,"&gt;="&amp;$A280,'Aceite virgen extra'!$B$6:$B$257,"&lt;="&amp;$B280)</f>
        <v>0.15</v>
      </c>
      <c r="JM280" s="4">
        <f>SUMIFS('Aceite virgen extra'!JM$6:JM$257,'Aceite virgen extra'!$A$6:$A$257,"&gt;="&amp;$A280,'Aceite virgen extra'!$B$6:$B$257,"&lt;="&amp;$B280)</f>
        <v>0</v>
      </c>
      <c r="JQ280" s="4">
        <f>SUMIFS('Aceite virgen extra'!JQ$6:JQ$257,'Aceite virgen extra'!$A$6:$A$257,"&gt;="&amp;$A280,'Aceite virgen extra'!$B$6:$B$257,"&lt;="&amp;$B280)</f>
        <v>0.09</v>
      </c>
      <c r="JR280" s="4">
        <f>SUMIFS('Aceite virgen extra'!JR$6:JR$257,'Aceite virgen extra'!$A$6:$A$257,"&gt;="&amp;$A280,'Aceite virgen extra'!$B$6:$B$257,"&lt;="&amp;$B280)</f>
        <v>0.32</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0.12</v>
      </c>
      <c r="JY280" s="4">
        <f>SUMIFS('Aceite virgen extra'!JY$6:JY$257,'Aceite virgen extra'!$A$6:$A$257,"&gt;="&amp;$A280,'Aceite virgen extra'!$B$6:$B$257,"&lt;="&amp;$B280)</f>
        <v>0.27</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0.12</v>
      </c>
      <c r="KF280" s="4">
        <f>SUMIFS('Aceite virgen extra'!KF$6:KF$257,'Aceite virgen extra'!$A$6:$A$257,"&gt;="&amp;$A280,'Aceite virgen extra'!$B$6:$B$257,"&lt;="&amp;$B280)</f>
        <v>0.35</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0.53</v>
      </c>
      <c r="KM280" s="4">
        <f>SUMIFS('Aceite virgen extra'!KM$6:KM$257,'Aceite virgen extra'!$A$6:$A$257,"&gt;="&amp;$A280,'Aceite virgen extra'!$B$6:$B$257,"&lt;="&amp;$B280)</f>
        <v>1.19</v>
      </c>
      <c r="KN280" s="4">
        <f>SUMIFS('Aceite virgen extra'!KN$6:KN$257,'Aceite virgen extra'!$A$6:$A$257,"&gt;="&amp;$A280,'Aceite virgen extra'!$B$6:$B$257,"&lt;="&amp;$B280)</f>
        <v>0.44</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7.0000000000000007E-2</v>
      </c>
      <c r="LA280" s="4">
        <f>SUMIFS('Aceite virgen extra'!LA$6:LA$257,'Aceite virgen extra'!$A$6:$A$257,"&gt;="&amp;$A280,'Aceite virgen extra'!$B$6:$B$257,"&lt;="&amp;$B280)</f>
        <v>0.23</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0.32</v>
      </c>
      <c r="LH280" s="4">
        <f>SUMIFS('Aceite virgen extra'!LH$6:LH$257,'Aceite virgen extra'!$A$6:$A$257,"&gt;="&amp;$A280,'Aceite virgen extra'!$B$6:$B$257,"&lt;="&amp;$B280)</f>
        <v>0.19</v>
      </c>
      <c r="LI280" s="4">
        <f>SUMIFS('Aceite virgen extra'!LI$6:LI$257,'Aceite virgen extra'!$A$6:$A$257,"&gt;="&amp;$A280,'Aceite virgen extra'!$B$6:$B$257,"&lt;="&amp;$B280)</f>
        <v>0.14000000000000001</v>
      </c>
      <c r="LJ280" s="4">
        <f>SUMIFS('Aceite virgen extra'!LJ$6:LJ$257,'Aceite virgen extra'!$A$6:$A$257,"&gt;="&amp;$A280,'Aceite virgen extra'!$B$6:$B$257,"&lt;="&amp;$B280)</f>
        <v>0</v>
      </c>
      <c r="LN280" s="4">
        <f>SUMIFS('Aceite virgen extra'!LN$6:LN$257,'Aceite virgen extra'!$A$6:$A$257,"&gt;="&amp;$A280,'Aceite virgen extra'!$B$6:$B$257,"&lt;="&amp;$B280)</f>
        <v>0.16999999999999998</v>
      </c>
      <c r="LO280" s="4">
        <f>SUMIFS('Aceite virgen extra'!LO$6:LO$257,'Aceite virgen extra'!$A$6:$A$257,"&gt;="&amp;$A280,'Aceite virgen extra'!$B$6:$B$257,"&lt;="&amp;$B280)</f>
        <v>0</v>
      </c>
      <c r="LP280" s="4">
        <f>SUMIFS('Aceite virgen extra'!LP$6:LP$257,'Aceite virgen extra'!$A$6:$A$257,"&gt;="&amp;$A280,'Aceite virgen extra'!$B$6:$B$257,"&lt;="&amp;$B280)</f>
        <v>0.31</v>
      </c>
      <c r="LQ280" s="4">
        <f>SUMIFS('Aceite virgen extra'!LQ$6:LQ$257,'Aceite virgen extra'!$A$6:$A$257,"&gt;="&amp;$A280,'Aceite virgen extra'!$B$6:$B$257,"&lt;="&amp;$B280)</f>
        <v>0</v>
      </c>
      <c r="LU280" s="4">
        <f>SUMIFS('Aceite virgen extra'!LU$6:LU$257,'Aceite virgen extra'!$A$6:$A$257,"&gt;="&amp;$A280,'Aceite virgen extra'!$B$6:$B$257,"&lt;="&amp;$B280)</f>
        <v>0.31</v>
      </c>
      <c r="LV280" s="4">
        <f>SUMIFS('Aceite virgen extra'!LV$6:LV$257,'Aceite virgen extra'!$A$6:$A$257,"&gt;="&amp;$A280,'Aceite virgen extra'!$B$6:$B$257,"&lt;="&amp;$B280)</f>
        <v>0.38</v>
      </c>
      <c r="LW280" s="4">
        <f>SUMIFS('Aceite virgen extra'!LW$6:LW$257,'Aceite virgen extra'!$A$6:$A$257,"&gt;="&amp;$A280,'Aceite virgen extra'!$B$6:$B$257,"&lt;="&amp;$B280)</f>
        <v>0.31</v>
      </c>
      <c r="LX280" s="4">
        <f>SUMIFS('Aceite virgen extra'!LX$6:LX$257,'Aceite virgen extra'!$A$6:$A$257,"&gt;="&amp;$A280,'Aceite virgen extra'!$B$6:$B$257,"&lt;="&amp;$B280)</f>
        <v>0</v>
      </c>
      <c r="MB280" s="4">
        <f>SUMIFS('Aceite virgen extra'!MB$6:MB$257,'Aceite virgen extra'!$A$6:$A$257,"&gt;="&amp;$A280,'Aceite virgen extra'!$B$6:$B$257,"&lt;="&amp;$B280)</f>
        <v>0.11</v>
      </c>
      <c r="MC280" s="4">
        <f>SUMIFS('Aceite virgen extra'!MC$6:MC$257,'Aceite virgen extra'!$A$6:$A$257,"&gt;="&amp;$A280,'Aceite virgen extra'!$B$6:$B$257,"&lt;="&amp;$B280)</f>
        <v>0</v>
      </c>
      <c r="MD280" s="4">
        <f>SUMIFS('Aceite virgen extra'!MD$6:MD$257,'Aceite virgen extra'!$A$6:$A$257,"&gt;="&amp;$A280,'Aceite virgen extra'!$B$6:$B$257,"&lt;="&amp;$B280)</f>
        <v>0.21</v>
      </c>
      <c r="ME280" s="4">
        <f>SUMIFS('Aceite virgen extra'!ME$6:ME$257,'Aceite virgen extra'!$A$6:$A$257,"&gt;="&amp;$A280,'Aceite virgen extra'!$B$6:$B$257,"&lt;="&amp;$B280)</f>
        <v>0</v>
      </c>
      <c r="MI280" s="4">
        <f>SUMIFS('Aceite virgen extra'!MI$6:MI$257,'Aceite virgen extra'!$A$6:$A$257,"&gt;="&amp;$A280,'Aceite virgen extra'!$B$6:$B$257,"&lt;="&amp;$B280)</f>
        <v>0.12</v>
      </c>
      <c r="MJ280" s="4">
        <f>SUMIFS('Aceite virgen extra'!MJ$6:MJ$257,'Aceite virgen extra'!$A$6:$A$257,"&gt;="&amp;$A280,'Aceite virgen extra'!$B$6:$B$257,"&lt;="&amp;$B280)</f>
        <v>0.44</v>
      </c>
      <c r="MK280" s="4">
        <f>SUMIFS('Aceite virgen extra'!MK$6:MK$257,'Aceite virgen extra'!$A$6:$A$257,"&gt;="&amp;$A280,'Aceite virgen extra'!$B$6:$B$257,"&lt;="&amp;$B280)</f>
        <v>0</v>
      </c>
      <c r="ML280" s="4">
        <f>SUMIFS('Aceite virgen extra'!ML$6:ML$257,'Aceite virgen extra'!$A$6:$A$257,"&gt;="&amp;$A280,'Aceite virgen extra'!$B$6:$B$257,"&lt;="&amp;$B280)</f>
        <v>0</v>
      </c>
      <c r="MP280" s="4">
        <f>SUMIFS('Aceite virgen extra'!MP$6:MP$257,'Aceite virgen extra'!$A$6:$A$257,"&gt;="&amp;$A280,'Aceite virgen extra'!$B$6:$B$257,"&lt;="&amp;$B280)</f>
        <v>0</v>
      </c>
      <c r="MQ280" s="4">
        <f>SUMIFS('Aceite virgen extra'!MQ$6:MQ$257,'Aceite virgen extra'!$A$6:$A$257,"&gt;="&amp;$A280,'Aceite virgen extra'!$B$6:$B$257,"&lt;="&amp;$B280)</f>
        <v>0</v>
      </c>
      <c r="MR280" s="4">
        <f>SUMIFS('Aceite virgen extra'!MR$6:MR$257,'Aceite virgen extra'!$A$6:$A$257,"&gt;="&amp;$A280,'Aceite virgen extra'!$B$6:$B$257,"&lt;="&amp;$B280)</f>
        <v>0</v>
      </c>
      <c r="MS280" s="4">
        <f>SUMIFS('Aceite virgen extra'!MS$6:MS$257,'Aceite virgen extra'!$A$6:$A$257,"&gt;="&amp;$A280,'Aceite virgen extra'!$B$6:$B$257,"&lt;="&amp;$B280)</f>
        <v>0</v>
      </c>
      <c r="MW280" s="4">
        <f>SUMIFS('Aceite virgen extra'!MW$6:MW$257,'Aceite virgen extra'!$A$6:$A$257,"&gt;="&amp;$A280,'Aceite virgen extra'!$B$6:$B$257,"&lt;="&amp;$B280)</f>
        <v>0.19</v>
      </c>
      <c r="MX280" s="4">
        <f>SUMIFS('Aceite virgen extra'!MX$6:MX$257,'Aceite virgen extra'!$A$6:$A$257,"&gt;="&amp;$A280,'Aceite virgen extra'!$B$6:$B$257,"&lt;="&amp;$B280)</f>
        <v>0.32</v>
      </c>
      <c r="MY280" s="4">
        <f>SUMIFS('Aceite virgen extra'!MY$6:MY$257,'Aceite virgen extra'!$A$6:$A$257,"&gt;="&amp;$A280,'Aceite virgen extra'!$B$6:$B$257,"&lt;="&amp;$B280)</f>
        <v>0.21</v>
      </c>
      <c r="MZ280" s="4">
        <f>SUMIFS('Aceite virgen extra'!MZ$6:MZ$257,'Aceite virgen extra'!$A$6:$A$257,"&gt;="&amp;$A280,'Aceite virgen extra'!$B$6:$B$257,"&lt;="&amp;$B280)</f>
        <v>0</v>
      </c>
      <c r="ND280" s="4">
        <f>SUMIFS('Aceite virgen extra'!ND$6:ND$257,'Aceite virgen extra'!$A$6:$A$257,"&gt;="&amp;$A280,'Aceite virgen extra'!$B$6:$B$257,"&lt;="&amp;$B280)</f>
        <v>0.4</v>
      </c>
      <c r="NE280" s="4">
        <f>SUMIFS('Aceite virgen extra'!NE$6:NE$257,'Aceite virgen extra'!$A$6:$A$257,"&gt;="&amp;$A280,'Aceite virgen extra'!$B$6:$B$257,"&lt;="&amp;$B280)</f>
        <v>1.21</v>
      </c>
      <c r="NF280" s="4">
        <f>SUMIFS('Aceite virgen extra'!NF$6:NF$257,'Aceite virgen extra'!$A$6:$A$257,"&gt;="&amp;$A280,'Aceite virgen extra'!$B$6:$B$257,"&lt;="&amp;$B280)</f>
        <v>0.13</v>
      </c>
      <c r="NG280" s="4">
        <f>SUMIFS('Aceite virgen extra'!NG$6:NG$257,'Aceite virgen extra'!$A$6:$A$257,"&gt;="&amp;$A280,'Aceite virgen extra'!$B$6:$B$257,"&lt;="&amp;$B280)</f>
        <v>0</v>
      </c>
      <c r="NK280" s="4">
        <f>SUMIFS('Aceite virgen extra'!NK$6:NK$257,'Aceite virgen extra'!$A$6:$A$257,"&gt;="&amp;$A280,'Aceite virgen extra'!$B$6:$B$257,"&lt;="&amp;$B280)</f>
        <v>0.19</v>
      </c>
      <c r="NL280" s="4">
        <f>SUMIFS('Aceite virgen extra'!NL$6:NL$257,'Aceite virgen extra'!$A$6:$A$257,"&gt;="&amp;$A280,'Aceite virgen extra'!$B$6:$B$257,"&lt;="&amp;$B280)</f>
        <v>0.16</v>
      </c>
      <c r="NM280" s="4">
        <f>SUMIFS('Aceite virgen extra'!NM$6:NM$257,'Aceite virgen extra'!$A$6:$A$257,"&gt;="&amp;$A280,'Aceite virgen extra'!$B$6:$B$257,"&lt;="&amp;$B280)</f>
        <v>0.19</v>
      </c>
      <c r="NN280" s="4">
        <f>SUMIFS('Aceite virgen extra'!NN$6:NN$257,'Aceite virgen extra'!$A$6:$A$257,"&gt;="&amp;$A280,'Aceite virgen extra'!$B$6:$B$257,"&lt;="&amp;$B280)</f>
        <v>0.44</v>
      </c>
      <c r="NR280" s="4">
        <f>SUMIFS('Aceite virgen extra'!NR$6:NR$257,'Aceite virgen extra'!$A$6:$A$257,"&gt;="&amp;$A280,'Aceite virgen extra'!$B$6:$B$257,"&lt;="&amp;$B280)</f>
        <v>0.17</v>
      </c>
      <c r="NS280" s="4">
        <f>SUMIFS('Aceite virgen extra'!NS$6:NS$257,'Aceite virgen extra'!$A$6:$A$257,"&gt;="&amp;$A280,'Aceite virgen extra'!$B$6:$B$257,"&lt;="&amp;$B280)</f>
        <v>0.49</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0.37</v>
      </c>
      <c r="OG280" s="4">
        <f>SUMIFS('Aceite virgen extra'!OG$6:OG$257,'Aceite virgen extra'!$A$6:$A$257,"&gt;="&amp;$A280,'Aceite virgen extra'!$B$6:$B$257,"&lt;="&amp;$B280)</f>
        <v>0.7</v>
      </c>
      <c r="OH280" s="4">
        <f>SUMIFS('Aceite virgen extra'!OH$6:OH$257,'Aceite virgen extra'!$A$6:$A$257,"&gt;="&amp;$A280,'Aceite virgen extra'!$B$6:$B$257,"&lt;="&amp;$B280)</f>
        <v>0.21</v>
      </c>
      <c r="OI280" s="4">
        <f>SUMIFS('Aceite virgen extra'!OI$6:OI$257,'Aceite virgen extra'!$A$6:$A$257,"&gt;="&amp;$A280,'Aceite virgen extra'!$B$6:$B$257,"&lt;="&amp;$B280)</f>
        <v>0</v>
      </c>
      <c r="OM280" s="4">
        <f>SUMIFS('Aceite virgen extra'!OM$6:OM$257,'Aceite virgen extra'!$A$6:$A$257,"&gt;="&amp;$A280,'Aceite virgen extra'!$B$6:$B$257,"&lt;="&amp;$B280)</f>
        <v>0.67999999999999994</v>
      </c>
      <c r="ON280" s="4">
        <f>SUMIFS('Aceite virgen extra'!ON$6:ON$257,'Aceite virgen extra'!$A$6:$A$257,"&gt;="&amp;$A280,'Aceite virgen extra'!$B$6:$B$257,"&lt;="&amp;$B280)</f>
        <v>0.72</v>
      </c>
      <c r="OO280" s="4">
        <f>SUMIFS('Aceite virgen extra'!OO$6:OO$257,'Aceite virgen extra'!$A$6:$A$257,"&gt;="&amp;$A280,'Aceite virgen extra'!$B$6:$B$257,"&lt;="&amp;$B280)</f>
        <v>0.91999999999999993</v>
      </c>
      <c r="OP280" s="4">
        <f>SUMIFS('Aceite virgen extra'!OP$6:OP$257,'Aceite virgen extra'!$A$6:$A$257,"&gt;="&amp;$A280,'Aceite virgen extra'!$B$6:$B$257,"&lt;="&amp;$B280)</f>
        <v>0</v>
      </c>
      <c r="OT280" s="4">
        <f>SUMIFS('Aceite virgen extra'!OT$6:OT$257,'Aceite virgen extra'!$A$6:$A$257,"&gt;="&amp;$A280,'Aceite virgen extra'!$B$6:$B$257,"&lt;="&amp;$B280)</f>
        <v>1.28</v>
      </c>
      <c r="OU280" s="4">
        <f>SUMIFS('Aceite virgen extra'!OU$6:OU$257,'Aceite virgen extra'!$A$6:$A$257,"&gt;="&amp;$A280,'Aceite virgen extra'!$B$6:$B$257,"&lt;="&amp;$B280)</f>
        <v>1.41</v>
      </c>
      <c r="OV280" s="4">
        <f>SUMIFS('Aceite virgen extra'!OV$6:OV$257,'Aceite virgen extra'!$A$6:$A$257,"&gt;="&amp;$A280,'Aceite virgen extra'!$B$6:$B$257,"&lt;="&amp;$B280)</f>
        <v>1.72</v>
      </c>
      <c r="OW280" s="4">
        <f>SUMIFS('Aceite virgen extra'!OW$6:OW$257,'Aceite virgen extra'!$A$6:$A$257,"&gt;="&amp;$A280,'Aceite virgen extra'!$B$6:$B$257,"&lt;="&amp;$B280)</f>
        <v>0</v>
      </c>
      <c r="PA280" s="4">
        <f>SUMIFS('Aceite virgen extra'!PA$6:PA$257,'Aceite virgen extra'!$A$6:$A$257,"&gt;="&amp;$A280,'Aceite virgen extra'!$B$6:$B$257,"&lt;="&amp;$B280)</f>
        <v>1.4</v>
      </c>
      <c r="PB280" s="4">
        <f>SUMIFS('Aceite virgen extra'!PB$6:PB$257,'Aceite virgen extra'!$A$6:$A$257,"&gt;="&amp;$A280,'Aceite virgen extra'!$B$6:$B$257,"&lt;="&amp;$B280)</f>
        <v>0</v>
      </c>
      <c r="PC280" s="4">
        <f>SUMIFS('Aceite virgen extra'!PC$6:PC$257,'Aceite virgen extra'!$A$6:$A$257,"&gt;="&amp;$A280,'Aceite virgen extra'!$B$6:$B$257,"&lt;="&amp;$B280)</f>
        <v>2.4300000000000002</v>
      </c>
      <c r="PD280" s="4">
        <f>SUMIFS('Aceite virgen extra'!PD$6:PD$257,'Aceite virgen extra'!$A$6:$A$257,"&gt;="&amp;$A280,'Aceite virgen extra'!$B$6:$B$257,"&lt;="&amp;$B280)</f>
        <v>0</v>
      </c>
      <c r="PH280" s="4">
        <f>SUMIFS('Aceite virgen extra'!PH$6:PH$257,'Aceite virgen extra'!$A$6:$A$257,"&gt;="&amp;$A280,'Aceite virgen extra'!$B$6:$B$257,"&lt;="&amp;$B280)</f>
        <v>1.43</v>
      </c>
      <c r="PI280" s="4">
        <f>SUMIFS('Aceite virgen extra'!PI$6:PI$257,'Aceite virgen extra'!$A$6:$A$257,"&gt;="&amp;$A280,'Aceite virgen extra'!$B$6:$B$257,"&lt;="&amp;$B280)</f>
        <v>0</v>
      </c>
      <c r="PJ280" s="4">
        <f>SUMIFS('Aceite virgen extra'!PJ$6:PJ$257,'Aceite virgen extra'!$A$6:$A$257,"&gt;="&amp;$A280,'Aceite virgen extra'!$B$6:$B$257,"&lt;="&amp;$B280)</f>
        <v>2.63</v>
      </c>
      <c r="PK280" s="4">
        <f>SUMIFS('Aceite virgen extra'!PK$6:PK$257,'Aceite virgen extra'!$A$6:$A$257,"&gt;="&amp;$A280,'Aceite virgen extra'!$B$6:$B$257,"&lt;="&amp;$B280)</f>
        <v>0.48</v>
      </c>
      <c r="PO280" s="4">
        <f>SUMIFS('Aceite virgen extra'!PO$6:PO$257,'Aceite virgen extra'!$A$6:$A$257,"&gt;="&amp;$A280,'Aceite virgen extra'!$B$6:$B$257,"&lt;="&amp;$B280)</f>
        <v>1.66</v>
      </c>
      <c r="PP280" s="4">
        <f>SUMIFS('Aceite virgen extra'!PP$6:PP$257,'Aceite virgen extra'!$A$6:$A$257,"&gt;="&amp;$A280,'Aceite virgen extra'!$B$6:$B$257,"&lt;="&amp;$B280)</f>
        <v>0.61</v>
      </c>
      <c r="PQ280" s="4">
        <f>SUMIFS('Aceite virgen extra'!PQ$6:PQ$257,'Aceite virgen extra'!$A$6:$A$257,"&gt;="&amp;$A280,'Aceite virgen extra'!$B$6:$B$257,"&lt;="&amp;$B280)</f>
        <v>2.35</v>
      </c>
      <c r="PR280" s="4">
        <f>SUMIFS('Aceite virgen extra'!PR$6:PR$257,'Aceite virgen extra'!$A$6:$A$257,"&gt;="&amp;$A280,'Aceite virgen extra'!$B$6:$B$257,"&lt;="&amp;$B280)</f>
        <v>0</v>
      </c>
      <c r="PV280" s="4">
        <f>SUMIFS('Aceite virgen extra'!PV$6:PV$257,'Aceite virgen extra'!$A$6:$A$257,"&gt;="&amp;$A280,'Aceite virgen extra'!$B$6:$B$257,"&lt;="&amp;$B280)</f>
        <v>1.28</v>
      </c>
      <c r="PW280" s="4">
        <f>SUMIFS('Aceite virgen extra'!PW$6:PW$257,'Aceite virgen extra'!$A$6:$A$257,"&gt;="&amp;$A280,'Aceite virgen extra'!$B$6:$B$257,"&lt;="&amp;$B280)</f>
        <v>0.86</v>
      </c>
      <c r="PX280" s="4">
        <f>SUMIFS('Aceite virgen extra'!PX$6:PX$257,'Aceite virgen extra'!$A$6:$A$257,"&gt;="&amp;$A280,'Aceite virgen extra'!$B$6:$B$257,"&lt;="&amp;$B280)</f>
        <v>1.98</v>
      </c>
      <c r="PY280" s="4">
        <f>SUMIFS('Aceite virgen extra'!PY$6:PY$257,'Aceite virgen extra'!$A$6:$A$257,"&gt;="&amp;$A280,'Aceite virgen extra'!$B$6:$B$257,"&lt;="&amp;$B280)</f>
        <v>0</v>
      </c>
      <c r="QC280" s="4">
        <f>SUMIFS('Aceite virgen extra'!QC$6:QC$257,'Aceite virgen extra'!$A$6:$A$257,"&gt;="&amp;$A280,'Aceite virgen extra'!$B$6:$B$257,"&lt;="&amp;$B280)</f>
        <v>1.7200000000000002</v>
      </c>
      <c r="QD280" s="4">
        <f>SUMIFS('Aceite virgen extra'!QD$6:QD$257,'Aceite virgen extra'!$A$6:$A$257,"&gt;="&amp;$A280,'Aceite virgen extra'!$B$6:$B$257,"&lt;="&amp;$B280)</f>
        <v>0.16</v>
      </c>
      <c r="QE280" s="4">
        <f>SUMIFS('Aceite virgen extra'!QE$6:QE$257,'Aceite virgen extra'!$A$6:$A$257,"&gt;="&amp;$A280,'Aceite virgen extra'!$B$6:$B$257,"&lt;="&amp;$B280)</f>
        <v>3.0700000000000003</v>
      </c>
      <c r="QF280" s="4">
        <f>SUMIFS('Aceite virgen extra'!QF$6:QF$257,'Aceite virgen extra'!$A$6:$A$257,"&gt;="&amp;$A280,'Aceite virgen extra'!$B$6:$B$257,"&lt;="&amp;$B280)</f>
        <v>0</v>
      </c>
      <c r="QJ280" s="4">
        <f>SUMIFS('Aceite virgen extra'!QJ$6:QJ$257,'Aceite virgen extra'!$A$6:$A$257,"&gt;="&amp;$A280,'Aceite virgen extra'!$B$6:$B$257,"&lt;="&amp;$B280)</f>
        <v>1.85</v>
      </c>
      <c r="QK280" s="4">
        <f>SUMIFS('Aceite virgen extra'!QK$6:QK$257,'Aceite virgen extra'!$A$6:$A$257,"&gt;="&amp;$A280,'Aceite virgen extra'!$B$6:$B$257,"&lt;="&amp;$B280)</f>
        <v>0.35</v>
      </c>
      <c r="QL280" s="4">
        <f>SUMIFS('Aceite virgen extra'!QL$6:QL$257,'Aceite virgen extra'!$A$6:$A$257,"&gt;="&amp;$A280,'Aceite virgen extra'!$B$6:$B$257,"&lt;="&amp;$B280)</f>
        <v>3.13</v>
      </c>
      <c r="QM280" s="4">
        <f>SUMIFS('Aceite virgen extra'!QM$6:QM$257,'Aceite virgen extra'!$A$6:$A$257,"&gt;="&amp;$A280,'Aceite virgen extra'!$B$6:$B$257,"&lt;="&amp;$B280)</f>
        <v>0</v>
      </c>
      <c r="QQ280" s="4">
        <f>SUMIFS('Aceite virgen extra'!QQ$6:QQ$257,'Aceite virgen extra'!$A$6:$A$257,"&gt;="&amp;$A280,'Aceite virgen extra'!$B$6:$B$257,"&lt;="&amp;$B280)</f>
        <v>0.64000000000000012</v>
      </c>
      <c r="QR280" s="4">
        <f>SUMIFS('Aceite virgen extra'!QR$6:QR$257,'Aceite virgen extra'!$A$6:$A$257,"&gt;="&amp;$A280,'Aceite virgen extra'!$B$6:$B$257,"&lt;="&amp;$B280)</f>
        <v>0</v>
      </c>
      <c r="QS280" s="4">
        <f>SUMIFS('Aceite virgen extra'!QS$6:QS$257,'Aceite virgen extra'!$A$6:$A$257,"&gt;="&amp;$A280,'Aceite virgen extra'!$B$6:$B$257,"&lt;="&amp;$B280)</f>
        <v>1.08</v>
      </c>
      <c r="QT280" s="4">
        <f>SUMIFS('Aceite virgen extra'!QT$6:QT$257,'Aceite virgen extra'!$A$6:$A$257,"&gt;="&amp;$A280,'Aceite virgen extra'!$B$6:$B$257,"&lt;="&amp;$B280)</f>
        <v>0.64</v>
      </c>
      <c r="QX280" s="4">
        <f>SUMIFS('Aceite virgen extra'!QX$6:QX$257,'Aceite virgen extra'!$A$6:$A$257,"&gt;="&amp;$A280,'Aceite virgen extra'!$B$6:$B$257,"&lt;="&amp;$B280)</f>
        <v>0.8</v>
      </c>
      <c r="QY280" s="4">
        <f>SUMIFS('Aceite virgen extra'!QY$6:QY$257,'Aceite virgen extra'!$A$6:$A$257,"&gt;="&amp;$A280,'Aceite virgen extra'!$B$6:$B$257,"&lt;="&amp;$B280)</f>
        <v>0.75</v>
      </c>
      <c r="QZ280" s="4">
        <f>SUMIFS('Aceite virgen extra'!QZ$6:QZ$257,'Aceite virgen extra'!$A$6:$A$257,"&gt;="&amp;$A280,'Aceite virgen extra'!$B$6:$B$257,"&lt;="&amp;$B280)</f>
        <v>0.97</v>
      </c>
      <c r="RA280" s="4">
        <f>SUMIFS('Aceite virgen extra'!RA$6:RA$257,'Aceite virgen extra'!$A$6:$A$257,"&gt;="&amp;$A280,'Aceite virgen extra'!$B$6:$B$257,"&lt;="&amp;$B280)</f>
        <v>0</v>
      </c>
      <c r="RE280" s="4">
        <f>SUMIFS('Aceite virgen extra'!RE$6:RE$257,'Aceite virgen extra'!$A$6:$A$257,"&gt;="&amp;$A280,'Aceite virgen extra'!$B$6:$B$257,"&lt;="&amp;$B280)</f>
        <v>4.47</v>
      </c>
      <c r="RF280" s="4">
        <f>SUMIFS('Aceite virgen extra'!RF$6:RF$257,'Aceite virgen extra'!$A$6:$A$257,"&gt;="&amp;$A280,'Aceite virgen extra'!$B$6:$B$257,"&lt;="&amp;$B280)</f>
        <v>10.600000000000001</v>
      </c>
      <c r="RG280" s="4">
        <f>SUMIFS('Aceite virgen extra'!RG$6:RG$257,'Aceite virgen extra'!$A$6:$A$257,"&gt;="&amp;$A280,'Aceite virgen extra'!$B$6:$B$257,"&lt;="&amp;$B280)</f>
        <v>1.9700000000000002</v>
      </c>
      <c r="RH280" s="4">
        <f>SUMIFS('Aceite virgen extra'!RH$6:RH$257,'Aceite virgen extra'!$A$6:$A$257,"&gt;="&amp;$A280,'Aceite virgen extra'!$B$6:$B$257,"&lt;="&amp;$B280)</f>
        <v>3.9</v>
      </c>
      <c r="RL280" s="4">
        <f>SUMIFS('Aceite virgen extra'!RL$6:RL$257,'Aceite virgen extra'!$A$6:$A$257,"&gt;="&amp;$A280,'Aceite virgen extra'!$B$6:$B$257,"&lt;="&amp;$B280)</f>
        <v>4.38</v>
      </c>
      <c r="RM280" s="4">
        <f>SUMIFS('Aceite virgen extra'!RM$6:RM$257,'Aceite virgen extra'!$A$6:$A$257,"&gt;="&amp;$A280,'Aceite virgen extra'!$B$6:$B$257,"&lt;="&amp;$B280)</f>
        <v>10.76</v>
      </c>
      <c r="RN280" s="4">
        <f>SUMIFS('Aceite virgen extra'!RN$6:RN$257,'Aceite virgen extra'!$A$6:$A$257,"&gt;="&amp;$A280,'Aceite virgen extra'!$B$6:$B$257,"&lt;="&amp;$B280)</f>
        <v>1.28</v>
      </c>
      <c r="RO280" s="4">
        <f>SUMIFS('Aceite virgen extra'!RO$6:RO$257,'Aceite virgen extra'!$A$6:$A$257,"&gt;="&amp;$A280,'Aceite virgen extra'!$B$6:$B$257,"&lt;="&amp;$B280)</f>
        <v>3.77</v>
      </c>
      <c r="RS280" s="68">
        <f>SUMIFS('Aceite virgen extra'!RS$6:RS$257,'Aceite virgen extra'!$A$6:$A$257,"&gt;="&amp;$A280,'Aceite virgen extra'!$B$6:$B$257,"&lt;="&amp;$B280)</f>
        <v>0.5</v>
      </c>
      <c r="RT280" s="4">
        <f>SUMIFS('Aceite virgen extra'!RT$6:RT$257,'Aceite virgen extra'!$A$6:$A$257,"&gt;="&amp;$A280,'Aceite virgen extra'!$B$6:$B$257,"&lt;="&amp;$B280)</f>
        <v>0</v>
      </c>
      <c r="RU280" s="4">
        <f>SUMIFS('Aceite virgen extra'!RU$6:RU$257,'Aceite virgen extra'!$A$6:$A$257,"&gt;="&amp;$A280,'Aceite virgen extra'!$B$6:$B$257,"&lt;="&amp;$B280)</f>
        <v>0.22</v>
      </c>
      <c r="RV280" s="4">
        <f>SUMIFS('Aceite virgen extra'!RV$6:RV$257,'Aceite virgen extra'!$A$6:$A$257,"&gt;="&amp;$A280,'Aceite virgen extra'!$B$6:$B$257,"&lt;="&amp;$B280)</f>
        <v>3.96</v>
      </c>
      <c r="RZ280" s="68">
        <f>SUMIFS('Aceite virgen extra'!RZ$6:RZ$257,'Aceite virgen extra'!$A$6:$A$257,"&gt;="&amp;$A280,'Aceite virgen extra'!$B$6:$B$257,"&lt;="&amp;$B280)</f>
        <v>0.39</v>
      </c>
      <c r="SA280" s="4">
        <f>SUMIFS('Aceite virgen extra'!SA$6:SA$257,'Aceite virgen extra'!$A$6:$A$257,"&gt;="&amp;$A280,'Aceite virgen extra'!$B$6:$B$257,"&lt;="&amp;$B280)</f>
        <v>0.89</v>
      </c>
      <c r="SB280" s="4">
        <f>SUMIFS('Aceite virgen extra'!SB$6:SB$257,'Aceite virgen extra'!$A$6:$A$257,"&gt;="&amp;$A280,'Aceite virgen extra'!$B$6:$B$257,"&lt;="&amp;$B280)</f>
        <v>0.11</v>
      </c>
      <c r="SC280" s="4">
        <f>SUMIFS('Aceite virgen extra'!SC$6:SC$257,'Aceite virgen extra'!$A$6:$A$257,"&gt;="&amp;$A280,'Aceite virgen extra'!$B$6:$B$257,"&lt;="&amp;$B280)</f>
        <v>0.51</v>
      </c>
      <c r="SG280" s="68">
        <f>SUMIFS('Aceite virgen extra'!SG$6:SG$257,'Aceite virgen extra'!$A$6:$A$257,"&gt;="&amp;$A280,'Aceite virgen extra'!$B$6:$B$257,"&lt;="&amp;$B280)</f>
        <v>0.32999999999999996</v>
      </c>
      <c r="SH280" s="4">
        <f>SUMIFS('Aceite virgen extra'!SH$6:SH$257,'Aceite virgen extra'!$A$6:$A$257,"&gt;="&amp;$A280,'Aceite virgen extra'!$B$6:$B$257,"&lt;="&amp;$B280)</f>
        <v>0.32</v>
      </c>
      <c r="SI280" s="4">
        <f>SUMIFS('Aceite virgen extra'!SI$6:SI$257,'Aceite virgen extra'!$A$6:$A$257,"&gt;="&amp;$A280,'Aceite virgen extra'!$B$6:$B$257,"&lt;="&amp;$B280)</f>
        <v>0.43000000000000005</v>
      </c>
      <c r="SJ280" s="4">
        <f>SUMIFS('Aceite virgen extra'!SJ$6:SJ$257,'Aceite virgen extra'!$A$6:$A$257,"&gt;="&amp;$A280,'Aceite virgen extra'!$B$6:$B$257,"&lt;="&amp;$B280)</f>
        <v>0</v>
      </c>
      <c r="SN280" s="68">
        <f>SUMIFS('Aceite virgen extra'!SN$6:SN$257,'Aceite virgen extra'!$A$6:$A$257,"&gt;="&amp;$A280,'Aceite virgen extra'!$B$6:$B$257,"&lt;="&amp;$B280)</f>
        <v>1.1300000000000001</v>
      </c>
      <c r="SO280" s="4">
        <f>SUMIFS('Aceite virgen extra'!SO$6:SO$257,'Aceite virgen extra'!$A$6:$A$257,"&gt;="&amp;$A280,'Aceite virgen extra'!$B$6:$B$257,"&lt;="&amp;$B280)</f>
        <v>3.0000000000000004</v>
      </c>
      <c r="SP280" s="4">
        <f>SUMIFS('Aceite virgen extra'!SP$6:SP$257,'Aceite virgen extra'!$A$6:$A$257,"&gt;="&amp;$A280,'Aceite virgen extra'!$B$6:$B$257,"&lt;="&amp;$B280)</f>
        <v>0.32</v>
      </c>
      <c r="SQ280" s="4">
        <f>SUMIFS('Aceite virgen extra'!SQ$6:SQ$257,'Aceite virgen extra'!$A$6:$A$257,"&gt;="&amp;$A280,'Aceite virgen extra'!$B$6:$B$257,"&lt;="&amp;$B280)</f>
        <v>1.33</v>
      </c>
      <c r="SU280" s="68">
        <f>SUMIFS('Aceite virgen extra'!SU$6:SU$257,'Aceite virgen extra'!$A$6:$A$257,"&gt;="&amp;$A280,'Aceite virgen extra'!$B$6:$B$257,"&lt;="&amp;$B280)</f>
        <v>1.1400000000000001</v>
      </c>
      <c r="SV280" s="4">
        <f>SUMIFS('Aceite virgen extra'!SV$6:SV$257,'Aceite virgen extra'!$A$6:$A$257,"&gt;="&amp;$A280,'Aceite virgen extra'!$B$6:$B$257,"&lt;="&amp;$B280)</f>
        <v>1.6900000000000002</v>
      </c>
      <c r="SW280" s="4">
        <f>SUMIFS('Aceite virgen extra'!SW$6:SW$257,'Aceite virgen extra'!$A$6:$A$257,"&gt;="&amp;$A280,'Aceite virgen extra'!$B$6:$B$257,"&lt;="&amp;$B280)</f>
        <v>0.77</v>
      </c>
      <c r="SX280" s="4">
        <f>SUMIFS('Aceite virgen extra'!SX$6:SX$257,'Aceite virgen extra'!$A$6:$A$257,"&gt;="&amp;$A280,'Aceite virgen extra'!$B$6:$B$257,"&lt;="&amp;$B280)</f>
        <v>1.39</v>
      </c>
      <c r="TB280" s="68">
        <f>SUMIFS('Aceite virgen extra'!TB$6:TB$257,'Aceite virgen extra'!$A$6:$A$257,"&gt;="&amp;$A280,'Aceite virgen extra'!$B$6:$B$257,"&lt;="&amp;$B280)</f>
        <v>4.01</v>
      </c>
      <c r="TC280" s="4">
        <f>SUMIFS('Aceite virgen extra'!TC$6:TC$257,'Aceite virgen extra'!$A$6:$A$257,"&gt;="&amp;$A280,'Aceite virgen extra'!$B$6:$B$257,"&lt;="&amp;$B280)</f>
        <v>3.62</v>
      </c>
      <c r="TD280" s="4">
        <f>SUMIFS('Aceite virgen extra'!TD$6:TD$257,'Aceite virgen extra'!$A$6:$A$257,"&gt;="&amp;$A280,'Aceite virgen extra'!$B$6:$B$257,"&lt;="&amp;$B280)</f>
        <v>4.17</v>
      </c>
      <c r="TE280" s="4">
        <f>SUMIFS('Aceite virgen extra'!TE$6:TE$257,'Aceite virgen extra'!$A$6:$A$257,"&gt;="&amp;$A280,'Aceite virgen extra'!$B$6:$B$257,"&lt;="&amp;$B280)</f>
        <v>5.0599999999999996</v>
      </c>
      <c r="TI280" s="68">
        <f>SUMIFS('Aceite virgen extra'!TI$6:TI$257,'Aceite virgen extra'!$A$6:$A$257,"&gt;="&amp;$A280,'Aceite virgen extra'!$B$6:$B$257,"&lt;="&amp;$B280)</f>
        <v>8.08</v>
      </c>
      <c r="TJ280" s="4">
        <f>SUMIFS('Aceite virgen extra'!TJ$6:TJ$257,'Aceite virgen extra'!$A$6:$A$257,"&gt;="&amp;$A280,'Aceite virgen extra'!$B$6:$B$257,"&lt;="&amp;$B280)</f>
        <v>5.8</v>
      </c>
      <c r="TK280" s="4">
        <f>SUMIFS('Aceite virgen extra'!TK$6:TK$257,'Aceite virgen extra'!$A$6:$A$257,"&gt;="&amp;$A280,'Aceite virgen extra'!$B$6:$B$257,"&lt;="&amp;$B280)</f>
        <v>8.35</v>
      </c>
      <c r="TL280" s="4">
        <f>SUMIFS('Aceite virgen extra'!TL$6:TL$257,'Aceite virgen extra'!$A$6:$A$257,"&gt;="&amp;$A280,'Aceite virgen extra'!$B$6:$B$257,"&lt;="&amp;$B280)</f>
        <v>14.559999999999999</v>
      </c>
      <c r="TP280" s="68">
        <f>SUMIFS('Aceite virgen extra'!TP$6:TP$257,'Aceite virgen extra'!$A$6:$A$257,"&gt;="&amp;$A280,'Aceite virgen extra'!$B$6:$B$257,"&lt;="&amp;$B280)</f>
        <v>5.05</v>
      </c>
      <c r="TQ280" s="4">
        <f>SUMIFS('Aceite virgen extra'!TQ$6:TQ$257,'Aceite virgen extra'!$A$6:$A$257,"&gt;="&amp;$A280,'Aceite virgen extra'!$B$6:$B$257,"&lt;="&amp;$B280)</f>
        <v>5.91</v>
      </c>
      <c r="TR280" s="4">
        <f>SUMIFS('Aceite virgen extra'!TR$6:TR$257,'Aceite virgen extra'!$A$6:$A$257,"&gt;="&amp;$A280,'Aceite virgen extra'!$B$6:$B$257,"&lt;="&amp;$B280)</f>
        <v>4.17</v>
      </c>
      <c r="TS280" s="4">
        <f>SUMIFS('Aceite virgen extra'!TS$6:TS$257,'Aceite virgen extra'!$A$6:$A$257,"&gt;="&amp;$A280,'Aceite virgen extra'!$B$6:$B$257,"&lt;="&amp;$B280)</f>
        <v>8.41</v>
      </c>
      <c r="TW280" s="68">
        <f>SUMIFS('Aceite virgen extra'!TW$6:TW$257,'Aceite virgen extra'!$A$6:$A$257,"&gt;="&amp;$A280,'Aceite virgen extra'!$B$6:$B$257,"&lt;="&amp;$B280)</f>
        <v>2.0500000000000003</v>
      </c>
      <c r="TX280" s="4">
        <f>SUMIFS('Aceite virgen extra'!TX$6:TX$257,'Aceite virgen extra'!$A$6:$A$257,"&gt;="&amp;$A280,'Aceite virgen extra'!$B$6:$B$257,"&lt;="&amp;$B280)</f>
        <v>2.37</v>
      </c>
      <c r="TY280" s="4">
        <f>SUMIFS('Aceite virgen extra'!TY$6:TY$257,'Aceite virgen extra'!$A$6:$A$257,"&gt;="&amp;$A280,'Aceite virgen extra'!$B$6:$B$257,"&lt;="&amp;$B280)</f>
        <v>2.08</v>
      </c>
      <c r="TZ280" s="4">
        <f>SUMIFS('Aceite virgen extra'!TZ$6:TZ$257,'Aceite virgen extra'!$A$6:$A$257,"&gt;="&amp;$A280,'Aceite virgen extra'!$B$6:$B$257,"&lt;="&amp;$B280)</f>
        <v>0</v>
      </c>
      <c r="UD280" s="68">
        <f>SUMIFS('Aceite virgen extra'!UD$6:UD$257,'Aceite virgen extra'!$A$6:$A$257,"&gt;="&amp;$A280,'Aceite virgen extra'!$B$6:$B$257,"&lt;="&amp;$B280)</f>
        <v>2.34</v>
      </c>
      <c r="UE280" s="4">
        <f>SUMIFS('Aceite virgen extra'!UE$6:UE$257,'Aceite virgen extra'!$A$6:$A$257,"&gt;="&amp;$A280,'Aceite virgen extra'!$B$6:$B$257,"&lt;="&amp;$B280)</f>
        <v>3.32</v>
      </c>
      <c r="UF280" s="4">
        <f>SUMIFS('Aceite virgen extra'!UF$6:UF$257,'Aceite virgen extra'!$A$6:$A$257,"&gt;="&amp;$A280,'Aceite virgen extra'!$B$6:$B$257,"&lt;="&amp;$B280)</f>
        <v>1.84</v>
      </c>
      <c r="UG280" s="4">
        <f>SUMIFS('Aceite virgen extra'!UG$6:UG$257,'Aceite virgen extra'!$A$6:$A$257,"&gt;="&amp;$A280,'Aceite virgen extra'!$B$6:$B$257,"&lt;="&amp;$B280)</f>
        <v>2.6</v>
      </c>
      <c r="UK280" s="68">
        <f>SUMIFS('Aceite virgen extra'!UK$6:UK$257,'Aceite virgen extra'!$A$6:$A$257,"&gt;="&amp;$A280,'Aceite virgen extra'!$B$6:$B$257,"&lt;="&amp;$B280)</f>
        <v>1.39</v>
      </c>
      <c r="UL280" s="4">
        <f>SUMIFS('Aceite virgen extra'!UL$6:UL$257,'Aceite virgen extra'!$A$6:$A$257,"&gt;="&amp;$A280,'Aceite virgen extra'!$B$6:$B$257,"&lt;="&amp;$B280)</f>
        <v>1.5</v>
      </c>
      <c r="UM280" s="4">
        <f>SUMIFS('Aceite virgen extra'!UM$6:UM$257,'Aceite virgen extra'!$A$6:$A$257,"&gt;="&amp;$A280,'Aceite virgen extra'!$B$6:$B$257,"&lt;="&amp;$B280)</f>
        <v>1.05</v>
      </c>
      <c r="UN280" s="4">
        <f>SUMIFS('Aceite virgen extra'!UN$6:UN$257,'Aceite virgen extra'!$A$6:$A$257,"&gt;="&amp;$A280,'Aceite virgen extra'!$B$6:$B$257,"&lt;="&amp;$B280)</f>
        <v>1.04</v>
      </c>
      <c r="UR280" s="68">
        <f>SUMIFS('Aceite virgen extra'!UR$6:UR$257,'Aceite virgen extra'!$A$6:$A$257,"&gt;="&amp;$A280,'Aceite virgen extra'!$B$6:$B$257,"&lt;="&amp;$B280)</f>
        <v>0.79999999999999993</v>
      </c>
      <c r="US280" s="4">
        <f>SUMIFS('Aceite virgen extra'!US$6:US$257,'Aceite virgen extra'!$A$6:$A$257,"&gt;="&amp;$A280,'Aceite virgen extra'!$B$6:$B$257,"&lt;="&amp;$B280)</f>
        <v>0.25</v>
      </c>
      <c r="UT280" s="4">
        <f>SUMIFS('Aceite virgen extra'!UT$6:UT$257,'Aceite virgen extra'!$A$6:$A$257,"&gt;="&amp;$A280,'Aceite virgen extra'!$B$6:$B$257,"&lt;="&amp;$B280)</f>
        <v>1.29</v>
      </c>
      <c r="UU280" s="4">
        <f>SUMIFS('Aceite virgen extra'!UU$6:UU$257,'Aceite virgen extra'!$A$6:$A$257,"&gt;="&amp;$A280,'Aceite virgen extra'!$B$6:$B$257,"&lt;="&amp;$B280)</f>
        <v>0</v>
      </c>
      <c r="UY280" s="68">
        <f>SUMIFS('Aceite virgen extra'!UY$6:UY$257,'Aceite virgen extra'!$A$6:$A$257,"&gt;="&amp;$A280,'Aceite virgen extra'!$B$6:$B$257,"&lt;="&amp;$B280)</f>
        <v>0.99</v>
      </c>
      <c r="UZ280" s="4">
        <f>SUMIFS('Aceite virgen extra'!UZ$6:UZ$257,'Aceite virgen extra'!$A$6:$A$257,"&gt;="&amp;$A280,'Aceite virgen extra'!$B$6:$B$257,"&lt;="&amp;$B280)</f>
        <v>1.1299999999999999</v>
      </c>
      <c r="VA280" s="4">
        <f>SUMIFS('Aceite virgen extra'!VA$6:VA$257,'Aceite virgen extra'!$A$6:$A$257,"&gt;="&amp;$A280,'Aceite virgen extra'!$B$6:$B$257,"&lt;="&amp;$B280)</f>
        <v>1.21</v>
      </c>
      <c r="VB280" s="4">
        <f>SUMIFS('Aceite virgen extra'!VB$6:VB$257,'Aceite virgen extra'!$A$6:$A$257,"&gt;="&amp;$A280,'Aceite virgen extra'!$B$6:$B$257,"&lt;="&amp;$B280)</f>
        <v>0</v>
      </c>
      <c r="VF280" s="68">
        <f>SUMIFS('Aceite virgen extra'!VF$6:VF$257,'Aceite virgen extra'!$A$6:$A$257,"&gt;="&amp;$A280,'Aceite virgen extra'!$B$6:$B$257,"&lt;="&amp;$B280)</f>
        <v>1.07</v>
      </c>
      <c r="VG280" s="4">
        <f>SUMIFS('Aceite virgen extra'!VG$6:VG$257,'Aceite virgen extra'!$A$6:$A$257,"&gt;="&amp;$A280,'Aceite virgen extra'!$B$6:$B$257,"&lt;="&amp;$B280)</f>
        <v>2.2000000000000002</v>
      </c>
      <c r="VH280" s="4">
        <f>SUMIFS('Aceite virgen extra'!VH$6:VH$257,'Aceite virgen extra'!$A$6:$A$257,"&gt;="&amp;$A280,'Aceite virgen extra'!$B$6:$B$257,"&lt;="&amp;$B280)</f>
        <v>0.69</v>
      </c>
      <c r="VI280" s="4">
        <f>SUMIFS('Aceite virgen extra'!VI$6:VI$257,'Aceite virgen extra'!$A$6:$A$257,"&gt;="&amp;$A280,'Aceite virgen extra'!$B$6:$B$257,"&lt;="&amp;$B280)</f>
        <v>0</v>
      </c>
      <c r="VM280" s="68">
        <f>SUMIFS('Aceite virgen extra'!VM$6:VM$257,'Aceite virgen extra'!$A$6:$A$257,"&gt;="&amp;$A280,'Aceite virgen extra'!$B$6:$B$257,"&lt;="&amp;$B280)</f>
        <v>1.8399999999999999</v>
      </c>
      <c r="VN280" s="4">
        <f>SUMIFS('Aceite virgen extra'!VN$6:VN$257,'Aceite virgen extra'!$A$6:$A$257,"&gt;="&amp;$A280,'Aceite virgen extra'!$B$6:$B$257,"&lt;="&amp;$B280)</f>
        <v>3.3899999999999997</v>
      </c>
      <c r="VO280" s="4">
        <f>SUMIFS('Aceite virgen extra'!VO$6:VO$257,'Aceite virgen extra'!$A$6:$A$257,"&gt;="&amp;$A280,'Aceite virgen extra'!$B$6:$B$257,"&lt;="&amp;$B280)</f>
        <v>1.3</v>
      </c>
      <c r="VP280" s="4">
        <f>SUMIFS('Aceite virgen extra'!VP$6:VP$257,'Aceite virgen extra'!$A$6:$A$257,"&gt;="&amp;$A280,'Aceite virgen extra'!$B$6:$B$257,"&lt;="&amp;$B280)</f>
        <v>1.64</v>
      </c>
      <c r="VT280" s="68">
        <f>SUMIFS('Aceite virgen extra'!VT$6:VT$257,'Aceite virgen extra'!$A$6:$A$257,"&gt;="&amp;$A280,'Aceite virgen extra'!$B$6:$B$257,"&lt;="&amp;$B280)</f>
        <v>0.76</v>
      </c>
      <c r="VU280" s="4">
        <f>SUMIFS('Aceite virgen extra'!VU$6:VU$257,'Aceite virgen extra'!$A$6:$A$257,"&gt;="&amp;$A280,'Aceite virgen extra'!$B$6:$B$257,"&lt;="&amp;$B280)</f>
        <v>0.95</v>
      </c>
      <c r="VV280" s="4">
        <f>SUMIFS('Aceite virgen extra'!VV$6:VV$257,'Aceite virgen extra'!$A$6:$A$257,"&gt;="&amp;$A280,'Aceite virgen extra'!$B$6:$B$257,"&lt;="&amp;$B280)</f>
        <v>0.59</v>
      </c>
      <c r="VW280" s="4">
        <f>SUMIFS('Aceite virgen extra'!VW$6:VW$257,'Aceite virgen extra'!$A$6:$A$257,"&gt;="&amp;$A280,'Aceite virgen extra'!$B$6:$B$257,"&lt;="&amp;$B280)</f>
        <v>0</v>
      </c>
      <c r="WA280" s="68">
        <f>SUMIFS('Aceite virgen extra'!WA$6:WA$257,'Aceite virgen extra'!$A$6:$A$257,"&gt;="&amp;$A280,'Aceite virgen extra'!$B$6:$B$257,"&lt;="&amp;$B280)</f>
        <v>2.19</v>
      </c>
      <c r="WB280" s="4">
        <f>SUMIFS('Aceite virgen extra'!WB$6:WB$257,'Aceite virgen extra'!$A$6:$A$257,"&gt;="&amp;$A280,'Aceite virgen extra'!$B$6:$B$257,"&lt;="&amp;$B280)</f>
        <v>4.42</v>
      </c>
      <c r="WC280" s="4">
        <f>SUMIFS('Aceite virgen extra'!WC$6:WC$257,'Aceite virgen extra'!$A$6:$A$257,"&gt;="&amp;$A280,'Aceite virgen extra'!$B$6:$B$257,"&lt;="&amp;$B280)</f>
        <v>1.07</v>
      </c>
      <c r="WD280" s="4">
        <f>SUMIFS('Aceite virgen extra'!WD$6:WD$257,'Aceite virgen extra'!$A$6:$A$257,"&gt;="&amp;$A280,'Aceite virgen extra'!$B$6:$B$257,"&lt;="&amp;$B280)</f>
        <v>1.47</v>
      </c>
      <c r="WH280" s="68">
        <f>SUMIFS('Aceite virgen extra'!WH$6:WH$257,'Aceite virgen extra'!$A$6:$A$257,"&gt;="&amp;$A280,'Aceite virgen extra'!$B$6:$B$257,"&lt;="&amp;$B280)</f>
        <v>1.81</v>
      </c>
      <c r="WI280" s="4">
        <f>SUMIFS('Aceite virgen extra'!WI$6:WI$257,'Aceite virgen extra'!$A$6:$A$257,"&gt;="&amp;$A280,'Aceite virgen extra'!$B$6:$B$257,"&lt;="&amp;$B280)</f>
        <v>2.67</v>
      </c>
      <c r="WJ280" s="4">
        <f>SUMIFS('Aceite virgen extra'!WJ$6:WJ$257,'Aceite virgen extra'!$A$6:$A$257,"&gt;="&amp;$A280,'Aceite virgen extra'!$B$6:$B$257,"&lt;="&amp;$B280)</f>
        <v>1.77</v>
      </c>
      <c r="WK280" s="4">
        <f>SUMIFS('Aceite virgen extra'!WK$6:WK$257,'Aceite virgen extra'!$A$6:$A$257,"&gt;="&amp;$A280,'Aceite virgen extra'!$B$6:$B$257,"&lt;="&amp;$B280)</f>
        <v>0</v>
      </c>
      <c r="WO280" s="68">
        <f>SUMIFS('Aceite virgen extra'!WO$6:WO$257,'Aceite virgen extra'!$A$6:$A$257,"&gt;="&amp;$A280,'Aceite virgen extra'!$B$6:$B$257,"&lt;="&amp;$B280)</f>
        <v>2.7199999999999998</v>
      </c>
      <c r="WP280" s="4">
        <f>SUMIFS('Aceite virgen extra'!WP$6:WP$257,'Aceite virgen extra'!$A$6:$A$257,"&gt;="&amp;$A280,'Aceite virgen extra'!$B$6:$B$257,"&lt;="&amp;$B280)</f>
        <v>4.3600000000000003</v>
      </c>
      <c r="WQ280" s="4">
        <f>SUMIFS('Aceite virgen extra'!WQ$6:WQ$257,'Aceite virgen extra'!$A$6:$A$257,"&gt;="&amp;$A280,'Aceite virgen extra'!$B$6:$B$257,"&lt;="&amp;$B280)</f>
        <v>2.56</v>
      </c>
      <c r="WR280" s="4">
        <f>SUMIFS('Aceite virgen extra'!WR$6:WR$257,'Aceite virgen extra'!$A$6:$A$257,"&gt;="&amp;$A280,'Aceite virgen extra'!$B$6:$B$257,"&lt;="&amp;$B280)</f>
        <v>0.55000000000000004</v>
      </c>
      <c r="WV280" s="68">
        <f>SUMIFS('Aceite virgen extra'!WV$6:WV$257,'Aceite virgen extra'!$A$6:$A$257,"&gt;="&amp;$A280,'Aceite virgen extra'!$B$6:$B$257,"&lt;="&amp;$B280)</f>
        <v>5.28</v>
      </c>
      <c r="WW280" s="4">
        <f>SUMIFS('Aceite virgen extra'!WW$6:WW$257,'Aceite virgen extra'!$A$6:$A$257,"&gt;="&amp;$A280,'Aceite virgen extra'!$B$6:$B$257,"&lt;="&amp;$B280)</f>
        <v>10.18</v>
      </c>
      <c r="WX280" s="4">
        <f>SUMIFS('Aceite virgen extra'!WX$6:WX$257,'Aceite virgen extra'!$A$6:$A$257,"&gt;="&amp;$A280,'Aceite virgen extra'!$B$6:$B$257,"&lt;="&amp;$B280)</f>
        <v>3.51</v>
      </c>
      <c r="WY280" s="4">
        <f>SUMIFS('Aceite virgen extra'!WY$6:WY$257,'Aceite virgen extra'!$A$6:$A$257,"&gt;="&amp;$A280,'Aceite virgen extra'!$B$6:$B$257,"&lt;="&amp;$B280)</f>
        <v>1.81</v>
      </c>
      <c r="XC280" s="68">
        <f>SUMIFS('Aceite virgen extra'!XC$6:XC$257,'Aceite virgen extra'!$A$6:$A$257,"&gt;="&amp;$A280,'Aceite virgen extra'!$B$6:$B$257,"&lt;="&amp;$B280)</f>
        <v>13.399999999999999</v>
      </c>
      <c r="XD280" s="4">
        <f>SUMIFS('Aceite virgen extra'!XD$6:XD$257,'Aceite virgen extra'!$A$6:$A$257,"&gt;="&amp;$A280,'Aceite virgen extra'!$B$6:$B$257,"&lt;="&amp;$B280)</f>
        <v>13.13</v>
      </c>
      <c r="XE280" s="4">
        <f>SUMIFS('Aceite virgen extra'!XE$6:XE$257,'Aceite virgen extra'!$A$6:$A$257,"&gt;="&amp;$A280,'Aceite virgen extra'!$B$6:$B$257,"&lt;="&amp;$B280)</f>
        <v>13.529999999999998</v>
      </c>
      <c r="XF280" s="4">
        <f>SUMIFS('Aceite virgen extra'!XF$6:XF$257,'Aceite virgen extra'!$A$6:$A$257,"&gt;="&amp;$A280,'Aceite virgen extra'!$B$6:$B$257,"&lt;="&amp;$B280)</f>
        <v>17.329999999999998</v>
      </c>
      <c r="XJ280" s="68">
        <f>SUMIFS('Aceite virgen extra'!XJ$6:XJ$257,'Aceite virgen extra'!$A$6:$A$257,"&gt;="&amp;$A280,'Aceite virgen extra'!$B$6:$B$257,"&lt;="&amp;$B280)</f>
        <v>1.58</v>
      </c>
      <c r="XK280" s="4">
        <f>SUMIFS('Aceite virgen extra'!XK$6:XK$257,'Aceite virgen extra'!$A$6:$A$257,"&gt;="&amp;$A280,'Aceite virgen extra'!$B$6:$B$257,"&lt;="&amp;$B280)</f>
        <v>4.6999999999999993</v>
      </c>
      <c r="XL280" s="4">
        <f>SUMIFS('Aceite virgen extra'!XL$6:XL$257,'Aceite virgen extra'!$A$6:$A$257,"&gt;="&amp;$A280,'Aceite virgen extra'!$B$6:$B$257,"&lt;="&amp;$B280)</f>
        <v>0.48000000000000004</v>
      </c>
      <c r="XM280" s="4">
        <f>SUMIFS('Aceite virgen extra'!XM$6:XM$257,'Aceite virgen extra'!$A$6:$A$257,"&gt;="&amp;$A280,'Aceite virgen extra'!$B$6:$B$257,"&lt;="&amp;$B280)</f>
        <v>0</v>
      </c>
      <c r="XQ280" s="68">
        <f>SUMIFS('Aceite virgen extra'!XQ$6:XQ$257,'Aceite virgen extra'!$A$6:$A$257,"&gt;="&amp;$A280,'Aceite virgen extra'!$B$6:$B$257,"&lt;="&amp;$B280)</f>
        <v>1.1200000000000001</v>
      </c>
      <c r="XR280" s="4">
        <f>SUMIFS('Aceite virgen extra'!XR$6:XR$257,'Aceite virgen extra'!$A$6:$A$257,"&gt;="&amp;$A280,'Aceite virgen extra'!$B$6:$B$257,"&lt;="&amp;$B280)</f>
        <v>2.2199999999999998</v>
      </c>
      <c r="XS280" s="4">
        <f>SUMIFS('Aceite virgen extra'!XS$6:XS$257,'Aceite virgen extra'!$A$6:$A$257,"&gt;="&amp;$A280,'Aceite virgen extra'!$B$6:$B$257,"&lt;="&amp;$B280)</f>
        <v>0.95</v>
      </c>
      <c r="XT280" s="4">
        <f>SUMIFS('Aceite virgen extra'!XT$6:XT$257,'Aceite virgen extra'!$A$6:$A$257,"&gt;="&amp;$A280,'Aceite virgen extra'!$B$6:$B$257,"&lt;="&amp;$B280)</f>
        <v>0</v>
      </c>
      <c r="XX280" s="68">
        <f>SUMIFS('Aceite virgen extra'!XX$6:XX$257,'Aceite virgen extra'!$A$6:$A$257,"&gt;="&amp;$A280,'Aceite virgen extra'!$B$6:$B$257,"&lt;="&amp;$B280)</f>
        <v>2.14</v>
      </c>
      <c r="XY280" s="4">
        <f>SUMIFS('Aceite virgen extra'!XY$6:XY$257,'Aceite virgen extra'!$A$6:$A$257,"&gt;="&amp;$A280,'Aceite virgen extra'!$B$6:$B$257,"&lt;="&amp;$B280)</f>
        <v>3.54</v>
      </c>
      <c r="XZ280" s="4">
        <f>SUMIFS('Aceite virgen extra'!XZ$6:XZ$257,'Aceite virgen extra'!$A$6:$A$257,"&gt;="&amp;$A280,'Aceite virgen extra'!$B$6:$B$257,"&lt;="&amp;$B280)</f>
        <v>1.79</v>
      </c>
      <c r="YA280" s="4">
        <f>SUMIFS('Aceite virgen extra'!YA$6:YA$257,'Aceite virgen extra'!$A$6:$A$257,"&gt;="&amp;$A280,'Aceite virgen extra'!$B$6:$B$257,"&lt;="&amp;$B280)</f>
        <v>0</v>
      </c>
      <c r="YE280" s="68">
        <f>SUMIFS('Aceite virgen extra'!YE$6:YE$257,'Aceite virgen extra'!$A$6:$A$257,"&gt;="&amp;$A280,'Aceite virgen extra'!$B$6:$B$257,"&lt;="&amp;$B280)</f>
        <v>4.3900000000000006</v>
      </c>
      <c r="YF280" s="4">
        <f>SUMIFS('Aceite virgen extra'!YF$6:YF$257,'Aceite virgen extra'!$A$6:$A$257,"&gt;="&amp;$A280,'Aceite virgen extra'!$B$6:$B$257,"&lt;="&amp;$B280)</f>
        <v>10.86</v>
      </c>
      <c r="YG280" s="4">
        <f>SUMIFS('Aceite virgen extra'!YG$6:YG$257,'Aceite virgen extra'!$A$6:$A$257,"&gt;="&amp;$A280,'Aceite virgen extra'!$B$6:$B$257,"&lt;="&amp;$B280)</f>
        <v>1.66</v>
      </c>
      <c r="YH280" s="4">
        <f>SUMIFS('Aceite virgen extra'!YH$6:YH$257,'Aceite virgen extra'!$A$6:$A$257,"&gt;="&amp;$A280,'Aceite virgen extra'!$B$6:$B$257,"&lt;="&amp;$B280)</f>
        <v>1.1200000000000001</v>
      </c>
      <c r="YL280" s="68">
        <f>SUMIFS('Aceite virgen extra'!YL$6:YL$257,'Aceite virgen extra'!$A$6:$A$257,"&gt;="&amp;$A280,'Aceite virgen extra'!$B$6:$B$257,"&lt;="&amp;$B280)</f>
        <v>2.25</v>
      </c>
      <c r="YM280" s="4">
        <f>SUMIFS('Aceite virgen extra'!YM$6:YM$257,'Aceite virgen extra'!$A$6:$A$257,"&gt;="&amp;$A280,'Aceite virgen extra'!$B$6:$B$257,"&lt;="&amp;$B280)</f>
        <v>4.5</v>
      </c>
      <c r="YN280" s="4">
        <f>SUMIFS('Aceite virgen extra'!YN$6:YN$257,'Aceite virgen extra'!$A$6:$A$257,"&gt;="&amp;$A280,'Aceite virgen extra'!$B$6:$B$257,"&lt;="&amp;$B280)</f>
        <v>1.83</v>
      </c>
      <c r="YO280" s="4">
        <f>SUMIFS('Aceite virgen extra'!YO$6:YO$257,'Aceite virgen extra'!$A$6:$A$257,"&gt;="&amp;$A280,'Aceite virgen extra'!$B$6:$B$257,"&lt;="&amp;$B280)</f>
        <v>1.79</v>
      </c>
      <c r="YP280" s="4">
        <f>SUMIFS('Aceite virgen extra'!YP$6:YP$257,'Aceite virgen extra'!$A$6:$A$257,"&gt;="&amp;$A280,'Aceite virgen extra'!$B$6:$B$257,"&lt;="&amp;$B280)</f>
        <v>2.0699999999999998</v>
      </c>
      <c r="YS280" s="68">
        <f>SUMIFS('Aceite virgen extra'!YS$6:YS$257,'Aceite virgen extra'!$A$6:$A$257,"&gt;="&amp;$A280,'Aceite virgen extra'!$B$6:$B$257,"&lt;="&amp;$B280)</f>
        <v>3.01</v>
      </c>
      <c r="YT280" s="4">
        <f>SUMIFS('Aceite virgen extra'!YT$6:YT$257,'Aceite virgen extra'!$A$6:$A$257,"&gt;="&amp;$A280,'Aceite virgen extra'!$B$6:$B$257,"&lt;="&amp;$B280)</f>
        <v>0.36</v>
      </c>
      <c r="YU280" s="4">
        <f>SUMIFS('Aceite virgen extra'!YU$6:YU$257,'Aceite virgen extra'!$A$6:$A$257,"&gt;="&amp;$A280,'Aceite virgen extra'!$B$6:$B$257,"&lt;="&amp;$B280)</f>
        <v>3.9999999999999996</v>
      </c>
      <c r="YV280" s="4">
        <f>SUMIFS('Aceite virgen extra'!YV$6:YV$257,'Aceite virgen extra'!$A$6:$A$257,"&gt;="&amp;$A280,'Aceite virgen extra'!$B$6:$B$257,"&lt;="&amp;$B280)</f>
        <v>1.17</v>
      </c>
      <c r="YW280" s="4">
        <f>SUMIFS('Aceite virgen extra'!YW$6:YW$257,'Aceite virgen extra'!$A$6:$A$257,"&gt;="&amp;$A280,'Aceite virgen extra'!$B$6:$B$257,"&lt;="&amp;$B280)</f>
        <v>14.23</v>
      </c>
      <c r="YZ280" s="68">
        <f>SUMIFS('Aceite virgen extra'!YZ$6:YZ$257,'Aceite virgen extra'!$A$6:$A$257,"&gt;="&amp;$A280,'Aceite virgen extra'!$B$6:$B$257,"&lt;="&amp;$B280)</f>
        <v>0.84</v>
      </c>
      <c r="ZA280" s="4">
        <f>SUMIFS('Aceite virgen extra'!ZA$6:ZA$257,'Aceite virgen extra'!$A$6:$A$257,"&gt;="&amp;$A280,'Aceite virgen extra'!$B$6:$B$257,"&lt;="&amp;$B280)</f>
        <v>0</v>
      </c>
      <c r="ZB280" s="4">
        <f>SUMIFS('Aceite virgen extra'!ZB$6:ZB$257,'Aceite virgen extra'!$A$6:$A$257,"&gt;="&amp;$A280,'Aceite virgen extra'!$B$6:$B$257,"&lt;="&amp;$B280)</f>
        <v>1.26</v>
      </c>
      <c r="ZC280" s="4">
        <f>SUMIFS('Aceite virgen extra'!ZC$6:ZC$257,'Aceite virgen extra'!$A$6:$A$257,"&gt;="&amp;$A280,'Aceite virgen extra'!$B$6:$B$257,"&lt;="&amp;$B280)</f>
        <v>0.94</v>
      </c>
      <c r="ZD280" s="4">
        <f>SUMIFS('Aceite virgen extra'!ZD$6:ZD$257,'Aceite virgen extra'!$A$6:$A$257,"&gt;="&amp;$A280,'Aceite virgen extra'!$B$6:$B$257,"&lt;="&amp;$B280)</f>
        <v>3.1</v>
      </c>
      <c r="ZG280" s="68">
        <f>SUMIFS('Aceite virgen extra'!ZG$6:ZG$257,'Aceite virgen extra'!$A$6:$A$257,"&gt;="&amp;$A280,'Aceite virgen extra'!$B$6:$B$257,"&lt;="&amp;$B280)</f>
        <v>0.75</v>
      </c>
      <c r="ZH280" s="4">
        <f>SUMIFS('Aceite virgen extra'!ZH$6:ZH$257,'Aceite virgen extra'!$A$6:$A$257,"&gt;="&amp;$A280,'Aceite virgen extra'!$B$6:$B$257,"&lt;="&amp;$B280)</f>
        <v>0.6</v>
      </c>
      <c r="ZI280" s="4">
        <f>SUMIFS('Aceite virgen extra'!ZI$6:ZI$257,'Aceite virgen extra'!$A$6:$A$257,"&gt;="&amp;$A280,'Aceite virgen extra'!$B$6:$B$257,"&lt;="&amp;$B280)</f>
        <v>0.73</v>
      </c>
      <c r="ZJ280" s="4">
        <f>SUMIFS('Aceite virgen extra'!ZJ$6:ZJ$257,'Aceite virgen extra'!$A$6:$A$257,"&gt;="&amp;$A280,'Aceite virgen extra'!$B$6:$B$257,"&lt;="&amp;$B280)</f>
        <v>0.24</v>
      </c>
      <c r="ZK280" s="4">
        <f>SUMIFS('Aceite virgen extra'!ZK$6:ZK$257,'Aceite virgen extra'!$A$6:$A$257,"&gt;="&amp;$A280,'Aceite virgen extra'!$B$6:$B$257,"&lt;="&amp;$B280)</f>
        <v>2.92</v>
      </c>
      <c r="ZN280" s="68">
        <f>SUMIFS('Aceite virgen extra'!ZN$6:ZN$257,'Aceite virgen extra'!$A$6:$A$257,"&gt;="&amp;$A280,'Aceite virgen extra'!$B$6:$B$257,"&lt;="&amp;$B280)</f>
        <v>0.12000000000000001</v>
      </c>
      <c r="ZO280" s="4">
        <f>SUMIFS('Aceite virgen extra'!ZO$6:ZO$257,'Aceite virgen extra'!$A$6:$A$257,"&gt;="&amp;$A280,'Aceite virgen extra'!$B$6:$B$257,"&lt;="&amp;$B280)</f>
        <v>0</v>
      </c>
      <c r="ZP280" s="4">
        <f>SUMIFS('Aceite virgen extra'!ZP$6:ZP$257,'Aceite virgen extra'!$A$6:$A$257,"&gt;="&amp;$A280,'Aceite virgen extra'!$B$6:$B$257,"&lt;="&amp;$B280)</f>
        <v>0.14000000000000001</v>
      </c>
      <c r="ZQ280" s="4">
        <f>SUMIFS('Aceite virgen extra'!ZQ$6:ZQ$257,'Aceite virgen extra'!$A$6:$A$257,"&gt;="&amp;$A280,'Aceite virgen extra'!$B$6:$B$257,"&lt;="&amp;$B280)</f>
        <v>0.17</v>
      </c>
      <c r="ZR280" s="4">
        <f>SUMIFS('Aceite virgen extra'!ZR$6:ZR$257,'Aceite virgen extra'!$A$6:$A$257,"&gt;="&amp;$A280,'Aceite virgen extra'!$B$6:$B$257,"&lt;="&amp;$B280)</f>
        <v>0</v>
      </c>
      <c r="ZU280" s="68">
        <f>SUMIFS('Aceite virgen extra'!ZU$6:ZU$257,'Aceite virgen extra'!$A$6:$A$257,"&gt;="&amp;$A280,'Aceite virgen extra'!$B$6:$B$257,"&lt;="&amp;$B280)</f>
        <v>0.37</v>
      </c>
      <c r="ZV280" s="4">
        <f>SUMIFS('Aceite virgen extra'!ZV$6:ZV$257,'Aceite virgen extra'!$A$6:$A$257,"&gt;="&amp;$A280,'Aceite virgen extra'!$B$6:$B$257,"&lt;="&amp;$B280)</f>
        <v>0.13</v>
      </c>
      <c r="ZW280" s="4">
        <f>SUMIFS('Aceite virgen extra'!ZW$6:ZW$257,'Aceite virgen extra'!$A$6:$A$257,"&gt;="&amp;$A280,'Aceite virgen extra'!$B$6:$B$257,"&lt;="&amp;$B280)</f>
        <v>0.49</v>
      </c>
      <c r="ZX280" s="4">
        <f>SUMIFS('Aceite virgen extra'!ZX$6:ZX$257,'Aceite virgen extra'!$A$6:$A$257,"&gt;="&amp;$A280,'Aceite virgen extra'!$B$6:$B$257,"&lt;="&amp;$B280)</f>
        <v>0.11</v>
      </c>
      <c r="ZY280" s="4">
        <f>SUMIFS('Aceite virgen extra'!ZY$6:ZY$257,'Aceite virgen extra'!$A$6:$A$257,"&gt;="&amp;$A280,'Aceite virgen extra'!$B$6:$B$257,"&lt;="&amp;$B280)</f>
        <v>2.11</v>
      </c>
    </row>
    <row r="281" spans="1:701" x14ac:dyDescent="0.25">
      <c r="A281" s="9">
        <f>'TAM Aceite virgen extra'!B29</f>
        <v>8.4</v>
      </c>
      <c r="B281" s="9">
        <f>'TAM Aceite virgen extra'!C29</f>
        <v>8.6999999999999993</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0.12</v>
      </c>
      <c r="L281" s="4">
        <f>SUMIFS('Aceite virgen extra'!L$6:L$257,'Aceite virgen extra'!$A$6:$A$257,"&gt;="&amp;$A281,'Aceite virgen extra'!$B$6:$B$257,"&lt;="&amp;$B281)</f>
        <v>0.51</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0.09</v>
      </c>
      <c r="S281" s="4">
        <f>SUMIFS('Aceite virgen extra'!S$6:S$257,'Aceite virgen extra'!$A$6:$A$257,"&gt;="&amp;$A281,'Aceite virgen extra'!$B$6:$B$257,"&lt;="&amp;$B281)</f>
        <v>0.18</v>
      </c>
      <c r="T281" s="4">
        <f>SUMIFS('Aceite virgen extra'!T$6:T$257,'Aceite virgen extra'!$A$6:$A$257,"&gt;="&amp;$A281,'Aceite virgen extra'!$B$6:$B$257,"&lt;="&amp;$B281)</f>
        <v>0.09</v>
      </c>
      <c r="U281" s="4">
        <f>SUMIFS('Aceite virgen extra'!U$6:U$257,'Aceite virgen extra'!$A$6:$A$257,"&gt;="&amp;$A281,'Aceite virgen extra'!$B$6:$B$257,"&lt;="&amp;$B281)</f>
        <v>0</v>
      </c>
      <c r="V281" s="9"/>
      <c r="W281" s="9"/>
      <c r="X281" s="9"/>
      <c r="Y281" s="4">
        <f>SUMIFS('Aceite virgen extra'!Y$6:Y$257,'Aceite virgen extra'!$A$6:$A$257,"&gt;="&amp;$A281,'Aceite virgen extra'!$B$6:$B$257,"&lt;="&amp;$B281)</f>
        <v>0</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0.04</v>
      </c>
      <c r="AG281" s="4">
        <f>SUMIFS('Aceite virgen extra'!AG$6:AG$257,'Aceite virgen extra'!$A$6:$A$257,"&gt;="&amp;$A281,'Aceite virgen extra'!$B$6:$B$257,"&lt;="&amp;$B281)</f>
        <v>0.17</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0.24000000000000002</v>
      </c>
      <c r="AN281" s="4">
        <f>SUMIFS('Aceite virgen extra'!AN$6:AN$257,'Aceite virgen extra'!$A$6:$A$257,"&gt;="&amp;$A281,'Aceite virgen extra'!$B$6:$B$257,"&lt;="&amp;$B281)</f>
        <v>0</v>
      </c>
      <c r="AO281" s="4">
        <f>SUMIFS('Aceite virgen extra'!AO$6:AO$257,'Aceite virgen extra'!$A$6:$A$257,"&gt;="&amp;$A281,'Aceite virgen extra'!$B$6:$B$257,"&lt;="&amp;$B281)</f>
        <v>0.47000000000000003</v>
      </c>
      <c r="AP281" s="4">
        <f>SUMIFS('Aceite virgen extra'!AP$6:AP$257,'Aceite virgen extra'!$A$6:$A$257,"&gt;="&amp;$A281,'Aceite virgen extra'!$B$6:$B$257,"&lt;="&amp;$B281)</f>
        <v>0</v>
      </c>
      <c r="AQ281" s="9"/>
      <c r="AR281" s="9"/>
      <c r="AT281" s="4">
        <f>SUMIFS('Aceite virgen extra'!AT$6:AT$257,'Aceite virgen extra'!$A$6:$A$257,"&gt;="&amp;$A281,'Aceite virgen extra'!$B$6:$B$257,"&lt;="&amp;$B281)</f>
        <v>0.13</v>
      </c>
      <c r="AU281" s="4">
        <f>SUMIFS('Aceite virgen extra'!AU$6:AU$257,'Aceite virgen extra'!$A$6:$A$257,"&gt;="&amp;$A281,'Aceite virgen extra'!$B$6:$B$257,"&lt;="&amp;$B281)</f>
        <v>0.52</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v>
      </c>
      <c r="BB281" s="4">
        <f>SUMIFS('Aceite virgen extra'!BB$6:BB$257,'Aceite virgen extra'!$A$6:$A$257,"&gt;="&amp;$A281,'Aceite virgen extra'!$B$6:$B$257,"&lt;="&amp;$B281)</f>
        <v>0</v>
      </c>
      <c r="BC281" s="4">
        <f>SUMIFS('Aceite virgen extra'!BC$6:BC$257,'Aceite virgen extra'!$A$6:$A$257,"&gt;="&amp;$A281,'Aceite virgen extra'!$B$6:$B$257,"&lt;="&amp;$B281)</f>
        <v>0.21</v>
      </c>
      <c r="BD281" s="4">
        <f>SUMIFS('Aceite virgen extra'!BD$6:BD$257,'Aceite virgen extra'!$A$6:$A$257,"&gt;="&amp;$A281,'Aceite virgen extra'!$B$6:$B$257,"&lt;="&amp;$B281)</f>
        <v>0</v>
      </c>
      <c r="BH281" s="4">
        <f>SUMIFS('Aceite virgen extra'!BH$6:BH$257,'Aceite virgen extra'!$A$6:$A$257,"&gt;="&amp;$A281,'Aceite virgen extra'!$B$6:$B$257,"&lt;="&amp;$B281)</f>
        <v>0.43</v>
      </c>
      <c r="BI281" s="4">
        <f>SUMIFS('Aceite virgen extra'!BI$6:BI$257,'Aceite virgen extra'!$A$6:$A$257,"&gt;="&amp;$A281,'Aceite virgen extra'!$B$6:$B$257,"&lt;="&amp;$B281)</f>
        <v>0</v>
      </c>
      <c r="BJ281" s="4">
        <f>SUMIFS('Aceite virgen extra'!BJ$6:BJ$257,'Aceite virgen extra'!$A$6:$A$257,"&gt;="&amp;$A281,'Aceite virgen extra'!$B$6:$B$257,"&lt;="&amp;$B281)</f>
        <v>0.78</v>
      </c>
      <c r="BK281" s="4">
        <f>SUMIFS('Aceite virgen extra'!BK$6:BK$257,'Aceite virgen extra'!$A$6:$A$257,"&gt;="&amp;$A281,'Aceite virgen extra'!$B$6:$B$257,"&lt;="&amp;$B281)</f>
        <v>0</v>
      </c>
      <c r="BO281" s="4">
        <f>SUMIFS('Aceite virgen extra'!BO$6:BO$257,'Aceite virgen extra'!$A$6:$A$257,"&gt;="&amp;$A281,'Aceite virgen extra'!$B$6:$B$257,"&lt;="&amp;$B281)</f>
        <v>0.17</v>
      </c>
      <c r="BP281" s="4">
        <f>SUMIFS('Aceite virgen extra'!BP$6:BP$257,'Aceite virgen extra'!$A$6:$A$257,"&gt;="&amp;$A281,'Aceite virgen extra'!$B$6:$B$257,"&lt;="&amp;$B281)</f>
        <v>0</v>
      </c>
      <c r="BQ281" s="4">
        <f>SUMIFS('Aceite virgen extra'!BQ$6:BQ$257,'Aceite virgen extra'!$A$6:$A$257,"&gt;="&amp;$A281,'Aceite virgen extra'!$B$6:$B$257,"&lt;="&amp;$B281)</f>
        <v>0.37</v>
      </c>
      <c r="BR281" s="4">
        <f>SUMIFS('Aceite virgen extra'!BR$6:BR$257,'Aceite virgen extra'!$A$6:$A$257,"&gt;="&amp;$A281,'Aceite virgen extra'!$B$6:$B$257,"&lt;="&amp;$B281)</f>
        <v>0</v>
      </c>
      <c r="BV281" s="4">
        <f>SUMIFS('Aceite virgen extra'!BV$6:BV$257,'Aceite virgen extra'!$A$6:$A$257,"&gt;="&amp;$A281,'Aceite virgen extra'!$B$6:$B$257,"&lt;="&amp;$B281)</f>
        <v>0.04</v>
      </c>
      <c r="BW281" s="4">
        <f>SUMIFS('Aceite virgen extra'!BW$6:BW$257,'Aceite virgen extra'!$A$6:$A$257,"&gt;="&amp;$A281,'Aceite virgen extra'!$B$6:$B$257,"&lt;="&amp;$B281)</f>
        <v>0.16</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0.05</v>
      </c>
      <c r="CD281" s="4">
        <f>SUMIFS('Aceite virgen extra'!CD$6:CD$257,'Aceite virgen extra'!$A$6:$A$257,"&gt;="&amp;$A281,'Aceite virgen extra'!$B$6:$B$257,"&lt;="&amp;$B281)</f>
        <v>0</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0.03</v>
      </c>
      <c r="CK281" s="4">
        <f>SUMIFS('Aceite virgen extra'!CK$6:CK$257,'Aceite virgen extra'!$A$6:$A$257,"&gt;="&amp;$A281,'Aceite virgen extra'!$B$6:$B$257,"&lt;="&amp;$B281)</f>
        <v>0.11</v>
      </c>
      <c r="CL281" s="4">
        <f>SUMIFS('Aceite virgen extra'!CL$6:CL$257,'Aceite virgen extra'!$A$6:$A$257,"&gt;="&amp;$A281,'Aceite virgen extra'!$B$6:$B$257,"&lt;="&amp;$B281)</f>
        <v>0</v>
      </c>
      <c r="CM281" s="4">
        <f>SUMIFS('Aceite virgen extra'!CM$6:CM$257,'Aceite virgen extra'!$A$6:$A$257,"&gt;="&amp;$A281,'Aceite virgen extra'!$B$6:$B$257,"&lt;="&amp;$B281)</f>
        <v>0</v>
      </c>
      <c r="CQ281" s="4">
        <f>SUMIFS('Aceite virgen extra'!CQ$6:CQ$257,'Aceite virgen extra'!$A$6:$A$257,"&gt;="&amp;$A281,'Aceite virgen extra'!$B$6:$B$257,"&lt;="&amp;$B281)</f>
        <v>0</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0.04</v>
      </c>
      <c r="CY281" s="4">
        <f>SUMIFS('Aceite virgen extra'!CY$6:CY$257,'Aceite virgen extra'!$A$6:$A$257,"&gt;="&amp;$A281,'Aceite virgen extra'!$B$6:$B$257,"&lt;="&amp;$B281)</f>
        <v>0</v>
      </c>
      <c r="CZ281" s="4">
        <f>SUMIFS('Aceite virgen extra'!CZ$6:CZ$257,'Aceite virgen extra'!$A$6:$A$257,"&gt;="&amp;$A281,'Aceite virgen extra'!$B$6:$B$257,"&lt;="&amp;$B281)</f>
        <v>0.08</v>
      </c>
      <c r="DA281" s="4">
        <f>SUMIFS('Aceite virgen extra'!DA$6:DA$257,'Aceite virgen extra'!$A$6:$A$257,"&gt;="&amp;$A281,'Aceite virgen extra'!$B$6:$B$257,"&lt;="&amp;$B281)</f>
        <v>0</v>
      </c>
      <c r="DE281" s="4">
        <f>SUMIFS('Aceite virgen extra'!DE$6:DE$257,'Aceite virgen extra'!$A$6:$A$257,"&gt;="&amp;$A281,'Aceite virgen extra'!$B$6:$B$257,"&lt;="&amp;$B281)</f>
        <v>0</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v>
      </c>
      <c r="DM281" s="4">
        <f>SUMIFS('Aceite virgen extra'!DM$6:DM$257,'Aceite virgen extra'!$A$6:$A$257,"&gt;="&amp;$A281,'Aceite virgen extra'!$B$6:$B$257,"&lt;="&amp;$B281)</f>
        <v>0</v>
      </c>
      <c r="DN281" s="4">
        <f>SUMIFS('Aceite virgen extra'!DN$6:DN$257,'Aceite virgen extra'!$A$6:$A$257,"&gt;="&amp;$A281,'Aceite virgen extra'!$B$6:$B$257,"&lt;="&amp;$B281)</f>
        <v>0</v>
      </c>
      <c r="DO281" s="4">
        <f>SUMIFS('Aceite virgen extra'!DO$6:DO$257,'Aceite virgen extra'!$A$6:$A$257,"&gt;="&amp;$A281,'Aceite virgen extra'!$B$6:$B$257,"&lt;="&amp;$B281)</f>
        <v>0</v>
      </c>
      <c r="DS281" s="4">
        <f>SUMIFS('Aceite virgen extra'!DS$6:DS$257,'Aceite virgen extra'!$A$6:$A$257,"&gt;="&amp;$A281,'Aceite virgen extra'!$B$6:$B$257,"&lt;="&amp;$B281)</f>
        <v>0.15</v>
      </c>
      <c r="DT281" s="4">
        <f>SUMIFS('Aceite virgen extra'!DT$6:DT$257,'Aceite virgen extra'!$A$6:$A$257,"&gt;="&amp;$A281,'Aceite virgen extra'!$B$6:$B$257,"&lt;="&amp;$B281)</f>
        <v>0</v>
      </c>
      <c r="DU281" s="4">
        <f>SUMIFS('Aceite virgen extra'!DU$6:DU$257,'Aceite virgen extra'!$A$6:$A$257,"&gt;="&amp;$A281,'Aceite virgen extra'!$B$6:$B$257,"&lt;="&amp;$B281)</f>
        <v>0.31</v>
      </c>
      <c r="DV281" s="4">
        <f>SUMIFS('Aceite virgen extra'!DV$6:DV$257,'Aceite virgen extra'!$A$6:$A$257,"&gt;="&amp;$A281,'Aceite virgen extra'!$B$6:$B$257,"&lt;="&amp;$B281)</f>
        <v>0</v>
      </c>
      <c r="DZ281" s="4">
        <f>SUMIFS('Aceite virgen extra'!DZ$6:DZ$257,'Aceite virgen extra'!$A$6:$A$257,"&gt;="&amp;$A281,'Aceite virgen extra'!$B$6:$B$257,"&lt;="&amp;$B281)</f>
        <v>0</v>
      </c>
      <c r="EA281" s="4">
        <f>SUMIFS('Aceite virgen extra'!EA$6:EA$257,'Aceite virgen extra'!$A$6:$A$257,"&gt;="&amp;$A281,'Aceite virgen extra'!$B$6:$B$257,"&lt;="&amp;$B281)</f>
        <v>0</v>
      </c>
      <c r="EB281" s="4">
        <f>SUMIFS('Aceite virgen extra'!EB$6:EB$257,'Aceite virgen extra'!$A$6:$A$257,"&gt;="&amp;$A281,'Aceite virgen extra'!$B$6:$B$257,"&lt;="&amp;$B281)</f>
        <v>0</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v>
      </c>
      <c r="EP281" s="4">
        <f>SUMIFS('Aceite virgen extra'!EP$6:EP$257,'Aceite virgen extra'!$A$6:$A$257,"&gt;="&amp;$A281,'Aceite virgen extra'!$B$6:$B$257,"&lt;="&amp;$B281)</f>
        <v>0.21</v>
      </c>
      <c r="EQ281" s="4">
        <f>SUMIFS('Aceite virgen extra'!EQ$6:EQ$257,'Aceite virgen extra'!$A$6:$A$257,"&gt;="&amp;$A281,'Aceite virgen extra'!$B$6:$B$257,"&lt;="&amp;$B281)</f>
        <v>0</v>
      </c>
      <c r="EU281" s="4">
        <f>SUMIFS('Aceite virgen extra'!EU$6:EU$257,'Aceite virgen extra'!$A$6:$A$257,"&gt;="&amp;$A281,'Aceite virgen extra'!$B$6:$B$257,"&lt;="&amp;$B281)</f>
        <v>0.48</v>
      </c>
      <c r="EV281" s="4">
        <f>SUMIFS('Aceite virgen extra'!EV$6:EV$257,'Aceite virgen extra'!$A$6:$A$257,"&gt;="&amp;$A281,'Aceite virgen extra'!$B$6:$B$257,"&lt;="&amp;$B281)</f>
        <v>0</v>
      </c>
      <c r="EW281" s="4">
        <f>SUMIFS('Aceite virgen extra'!EW$6:EW$257,'Aceite virgen extra'!$A$6:$A$257,"&gt;="&amp;$A281,'Aceite virgen extra'!$B$6:$B$257,"&lt;="&amp;$B281)</f>
        <v>0.87</v>
      </c>
      <c r="EX281" s="4">
        <f>SUMIFS('Aceite virgen extra'!EX$6:EX$257,'Aceite virgen extra'!$A$6:$A$257,"&gt;="&amp;$A281,'Aceite virgen extra'!$B$6:$B$257,"&lt;="&amp;$B281)</f>
        <v>0.2</v>
      </c>
      <c r="FB281" s="4">
        <f>SUMIFS('Aceite virgen extra'!FB$6:FB$257,'Aceite virgen extra'!$A$6:$A$257,"&gt;="&amp;$A281,'Aceite virgen extra'!$B$6:$B$257,"&lt;="&amp;$B281)</f>
        <v>0</v>
      </c>
      <c r="FC281" s="4">
        <f>SUMIFS('Aceite virgen extra'!FC$6:FC$257,'Aceite virgen extra'!$A$6:$A$257,"&gt;="&amp;$A281,'Aceite virgen extra'!$B$6:$B$257,"&lt;="&amp;$B281)</f>
        <v>0</v>
      </c>
      <c r="FD281" s="4">
        <f>SUMIFS('Aceite virgen extra'!FD$6:FD$257,'Aceite virgen extra'!$A$6:$A$257,"&gt;="&amp;$A281,'Aceite virgen extra'!$B$6:$B$257,"&lt;="&amp;$B281)</f>
        <v>0</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0.17</v>
      </c>
      <c r="FL281" s="4">
        <f>SUMIFS('Aceite virgen extra'!FL$6:FL$257,'Aceite virgen extra'!$A$6:$A$257,"&gt;="&amp;$A281,'Aceite virgen extra'!$B$6:$B$257,"&lt;="&amp;$B281)</f>
        <v>0</v>
      </c>
      <c r="FP281" s="4">
        <f>SUMIFS('Aceite virgen extra'!FP$6:FP$257,'Aceite virgen extra'!$A$6:$A$257,"&gt;="&amp;$A281,'Aceite virgen extra'!$B$6:$B$257,"&lt;="&amp;$B281)</f>
        <v>0</v>
      </c>
      <c r="FQ281" s="4">
        <f>SUMIFS('Aceite virgen extra'!FQ$6:FQ$257,'Aceite virgen extra'!$A$6:$A$257,"&gt;="&amp;$A281,'Aceite virgen extra'!$B$6:$B$257,"&lt;="&amp;$B281)</f>
        <v>0</v>
      </c>
      <c r="FR281" s="4">
        <f>SUMIFS('Aceite virgen extra'!FR$6:FR$257,'Aceite virgen extra'!$A$6:$A$257,"&gt;="&amp;$A281,'Aceite virgen extra'!$B$6:$B$257,"&lt;="&amp;$B281)</f>
        <v>0</v>
      </c>
      <c r="FS281" s="4">
        <f>SUMIFS('Aceite virgen extra'!FS$6:FS$257,'Aceite virgen extra'!$A$6:$A$257,"&gt;="&amp;$A281,'Aceite virgen extra'!$B$6:$B$257,"&lt;="&amp;$B281)</f>
        <v>0</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0.03</v>
      </c>
      <c r="GE281" s="4">
        <f>SUMIFS('Aceite virgen extra'!GE$6:GE$257,'Aceite virgen extra'!$A$6:$A$257,"&gt;="&amp;$A281,'Aceite virgen extra'!$B$6:$B$257,"&lt;="&amp;$B281)</f>
        <v>0</v>
      </c>
      <c r="GF281" s="4">
        <f>SUMIFS('Aceite virgen extra'!GF$6:GF$257,'Aceite virgen extra'!$A$6:$A$257,"&gt;="&amp;$A281,'Aceite virgen extra'!$B$6:$B$257,"&lt;="&amp;$B281)</f>
        <v>0.05</v>
      </c>
      <c r="GG281" s="4">
        <f>SUMIFS('Aceite virgen extra'!GG$6:GG$257,'Aceite virgen extra'!$A$6:$A$257,"&gt;="&amp;$A281,'Aceite virgen extra'!$B$6:$B$257,"&lt;="&amp;$B281)</f>
        <v>0</v>
      </c>
      <c r="GK281" s="4">
        <f>SUMIFS('Aceite virgen extra'!GK$6:GK$257,'Aceite virgen extra'!$A$6:$A$257,"&gt;="&amp;$A281,'Aceite virgen extra'!$B$6:$B$257,"&lt;="&amp;$B281)</f>
        <v>0.06</v>
      </c>
      <c r="GL281" s="4">
        <f>SUMIFS('Aceite virgen extra'!GL$6:GL$257,'Aceite virgen extra'!$A$6:$A$257,"&gt;="&amp;$A281,'Aceite virgen extra'!$B$6:$B$257,"&lt;="&amp;$B281)</f>
        <v>0</v>
      </c>
      <c r="GM281" s="4">
        <f>SUMIFS('Aceite virgen extra'!GM$6:GM$257,'Aceite virgen extra'!$A$6:$A$257,"&gt;="&amp;$A281,'Aceite virgen extra'!$B$6:$B$257,"&lt;="&amp;$B281)</f>
        <v>0.1</v>
      </c>
      <c r="GN281" s="4">
        <f>SUMIFS('Aceite virgen extra'!GN$6:GN$257,'Aceite virgen extra'!$A$6:$A$257,"&gt;="&amp;$A281,'Aceite virgen extra'!$B$6:$B$257,"&lt;="&amp;$B281)</f>
        <v>0</v>
      </c>
      <c r="GR281" s="4">
        <f>SUMIFS('Aceite virgen extra'!GR$6:GR$257,'Aceite virgen extra'!$A$6:$A$257,"&gt;="&amp;$A281,'Aceite virgen extra'!$B$6:$B$257,"&lt;="&amp;$B281)</f>
        <v>0</v>
      </c>
      <c r="GS281" s="4">
        <f>SUMIFS('Aceite virgen extra'!GS$6:GS$257,'Aceite virgen extra'!$A$6:$A$257,"&gt;="&amp;$A281,'Aceite virgen extra'!$B$6:$B$257,"&lt;="&amp;$B281)</f>
        <v>0</v>
      </c>
      <c r="GT281" s="4">
        <f>SUMIFS('Aceite virgen extra'!GT$6:GT$257,'Aceite virgen extra'!$A$6:$A$257,"&gt;="&amp;$A281,'Aceite virgen extra'!$B$6:$B$257,"&lt;="&amp;$B281)</f>
        <v>0</v>
      </c>
      <c r="GU281" s="4">
        <f>SUMIFS('Aceite virgen extra'!GU$6:GU$257,'Aceite virgen extra'!$A$6:$A$257,"&gt;="&amp;$A281,'Aceite virgen extra'!$B$6:$B$257,"&lt;="&amp;$B281)</f>
        <v>0</v>
      </c>
      <c r="GY281" s="4">
        <f>SUMIFS('Aceite virgen extra'!GY$6:GY$257,'Aceite virgen extra'!$A$6:$A$257,"&gt;="&amp;$A281,'Aceite virgen extra'!$B$6:$B$257,"&lt;="&amp;$B281)</f>
        <v>0</v>
      </c>
      <c r="GZ281" s="4">
        <f>SUMIFS('Aceite virgen extra'!GZ$6:GZ$257,'Aceite virgen extra'!$A$6:$A$257,"&gt;="&amp;$A281,'Aceite virgen extra'!$B$6:$B$257,"&lt;="&amp;$B281)</f>
        <v>0</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0.05</v>
      </c>
      <c r="HG281" s="4">
        <f>SUMIFS('Aceite virgen extra'!HG$6:HG$257,'Aceite virgen extra'!$A$6:$A$257,"&gt;="&amp;$A281,'Aceite virgen extra'!$B$6:$B$257,"&lt;="&amp;$B281)</f>
        <v>0.2</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0.05</v>
      </c>
      <c r="HN281" s="4">
        <f>SUMIFS('Aceite virgen extra'!HN$6:HN$257,'Aceite virgen extra'!$A$6:$A$257,"&gt;="&amp;$A281,'Aceite virgen extra'!$B$6:$B$257,"&lt;="&amp;$B281)</f>
        <v>0</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0.17</v>
      </c>
      <c r="HU281" s="4">
        <f>SUMIFS('Aceite virgen extra'!HU$6:HU$257,'Aceite virgen extra'!$A$6:$A$257,"&gt;="&amp;$A281,'Aceite virgen extra'!$B$6:$B$257,"&lt;="&amp;$B281)</f>
        <v>0.34</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0.06</v>
      </c>
      <c r="IB281" s="4">
        <f>SUMIFS('Aceite virgen extra'!IB$6:IB$257,'Aceite virgen extra'!$A$6:$A$257,"&gt;="&amp;$A281,'Aceite virgen extra'!$B$6:$B$257,"&lt;="&amp;$B281)</f>
        <v>0</v>
      </c>
      <c r="IC281" s="4">
        <f>SUMIFS('Aceite virgen extra'!IC$6:IC$257,'Aceite virgen extra'!$A$6:$A$257,"&gt;="&amp;$A281,'Aceite virgen extra'!$B$6:$B$257,"&lt;="&amp;$B281)</f>
        <v>0.1</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v>
      </c>
      <c r="IP281" s="4">
        <f>SUMIFS('Aceite virgen extra'!IP$6:IP$257,'Aceite virgen extra'!$A$6:$A$257,"&gt;="&amp;$A281,'Aceite virgen extra'!$B$6:$B$257,"&lt;="&amp;$B281)</f>
        <v>0</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v>
      </c>
      <c r="IW281" s="4">
        <f>SUMIFS('Aceite virgen extra'!IW$6:IW$257,'Aceite virgen extra'!$A$6:$A$257,"&gt;="&amp;$A281,'Aceite virgen extra'!$B$6:$B$257,"&lt;="&amp;$B281)</f>
        <v>0</v>
      </c>
      <c r="IX281" s="4">
        <f>SUMIFS('Aceite virgen extra'!IX$6:IX$257,'Aceite virgen extra'!$A$6:$A$257,"&gt;="&amp;$A281,'Aceite virgen extra'!$B$6:$B$257,"&lt;="&amp;$B281)</f>
        <v>0</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0.08</v>
      </c>
      <c r="KM281" s="4">
        <f>SUMIFS('Aceite virgen extra'!KM$6:KM$257,'Aceite virgen extra'!$A$6:$A$257,"&gt;="&amp;$A281,'Aceite virgen extra'!$B$6:$B$257,"&lt;="&amp;$B281)</f>
        <v>0.34</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v>
      </c>
      <c r="KT281" s="4">
        <f>SUMIFS('Aceite virgen extra'!KT$6:KT$257,'Aceite virgen extra'!$A$6:$A$257,"&gt;="&amp;$A281,'Aceite virgen extra'!$B$6:$B$257,"&lt;="&amp;$B281)</f>
        <v>0</v>
      </c>
      <c r="KU281" s="4">
        <f>SUMIFS('Aceite virgen extra'!KU$6:KU$257,'Aceite virgen extra'!$A$6:$A$257,"&gt;="&amp;$A281,'Aceite virgen extra'!$B$6:$B$257,"&lt;="&amp;$B281)</f>
        <v>0</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v>
      </c>
      <c r="LH281" s="4">
        <f>SUMIFS('Aceite virgen extra'!LH$6:LH$257,'Aceite virgen extra'!$A$6:$A$257,"&gt;="&amp;$A281,'Aceite virgen extra'!$B$6:$B$257,"&lt;="&amp;$B281)</f>
        <v>0</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v>
      </c>
      <c r="MC281" s="4">
        <f>SUMIFS('Aceite virgen extra'!MC$6:MC$257,'Aceite virgen extra'!$A$6:$A$257,"&gt;="&amp;$A281,'Aceite virgen extra'!$B$6:$B$257,"&lt;="&amp;$B281)</f>
        <v>0</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0.04</v>
      </c>
      <c r="MJ281" s="4">
        <f>SUMIFS('Aceite virgen extra'!MJ$6:MJ$257,'Aceite virgen extra'!$A$6:$A$257,"&gt;="&amp;$A281,'Aceite virgen extra'!$B$6:$B$257,"&lt;="&amp;$B281)</f>
        <v>0.17</v>
      </c>
      <c r="MK281" s="4">
        <f>SUMIFS('Aceite virgen extra'!MK$6:MK$257,'Aceite virgen extra'!$A$6:$A$257,"&gt;="&amp;$A281,'Aceite virgen extra'!$B$6:$B$257,"&lt;="&amp;$B281)</f>
        <v>0</v>
      </c>
      <c r="ML281" s="4">
        <f>SUMIFS('Aceite virgen extra'!ML$6:ML$257,'Aceite virgen extra'!$A$6:$A$257,"&gt;="&amp;$A281,'Aceite virgen extra'!$B$6:$B$257,"&lt;="&amp;$B281)</f>
        <v>0</v>
      </c>
      <c r="MP281" s="4">
        <f>SUMIFS('Aceite virgen extra'!MP$6:MP$257,'Aceite virgen extra'!$A$6:$A$257,"&gt;="&amp;$A281,'Aceite virgen extra'!$B$6:$B$257,"&lt;="&amp;$B281)</f>
        <v>0.06</v>
      </c>
      <c r="MQ281" s="4">
        <f>SUMIFS('Aceite virgen extra'!MQ$6:MQ$257,'Aceite virgen extra'!$A$6:$A$257,"&gt;="&amp;$A281,'Aceite virgen extra'!$B$6:$B$257,"&lt;="&amp;$B281)</f>
        <v>0</v>
      </c>
      <c r="MR281" s="4">
        <f>SUMIFS('Aceite virgen extra'!MR$6:MR$257,'Aceite virgen extra'!$A$6:$A$257,"&gt;="&amp;$A281,'Aceite virgen extra'!$B$6:$B$257,"&lt;="&amp;$B281)</f>
        <v>0.11</v>
      </c>
      <c r="MS281" s="4">
        <f>SUMIFS('Aceite virgen extra'!MS$6:MS$257,'Aceite virgen extra'!$A$6:$A$257,"&gt;="&amp;$A281,'Aceite virgen extra'!$B$6:$B$257,"&lt;="&amp;$B281)</f>
        <v>0</v>
      </c>
      <c r="MW281" s="4">
        <f>SUMIFS('Aceite virgen extra'!MW$6:MW$257,'Aceite virgen extra'!$A$6:$A$257,"&gt;="&amp;$A281,'Aceite virgen extra'!$B$6:$B$257,"&lt;="&amp;$B281)</f>
        <v>0</v>
      </c>
      <c r="MX281" s="4">
        <f>SUMIFS('Aceite virgen extra'!MX$6:MX$257,'Aceite virgen extra'!$A$6:$A$257,"&gt;="&amp;$A281,'Aceite virgen extra'!$B$6:$B$257,"&lt;="&amp;$B281)</f>
        <v>0</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0.04</v>
      </c>
      <c r="NE281" s="4">
        <f>SUMIFS('Aceite virgen extra'!NE$6:NE$257,'Aceite virgen extra'!$A$6:$A$257,"&gt;="&amp;$A281,'Aceite virgen extra'!$B$6:$B$257,"&lt;="&amp;$B281)</f>
        <v>0.14000000000000001</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0.03</v>
      </c>
      <c r="NL281" s="4">
        <f>SUMIFS('Aceite virgen extra'!NL$6:NL$257,'Aceite virgen extra'!$A$6:$A$257,"&gt;="&amp;$A281,'Aceite virgen extra'!$B$6:$B$257,"&lt;="&amp;$B281)</f>
        <v>0.13</v>
      </c>
      <c r="NM281" s="4">
        <f>SUMIFS('Aceite virgen extra'!NM$6:NM$257,'Aceite virgen extra'!$A$6:$A$257,"&gt;="&amp;$A281,'Aceite virgen extra'!$B$6:$B$257,"&lt;="&amp;$B281)</f>
        <v>0</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v>
      </c>
      <c r="NZ281" s="4">
        <f>SUMIFS('Aceite virgen extra'!NZ$6:NZ$257,'Aceite virgen extra'!$A$6:$A$257,"&gt;="&amp;$A281,'Aceite virgen extra'!$B$6:$B$257,"&lt;="&amp;$B281)</f>
        <v>0</v>
      </c>
      <c r="OA281" s="4">
        <f>SUMIFS('Aceite virgen extra'!OA$6:OA$257,'Aceite virgen extra'!$A$6:$A$257,"&gt;="&amp;$A281,'Aceite virgen extra'!$B$6:$B$257,"&lt;="&amp;$B281)</f>
        <v>0</v>
      </c>
      <c r="OB281" s="4">
        <f>SUMIFS('Aceite virgen extra'!OB$6:OB$257,'Aceite virgen extra'!$A$6:$A$257,"&gt;="&amp;$A281,'Aceite virgen extra'!$B$6:$B$257,"&lt;="&amp;$B281)</f>
        <v>0</v>
      </c>
      <c r="OF281" s="4">
        <f>SUMIFS('Aceite virgen extra'!OF$6:OF$257,'Aceite virgen extra'!$A$6:$A$257,"&gt;="&amp;$A281,'Aceite virgen extra'!$B$6:$B$257,"&lt;="&amp;$B281)</f>
        <v>0.14000000000000001</v>
      </c>
      <c r="OG281" s="4">
        <f>SUMIFS('Aceite virgen extra'!OG$6:OG$257,'Aceite virgen extra'!$A$6:$A$257,"&gt;="&amp;$A281,'Aceite virgen extra'!$B$6:$B$257,"&lt;="&amp;$B281)</f>
        <v>0</v>
      </c>
      <c r="OH281" s="4">
        <f>SUMIFS('Aceite virgen extra'!OH$6:OH$257,'Aceite virgen extra'!$A$6:$A$257,"&gt;="&amp;$A281,'Aceite virgen extra'!$B$6:$B$257,"&lt;="&amp;$B281)</f>
        <v>0.28000000000000003</v>
      </c>
      <c r="OI281" s="4">
        <f>SUMIFS('Aceite virgen extra'!OI$6:OI$257,'Aceite virgen extra'!$A$6:$A$257,"&gt;="&amp;$A281,'Aceite virgen extra'!$B$6:$B$257,"&lt;="&amp;$B281)</f>
        <v>0</v>
      </c>
      <c r="OM281" s="4">
        <f>SUMIFS('Aceite virgen extra'!OM$6:OM$257,'Aceite virgen extra'!$A$6:$A$257,"&gt;="&amp;$A281,'Aceite virgen extra'!$B$6:$B$257,"&lt;="&amp;$B281)</f>
        <v>0.06</v>
      </c>
      <c r="ON281" s="4">
        <f>SUMIFS('Aceite virgen extra'!ON$6:ON$257,'Aceite virgen extra'!$A$6:$A$257,"&gt;="&amp;$A281,'Aceite virgen extra'!$B$6:$B$257,"&lt;="&amp;$B281)</f>
        <v>0.23</v>
      </c>
      <c r="OO281" s="4">
        <f>SUMIFS('Aceite virgen extra'!OO$6:OO$257,'Aceite virgen extra'!$A$6:$A$257,"&gt;="&amp;$A281,'Aceite virgen extra'!$B$6:$B$257,"&lt;="&amp;$B281)</f>
        <v>0</v>
      </c>
      <c r="OP281" s="4">
        <f>SUMIFS('Aceite virgen extra'!OP$6:OP$257,'Aceite virgen extra'!$A$6:$A$257,"&gt;="&amp;$A281,'Aceite virgen extra'!$B$6:$B$257,"&lt;="&amp;$B281)</f>
        <v>0</v>
      </c>
      <c r="OT281" s="4">
        <f>SUMIFS('Aceite virgen extra'!OT$6:OT$257,'Aceite virgen extra'!$A$6:$A$257,"&gt;="&amp;$A281,'Aceite virgen extra'!$B$6:$B$257,"&lt;="&amp;$B281)</f>
        <v>0.1</v>
      </c>
      <c r="OU281" s="4">
        <f>SUMIFS('Aceite virgen extra'!OU$6:OU$257,'Aceite virgen extra'!$A$6:$A$257,"&gt;="&amp;$A281,'Aceite virgen extra'!$B$6:$B$257,"&lt;="&amp;$B281)</f>
        <v>0</v>
      </c>
      <c r="OV281" s="4">
        <f>SUMIFS('Aceite virgen extra'!OV$6:OV$257,'Aceite virgen extra'!$A$6:$A$257,"&gt;="&amp;$A281,'Aceite virgen extra'!$B$6:$B$257,"&lt;="&amp;$B281)</f>
        <v>0.2</v>
      </c>
      <c r="OW281" s="4">
        <f>SUMIFS('Aceite virgen extra'!OW$6:OW$257,'Aceite virgen extra'!$A$6:$A$257,"&gt;="&amp;$A281,'Aceite virgen extra'!$B$6:$B$257,"&lt;="&amp;$B281)</f>
        <v>0</v>
      </c>
      <c r="PA281" s="4">
        <f>SUMIFS('Aceite virgen extra'!PA$6:PA$257,'Aceite virgen extra'!$A$6:$A$257,"&gt;="&amp;$A281,'Aceite virgen extra'!$B$6:$B$257,"&lt;="&amp;$B281)</f>
        <v>0.05</v>
      </c>
      <c r="PB281" s="4">
        <f>SUMIFS('Aceite virgen extra'!PB$6:PB$257,'Aceite virgen extra'!$A$6:$A$257,"&gt;="&amp;$A281,'Aceite virgen extra'!$B$6:$B$257,"&lt;="&amp;$B281)</f>
        <v>0.18</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0.06</v>
      </c>
      <c r="PI281" s="4">
        <f>SUMIFS('Aceite virgen extra'!PI$6:PI$257,'Aceite virgen extra'!$A$6:$A$257,"&gt;="&amp;$A281,'Aceite virgen extra'!$B$6:$B$257,"&lt;="&amp;$B281)</f>
        <v>0</v>
      </c>
      <c r="PJ281" s="4">
        <f>SUMIFS('Aceite virgen extra'!PJ$6:PJ$257,'Aceite virgen extra'!$A$6:$A$257,"&gt;="&amp;$A281,'Aceite virgen extra'!$B$6:$B$257,"&lt;="&amp;$B281)</f>
        <v>0.11</v>
      </c>
      <c r="PK281" s="4">
        <f>SUMIFS('Aceite virgen extra'!PK$6:PK$257,'Aceite virgen extra'!$A$6:$A$257,"&gt;="&amp;$A281,'Aceite virgen extra'!$B$6:$B$257,"&lt;="&amp;$B281)</f>
        <v>0</v>
      </c>
      <c r="PO281" s="4">
        <f>SUMIFS('Aceite virgen extra'!PO$6:PO$257,'Aceite virgen extra'!$A$6:$A$257,"&gt;="&amp;$A281,'Aceite virgen extra'!$B$6:$B$257,"&lt;="&amp;$B281)</f>
        <v>0.21</v>
      </c>
      <c r="PP281" s="4">
        <f>SUMIFS('Aceite virgen extra'!PP$6:PP$257,'Aceite virgen extra'!$A$6:$A$257,"&gt;="&amp;$A281,'Aceite virgen extra'!$B$6:$B$257,"&lt;="&amp;$B281)</f>
        <v>0.88</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0.04</v>
      </c>
      <c r="PW281" s="4">
        <f>SUMIFS('Aceite virgen extra'!PW$6:PW$257,'Aceite virgen extra'!$A$6:$A$257,"&gt;="&amp;$A281,'Aceite virgen extra'!$B$6:$B$257,"&lt;="&amp;$B281)</f>
        <v>0</v>
      </c>
      <c r="PX281" s="4">
        <f>SUMIFS('Aceite virgen extra'!PX$6:PX$257,'Aceite virgen extra'!$A$6:$A$257,"&gt;="&amp;$A281,'Aceite virgen extra'!$B$6:$B$257,"&lt;="&amp;$B281)</f>
        <v>0.09</v>
      </c>
      <c r="PY281" s="4">
        <f>SUMIFS('Aceite virgen extra'!PY$6:PY$257,'Aceite virgen extra'!$A$6:$A$257,"&gt;="&amp;$A281,'Aceite virgen extra'!$B$6:$B$257,"&lt;="&amp;$B281)</f>
        <v>0</v>
      </c>
      <c r="QC281" s="4">
        <f>SUMIFS('Aceite virgen extra'!QC$6:QC$257,'Aceite virgen extra'!$A$6:$A$257,"&gt;="&amp;$A281,'Aceite virgen extra'!$B$6:$B$257,"&lt;="&amp;$B281)</f>
        <v>0.05</v>
      </c>
      <c r="QD281" s="4">
        <f>SUMIFS('Aceite virgen extra'!QD$6:QD$257,'Aceite virgen extra'!$A$6:$A$257,"&gt;="&amp;$A281,'Aceite virgen extra'!$B$6:$B$257,"&lt;="&amp;$B281)</f>
        <v>0.21</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v>
      </c>
      <c r="QK281" s="4">
        <f>SUMIFS('Aceite virgen extra'!QK$6:QK$257,'Aceite virgen extra'!$A$6:$A$257,"&gt;="&amp;$A281,'Aceite virgen extra'!$B$6:$B$257,"&lt;="&amp;$B281)</f>
        <v>0</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0.11</v>
      </c>
      <c r="QR281" s="4">
        <f>SUMIFS('Aceite virgen extra'!QR$6:QR$257,'Aceite virgen extra'!$A$6:$A$257,"&gt;="&amp;$A281,'Aceite virgen extra'!$B$6:$B$257,"&lt;="&amp;$B281)</f>
        <v>0.39</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1.1100000000000001</v>
      </c>
      <c r="QY281" s="4">
        <f>SUMIFS('Aceite virgen extra'!QY$6:QY$257,'Aceite virgen extra'!$A$6:$A$257,"&gt;="&amp;$A281,'Aceite virgen extra'!$B$6:$B$257,"&lt;="&amp;$B281)</f>
        <v>0.27</v>
      </c>
      <c r="QZ281" s="4">
        <f>SUMIFS('Aceite virgen extra'!QZ$6:QZ$257,'Aceite virgen extra'!$A$6:$A$257,"&gt;="&amp;$A281,'Aceite virgen extra'!$B$6:$B$257,"&lt;="&amp;$B281)</f>
        <v>1.31</v>
      </c>
      <c r="RA281" s="4">
        <f>SUMIFS('Aceite virgen extra'!RA$6:RA$257,'Aceite virgen extra'!$A$6:$A$257,"&gt;="&amp;$A281,'Aceite virgen extra'!$B$6:$B$257,"&lt;="&amp;$B281)</f>
        <v>3.75</v>
      </c>
      <c r="RE281" s="4">
        <f>SUMIFS('Aceite virgen extra'!RE$6:RE$257,'Aceite virgen extra'!$A$6:$A$257,"&gt;="&amp;$A281,'Aceite virgen extra'!$B$6:$B$257,"&lt;="&amp;$B281)</f>
        <v>0.56000000000000005</v>
      </c>
      <c r="RF281" s="4">
        <f>SUMIFS('Aceite virgen extra'!RF$6:RF$257,'Aceite virgen extra'!$A$6:$A$257,"&gt;="&amp;$A281,'Aceite virgen extra'!$B$6:$B$257,"&lt;="&amp;$B281)</f>
        <v>0.68</v>
      </c>
      <c r="RG281" s="4">
        <f>SUMIFS('Aceite virgen extra'!RG$6:RG$257,'Aceite virgen extra'!$A$6:$A$257,"&gt;="&amp;$A281,'Aceite virgen extra'!$B$6:$B$257,"&lt;="&amp;$B281)</f>
        <v>0.38</v>
      </c>
      <c r="RH281" s="4">
        <f>SUMIFS('Aceite virgen extra'!RH$6:RH$257,'Aceite virgen extra'!$A$6:$A$257,"&gt;="&amp;$A281,'Aceite virgen extra'!$B$6:$B$257,"&lt;="&amp;$B281)</f>
        <v>1.03</v>
      </c>
      <c r="RL281" s="4">
        <f>SUMIFS('Aceite virgen extra'!RL$6:RL$257,'Aceite virgen extra'!$A$6:$A$257,"&gt;="&amp;$A281,'Aceite virgen extra'!$B$6:$B$257,"&lt;="&amp;$B281)</f>
        <v>4.5200000000000005</v>
      </c>
      <c r="RM281" s="4">
        <f>SUMIFS('Aceite virgen extra'!RM$6:RM$257,'Aceite virgen extra'!$A$6:$A$257,"&gt;="&amp;$A281,'Aceite virgen extra'!$B$6:$B$257,"&lt;="&amp;$B281)</f>
        <v>11.540000000000001</v>
      </c>
      <c r="RN281" s="4">
        <f>SUMIFS('Aceite virgen extra'!RN$6:RN$257,'Aceite virgen extra'!$A$6:$A$257,"&gt;="&amp;$A281,'Aceite virgen extra'!$B$6:$B$257,"&lt;="&amp;$B281)</f>
        <v>1.81</v>
      </c>
      <c r="RO281" s="4">
        <f>SUMIFS('Aceite virgen extra'!RO$6:RO$257,'Aceite virgen extra'!$A$6:$A$257,"&gt;="&amp;$A281,'Aceite virgen extra'!$B$6:$B$257,"&lt;="&amp;$B281)</f>
        <v>1.19</v>
      </c>
      <c r="RS281" s="68">
        <f>SUMIFS('Aceite virgen extra'!RS$6:RS$257,'Aceite virgen extra'!$A$6:$A$257,"&gt;="&amp;$A281,'Aceite virgen extra'!$B$6:$B$257,"&lt;="&amp;$B281)</f>
        <v>4.91</v>
      </c>
      <c r="RT281" s="4">
        <f>SUMIFS('Aceite virgen extra'!RT$6:RT$257,'Aceite virgen extra'!$A$6:$A$257,"&gt;="&amp;$A281,'Aceite virgen extra'!$B$6:$B$257,"&lt;="&amp;$B281)</f>
        <v>15.32</v>
      </c>
      <c r="RU281" s="4">
        <f>SUMIFS('Aceite virgen extra'!RU$6:RU$257,'Aceite virgen extra'!$A$6:$A$257,"&gt;="&amp;$A281,'Aceite virgen extra'!$B$6:$B$257,"&lt;="&amp;$B281)</f>
        <v>1.19</v>
      </c>
      <c r="RV281" s="4">
        <f>SUMIFS('Aceite virgen extra'!RV$6:RV$257,'Aceite virgen extra'!$A$6:$A$257,"&gt;="&amp;$A281,'Aceite virgen extra'!$B$6:$B$257,"&lt;="&amp;$B281)</f>
        <v>0</v>
      </c>
      <c r="RZ281" s="68">
        <f>SUMIFS('Aceite virgen extra'!RZ$6:RZ$257,'Aceite virgen extra'!$A$6:$A$257,"&gt;="&amp;$A281,'Aceite virgen extra'!$B$6:$B$257,"&lt;="&amp;$B281)</f>
        <v>4.75</v>
      </c>
      <c r="SA281" s="4">
        <f>SUMIFS('Aceite virgen extra'!SA$6:SA$257,'Aceite virgen extra'!$A$6:$A$257,"&gt;="&amp;$A281,'Aceite virgen extra'!$B$6:$B$257,"&lt;="&amp;$B281)</f>
        <v>9.98</v>
      </c>
      <c r="SB281" s="4">
        <f>SUMIFS('Aceite virgen extra'!SB$6:SB$257,'Aceite virgen extra'!$A$6:$A$257,"&gt;="&amp;$A281,'Aceite virgen extra'!$B$6:$B$257,"&lt;="&amp;$B281)</f>
        <v>2.42</v>
      </c>
      <c r="SC281" s="4">
        <f>SUMIFS('Aceite virgen extra'!SC$6:SC$257,'Aceite virgen extra'!$A$6:$A$257,"&gt;="&amp;$A281,'Aceite virgen extra'!$B$6:$B$257,"&lt;="&amp;$B281)</f>
        <v>2.44</v>
      </c>
      <c r="SG281" s="68">
        <f>SUMIFS('Aceite virgen extra'!SG$6:SG$257,'Aceite virgen extra'!$A$6:$A$257,"&gt;="&amp;$A281,'Aceite virgen extra'!$B$6:$B$257,"&lt;="&amp;$B281)</f>
        <v>5.9599999999999991</v>
      </c>
      <c r="SH281" s="4">
        <f>SUMIFS('Aceite virgen extra'!SH$6:SH$257,'Aceite virgen extra'!$A$6:$A$257,"&gt;="&amp;$A281,'Aceite virgen extra'!$B$6:$B$257,"&lt;="&amp;$B281)</f>
        <v>15.440000000000001</v>
      </c>
      <c r="SI281" s="4">
        <f>SUMIFS('Aceite virgen extra'!SI$6:SI$257,'Aceite virgen extra'!$A$6:$A$257,"&gt;="&amp;$A281,'Aceite virgen extra'!$B$6:$B$257,"&lt;="&amp;$B281)</f>
        <v>2.2599999999999998</v>
      </c>
      <c r="SJ281" s="4">
        <f>SUMIFS('Aceite virgen extra'!SJ$6:SJ$257,'Aceite virgen extra'!$A$6:$A$257,"&gt;="&amp;$A281,'Aceite virgen extra'!$B$6:$B$257,"&lt;="&amp;$B281)</f>
        <v>2.5499999999999998</v>
      </c>
      <c r="SN281" s="68">
        <f>SUMIFS('Aceite virgen extra'!SN$6:SN$257,'Aceite virgen extra'!$A$6:$A$257,"&gt;="&amp;$A281,'Aceite virgen extra'!$B$6:$B$257,"&lt;="&amp;$B281)</f>
        <v>4.8900000000000006</v>
      </c>
      <c r="SO281" s="4">
        <f>SUMIFS('Aceite virgen extra'!SO$6:SO$257,'Aceite virgen extra'!$A$6:$A$257,"&gt;="&amp;$A281,'Aceite virgen extra'!$B$6:$B$257,"&lt;="&amp;$B281)</f>
        <v>15.29</v>
      </c>
      <c r="SP281" s="4">
        <f>SUMIFS('Aceite virgen extra'!SP$6:SP$257,'Aceite virgen extra'!$A$6:$A$257,"&gt;="&amp;$A281,'Aceite virgen extra'!$B$6:$B$257,"&lt;="&amp;$B281)</f>
        <v>0.51</v>
      </c>
      <c r="SQ281" s="4">
        <f>SUMIFS('Aceite virgen extra'!SQ$6:SQ$257,'Aceite virgen extra'!$A$6:$A$257,"&gt;="&amp;$A281,'Aceite virgen extra'!$B$6:$B$257,"&lt;="&amp;$B281)</f>
        <v>2.31</v>
      </c>
      <c r="SU281" s="68">
        <f>SUMIFS('Aceite virgen extra'!SU$6:SU$257,'Aceite virgen extra'!$A$6:$A$257,"&gt;="&amp;$A281,'Aceite virgen extra'!$B$6:$B$257,"&lt;="&amp;$B281)</f>
        <v>1.08</v>
      </c>
      <c r="SV281" s="4">
        <f>SUMIFS('Aceite virgen extra'!SV$6:SV$257,'Aceite virgen extra'!$A$6:$A$257,"&gt;="&amp;$A281,'Aceite virgen extra'!$B$6:$B$257,"&lt;="&amp;$B281)</f>
        <v>2.19</v>
      </c>
      <c r="SW281" s="4">
        <f>SUMIFS('Aceite virgen extra'!SW$6:SW$257,'Aceite virgen extra'!$A$6:$A$257,"&gt;="&amp;$A281,'Aceite virgen extra'!$B$6:$B$257,"&lt;="&amp;$B281)</f>
        <v>0.71</v>
      </c>
      <c r="SX281" s="4">
        <f>SUMIFS('Aceite virgen extra'!SX$6:SX$257,'Aceite virgen extra'!$A$6:$A$257,"&gt;="&amp;$A281,'Aceite virgen extra'!$B$6:$B$257,"&lt;="&amp;$B281)</f>
        <v>1.81</v>
      </c>
      <c r="TB281" s="68">
        <f>SUMIFS('Aceite virgen extra'!TB$6:TB$257,'Aceite virgen extra'!$A$6:$A$257,"&gt;="&amp;$A281,'Aceite virgen extra'!$B$6:$B$257,"&lt;="&amp;$B281)</f>
        <v>9.0599999999999987</v>
      </c>
      <c r="TC281" s="4">
        <f>SUMIFS('Aceite virgen extra'!TC$6:TC$257,'Aceite virgen extra'!$A$6:$A$257,"&gt;="&amp;$A281,'Aceite virgen extra'!$B$6:$B$257,"&lt;="&amp;$B281)</f>
        <v>2.91</v>
      </c>
      <c r="TD281" s="4">
        <f>SUMIFS('Aceite virgen extra'!TD$6:TD$257,'Aceite virgen extra'!$A$6:$A$257,"&gt;="&amp;$A281,'Aceite virgen extra'!$B$6:$B$257,"&lt;="&amp;$B281)</f>
        <v>13.030000000000001</v>
      </c>
      <c r="TE281" s="4">
        <f>SUMIFS('Aceite virgen extra'!TE$6:TE$257,'Aceite virgen extra'!$A$6:$A$257,"&gt;="&amp;$A281,'Aceite virgen extra'!$B$6:$B$257,"&lt;="&amp;$B281)</f>
        <v>8.2799999999999994</v>
      </c>
      <c r="TI281" s="68">
        <f>SUMIFS('Aceite virgen extra'!TI$6:TI$257,'Aceite virgen extra'!$A$6:$A$257,"&gt;="&amp;$A281,'Aceite virgen extra'!$B$6:$B$257,"&lt;="&amp;$B281)</f>
        <v>15.91</v>
      </c>
      <c r="TJ281" s="4">
        <f>SUMIFS('Aceite virgen extra'!TJ$6:TJ$257,'Aceite virgen extra'!$A$6:$A$257,"&gt;="&amp;$A281,'Aceite virgen extra'!$B$6:$B$257,"&lt;="&amp;$B281)</f>
        <v>4.0100000000000007</v>
      </c>
      <c r="TK281" s="4">
        <f>SUMIFS('Aceite virgen extra'!TK$6:TK$257,'Aceite virgen extra'!$A$6:$A$257,"&gt;="&amp;$A281,'Aceite virgen extra'!$B$6:$B$257,"&lt;="&amp;$B281)</f>
        <v>21.52</v>
      </c>
      <c r="TL281" s="4">
        <f>SUMIFS('Aceite virgen extra'!TL$6:TL$257,'Aceite virgen extra'!$A$6:$A$257,"&gt;="&amp;$A281,'Aceite virgen extra'!$B$6:$B$257,"&lt;="&amp;$B281)</f>
        <v>27.990000000000002</v>
      </c>
      <c r="TP281" s="68">
        <f>SUMIFS('Aceite virgen extra'!TP$6:TP$257,'Aceite virgen extra'!$A$6:$A$257,"&gt;="&amp;$A281,'Aceite virgen extra'!$B$6:$B$257,"&lt;="&amp;$B281)</f>
        <v>10.42</v>
      </c>
      <c r="TQ281" s="4">
        <f>SUMIFS('Aceite virgen extra'!TQ$6:TQ$257,'Aceite virgen extra'!$A$6:$A$257,"&gt;="&amp;$A281,'Aceite virgen extra'!$B$6:$B$257,"&lt;="&amp;$B281)</f>
        <v>7.53</v>
      </c>
      <c r="TR281" s="4">
        <f>SUMIFS('Aceite virgen extra'!TR$6:TR$257,'Aceite virgen extra'!$A$6:$A$257,"&gt;="&amp;$A281,'Aceite virgen extra'!$B$6:$B$257,"&lt;="&amp;$B281)</f>
        <v>11.139999999999999</v>
      </c>
      <c r="TS281" s="4">
        <f>SUMIFS('Aceite virgen extra'!TS$6:TS$257,'Aceite virgen extra'!$A$6:$A$257,"&gt;="&amp;$A281,'Aceite virgen extra'!$B$6:$B$257,"&lt;="&amp;$B281)</f>
        <v>16.009999999999998</v>
      </c>
      <c r="TW281" s="68">
        <f>SUMIFS('Aceite virgen extra'!TW$6:TW$257,'Aceite virgen extra'!$A$6:$A$257,"&gt;="&amp;$A281,'Aceite virgen extra'!$B$6:$B$257,"&lt;="&amp;$B281)</f>
        <v>2.93</v>
      </c>
      <c r="TX281" s="4">
        <f>SUMIFS('Aceite virgen extra'!TX$6:TX$257,'Aceite virgen extra'!$A$6:$A$257,"&gt;="&amp;$A281,'Aceite virgen extra'!$B$6:$B$257,"&lt;="&amp;$B281)</f>
        <v>1.55</v>
      </c>
      <c r="TY281" s="4">
        <f>SUMIFS('Aceite virgen extra'!TY$6:TY$257,'Aceite virgen extra'!$A$6:$A$257,"&gt;="&amp;$A281,'Aceite virgen extra'!$B$6:$B$257,"&lt;="&amp;$B281)</f>
        <v>2.33</v>
      </c>
      <c r="TZ281" s="4">
        <f>SUMIFS('Aceite virgen extra'!TZ$6:TZ$257,'Aceite virgen extra'!$A$6:$A$257,"&gt;="&amp;$A281,'Aceite virgen extra'!$B$6:$B$257,"&lt;="&amp;$B281)</f>
        <v>10.690000000000001</v>
      </c>
      <c r="UD281" s="68">
        <f>SUMIFS('Aceite virgen extra'!UD$6:UD$257,'Aceite virgen extra'!$A$6:$A$257,"&gt;="&amp;$A281,'Aceite virgen extra'!$B$6:$B$257,"&lt;="&amp;$B281)</f>
        <v>5.2399999999999993</v>
      </c>
      <c r="UE281" s="4">
        <f>SUMIFS('Aceite virgen extra'!UE$6:UE$257,'Aceite virgen extra'!$A$6:$A$257,"&gt;="&amp;$A281,'Aceite virgen extra'!$B$6:$B$257,"&lt;="&amp;$B281)</f>
        <v>5.89</v>
      </c>
      <c r="UF281" s="4">
        <f>SUMIFS('Aceite virgen extra'!UF$6:UF$257,'Aceite virgen extra'!$A$6:$A$257,"&gt;="&amp;$A281,'Aceite virgen extra'!$B$6:$B$257,"&lt;="&amp;$B281)</f>
        <v>4.5999999999999996</v>
      </c>
      <c r="UG281" s="4">
        <f>SUMIFS('Aceite virgen extra'!UG$6:UG$257,'Aceite virgen extra'!$A$6:$A$257,"&gt;="&amp;$A281,'Aceite virgen extra'!$B$6:$B$257,"&lt;="&amp;$B281)</f>
        <v>8.76</v>
      </c>
      <c r="UK281" s="68">
        <f>SUMIFS('Aceite virgen extra'!UK$6:UK$257,'Aceite virgen extra'!$A$6:$A$257,"&gt;="&amp;$A281,'Aceite virgen extra'!$B$6:$B$257,"&lt;="&amp;$B281)</f>
        <v>3.7199999999999998</v>
      </c>
      <c r="UL281" s="4">
        <f>SUMIFS('Aceite virgen extra'!UL$6:UL$257,'Aceite virgen extra'!$A$6:$A$257,"&gt;="&amp;$A281,'Aceite virgen extra'!$B$6:$B$257,"&lt;="&amp;$B281)</f>
        <v>5.6</v>
      </c>
      <c r="UM281" s="4">
        <f>SUMIFS('Aceite virgen extra'!UM$6:UM$257,'Aceite virgen extra'!$A$6:$A$257,"&gt;="&amp;$A281,'Aceite virgen extra'!$B$6:$B$257,"&lt;="&amp;$B281)</f>
        <v>2.83</v>
      </c>
      <c r="UN281" s="4">
        <f>SUMIFS('Aceite virgen extra'!UN$6:UN$257,'Aceite virgen extra'!$A$6:$A$257,"&gt;="&amp;$A281,'Aceite virgen extra'!$B$6:$B$257,"&lt;="&amp;$B281)</f>
        <v>3.66</v>
      </c>
      <c r="UR281" s="68">
        <f>SUMIFS('Aceite virgen extra'!UR$6:UR$257,'Aceite virgen extra'!$A$6:$A$257,"&gt;="&amp;$A281,'Aceite virgen extra'!$B$6:$B$257,"&lt;="&amp;$B281)</f>
        <v>1.08</v>
      </c>
      <c r="US281" s="4">
        <f>SUMIFS('Aceite virgen extra'!US$6:US$257,'Aceite virgen extra'!$A$6:$A$257,"&gt;="&amp;$A281,'Aceite virgen extra'!$B$6:$B$257,"&lt;="&amp;$B281)</f>
        <v>1.9300000000000002</v>
      </c>
      <c r="UT281" s="4">
        <f>SUMIFS('Aceite virgen extra'!UT$6:UT$257,'Aceite virgen extra'!$A$6:$A$257,"&gt;="&amp;$A281,'Aceite virgen extra'!$B$6:$B$257,"&lt;="&amp;$B281)</f>
        <v>0.65</v>
      </c>
      <c r="UU281" s="4">
        <f>SUMIFS('Aceite virgen extra'!UU$6:UU$257,'Aceite virgen extra'!$A$6:$A$257,"&gt;="&amp;$A281,'Aceite virgen extra'!$B$6:$B$257,"&lt;="&amp;$B281)</f>
        <v>1.59</v>
      </c>
      <c r="UY281" s="68">
        <f>SUMIFS('Aceite virgen extra'!UY$6:UY$257,'Aceite virgen extra'!$A$6:$A$257,"&gt;="&amp;$A281,'Aceite virgen extra'!$B$6:$B$257,"&lt;="&amp;$B281)</f>
        <v>1.45</v>
      </c>
      <c r="UZ281" s="4">
        <f>SUMIFS('Aceite virgen extra'!UZ$6:UZ$257,'Aceite virgen extra'!$A$6:$A$257,"&gt;="&amp;$A281,'Aceite virgen extra'!$B$6:$B$257,"&lt;="&amp;$B281)</f>
        <v>3.6</v>
      </c>
      <c r="VA281" s="4">
        <f>SUMIFS('Aceite virgen extra'!VA$6:VA$257,'Aceite virgen extra'!$A$6:$A$257,"&gt;="&amp;$A281,'Aceite virgen extra'!$B$6:$B$257,"&lt;="&amp;$B281)</f>
        <v>0.83</v>
      </c>
      <c r="VB281" s="4">
        <f>SUMIFS('Aceite virgen extra'!VB$6:VB$257,'Aceite virgen extra'!$A$6:$A$257,"&gt;="&amp;$A281,'Aceite virgen extra'!$B$6:$B$257,"&lt;="&amp;$B281)</f>
        <v>0.9</v>
      </c>
      <c r="VF281" s="68">
        <f>SUMIFS('Aceite virgen extra'!VF$6:VF$257,'Aceite virgen extra'!$A$6:$A$257,"&gt;="&amp;$A281,'Aceite virgen extra'!$B$6:$B$257,"&lt;="&amp;$B281)</f>
        <v>0.62999999999999989</v>
      </c>
      <c r="VG281" s="4">
        <f>SUMIFS('Aceite virgen extra'!VG$6:VG$257,'Aceite virgen extra'!$A$6:$A$257,"&gt;="&amp;$A281,'Aceite virgen extra'!$B$6:$B$257,"&lt;="&amp;$B281)</f>
        <v>0.73</v>
      </c>
      <c r="VH281" s="4">
        <f>SUMIFS('Aceite virgen extra'!VH$6:VH$257,'Aceite virgen extra'!$A$6:$A$257,"&gt;="&amp;$A281,'Aceite virgen extra'!$B$6:$B$257,"&lt;="&amp;$B281)</f>
        <v>0.56000000000000005</v>
      </c>
      <c r="VI281" s="4">
        <f>SUMIFS('Aceite virgen extra'!VI$6:VI$257,'Aceite virgen extra'!$A$6:$A$257,"&gt;="&amp;$A281,'Aceite virgen extra'!$B$6:$B$257,"&lt;="&amp;$B281)</f>
        <v>1.1299999999999999</v>
      </c>
      <c r="VM281" s="68">
        <f>SUMIFS('Aceite virgen extra'!VM$6:VM$257,'Aceite virgen extra'!$A$6:$A$257,"&gt;="&amp;$A281,'Aceite virgen extra'!$B$6:$B$257,"&lt;="&amp;$B281)</f>
        <v>1.61</v>
      </c>
      <c r="VN281" s="4">
        <f>SUMIFS('Aceite virgen extra'!VN$6:VN$257,'Aceite virgen extra'!$A$6:$A$257,"&gt;="&amp;$A281,'Aceite virgen extra'!$B$6:$B$257,"&lt;="&amp;$B281)</f>
        <v>3.5700000000000003</v>
      </c>
      <c r="VO281" s="4">
        <f>SUMIFS('Aceite virgen extra'!VO$6:VO$257,'Aceite virgen extra'!$A$6:$A$257,"&gt;="&amp;$A281,'Aceite virgen extra'!$B$6:$B$257,"&lt;="&amp;$B281)</f>
        <v>0.59</v>
      </c>
      <c r="VP281" s="4">
        <f>SUMIFS('Aceite virgen extra'!VP$6:VP$257,'Aceite virgen extra'!$A$6:$A$257,"&gt;="&amp;$A281,'Aceite virgen extra'!$B$6:$B$257,"&lt;="&amp;$B281)</f>
        <v>0.48</v>
      </c>
      <c r="VT281" s="68">
        <f>SUMIFS('Aceite virgen extra'!VT$6:VT$257,'Aceite virgen extra'!$A$6:$A$257,"&gt;="&amp;$A281,'Aceite virgen extra'!$B$6:$B$257,"&lt;="&amp;$B281)</f>
        <v>2.09</v>
      </c>
      <c r="VU281" s="4">
        <f>SUMIFS('Aceite virgen extra'!VU$6:VU$257,'Aceite virgen extra'!$A$6:$A$257,"&gt;="&amp;$A281,'Aceite virgen extra'!$B$6:$B$257,"&lt;="&amp;$B281)</f>
        <v>3.8899999999999997</v>
      </c>
      <c r="VV281" s="4">
        <f>SUMIFS('Aceite virgen extra'!VV$6:VV$257,'Aceite virgen extra'!$A$6:$A$257,"&gt;="&amp;$A281,'Aceite virgen extra'!$B$6:$B$257,"&lt;="&amp;$B281)</f>
        <v>1.46</v>
      </c>
      <c r="VW281" s="4">
        <f>SUMIFS('Aceite virgen extra'!VW$6:VW$257,'Aceite virgen extra'!$A$6:$A$257,"&gt;="&amp;$A281,'Aceite virgen extra'!$B$6:$B$257,"&lt;="&amp;$B281)</f>
        <v>0</v>
      </c>
      <c r="WA281" s="68">
        <f>SUMIFS('Aceite virgen extra'!WA$6:WA$257,'Aceite virgen extra'!$A$6:$A$257,"&gt;="&amp;$A281,'Aceite virgen extra'!$B$6:$B$257,"&lt;="&amp;$B281)</f>
        <v>3.13</v>
      </c>
      <c r="WB281" s="4">
        <f>SUMIFS('Aceite virgen extra'!WB$6:WB$257,'Aceite virgen extra'!$A$6:$A$257,"&gt;="&amp;$A281,'Aceite virgen extra'!$B$6:$B$257,"&lt;="&amp;$B281)</f>
        <v>4.0600000000000005</v>
      </c>
      <c r="WC281" s="4">
        <f>SUMIFS('Aceite virgen extra'!WC$6:WC$257,'Aceite virgen extra'!$A$6:$A$257,"&gt;="&amp;$A281,'Aceite virgen extra'!$B$6:$B$257,"&lt;="&amp;$B281)</f>
        <v>3.19</v>
      </c>
      <c r="WD281" s="4">
        <f>SUMIFS('Aceite virgen extra'!WD$6:WD$257,'Aceite virgen extra'!$A$6:$A$257,"&gt;="&amp;$A281,'Aceite virgen extra'!$B$6:$B$257,"&lt;="&amp;$B281)</f>
        <v>0.44</v>
      </c>
      <c r="WH281" s="68">
        <f>SUMIFS('Aceite virgen extra'!WH$6:WH$257,'Aceite virgen extra'!$A$6:$A$257,"&gt;="&amp;$A281,'Aceite virgen extra'!$B$6:$B$257,"&lt;="&amp;$B281)</f>
        <v>5.25</v>
      </c>
      <c r="WI281" s="4">
        <f>SUMIFS('Aceite virgen extra'!WI$6:WI$257,'Aceite virgen extra'!$A$6:$A$257,"&gt;="&amp;$A281,'Aceite virgen extra'!$B$6:$B$257,"&lt;="&amp;$B281)</f>
        <v>10.34</v>
      </c>
      <c r="WJ281" s="4">
        <f>SUMIFS('Aceite virgen extra'!WJ$6:WJ$257,'Aceite virgen extra'!$A$6:$A$257,"&gt;="&amp;$A281,'Aceite virgen extra'!$B$6:$B$257,"&lt;="&amp;$B281)</f>
        <v>3.93</v>
      </c>
      <c r="WK281" s="4">
        <f>SUMIFS('Aceite virgen extra'!WK$6:WK$257,'Aceite virgen extra'!$A$6:$A$257,"&gt;="&amp;$A281,'Aceite virgen extra'!$B$6:$B$257,"&lt;="&amp;$B281)</f>
        <v>1.43</v>
      </c>
      <c r="WO281" s="68">
        <f>SUMIFS('Aceite virgen extra'!WO$6:WO$257,'Aceite virgen extra'!$A$6:$A$257,"&gt;="&amp;$A281,'Aceite virgen extra'!$B$6:$B$257,"&lt;="&amp;$B281)</f>
        <v>5.7600000000000007</v>
      </c>
      <c r="WP281" s="4">
        <f>SUMIFS('Aceite virgen extra'!WP$6:WP$257,'Aceite virgen extra'!$A$6:$A$257,"&gt;="&amp;$A281,'Aceite virgen extra'!$B$6:$B$257,"&lt;="&amp;$B281)</f>
        <v>6.23</v>
      </c>
      <c r="WQ281" s="4">
        <f>SUMIFS('Aceite virgen extra'!WQ$6:WQ$257,'Aceite virgen extra'!$A$6:$A$257,"&gt;="&amp;$A281,'Aceite virgen extra'!$B$6:$B$257,"&lt;="&amp;$B281)</f>
        <v>7.19</v>
      </c>
      <c r="WR281" s="4">
        <f>SUMIFS('Aceite virgen extra'!WR$6:WR$257,'Aceite virgen extra'!$A$6:$A$257,"&gt;="&amp;$A281,'Aceite virgen extra'!$B$6:$B$257,"&lt;="&amp;$B281)</f>
        <v>0</v>
      </c>
      <c r="WV281" s="68">
        <f>SUMIFS('Aceite virgen extra'!WV$6:WV$257,'Aceite virgen extra'!$A$6:$A$257,"&gt;="&amp;$A281,'Aceite virgen extra'!$B$6:$B$257,"&lt;="&amp;$B281)</f>
        <v>6.66</v>
      </c>
      <c r="WW281" s="4">
        <f>SUMIFS('Aceite virgen extra'!WW$6:WW$257,'Aceite virgen extra'!$A$6:$A$257,"&gt;="&amp;$A281,'Aceite virgen extra'!$B$6:$B$257,"&lt;="&amp;$B281)</f>
        <v>2.66</v>
      </c>
      <c r="WX281" s="4">
        <f>SUMIFS('Aceite virgen extra'!WX$6:WX$257,'Aceite virgen extra'!$A$6:$A$257,"&gt;="&amp;$A281,'Aceite virgen extra'!$B$6:$B$257,"&lt;="&amp;$B281)</f>
        <v>9.4499999999999993</v>
      </c>
      <c r="WY281" s="4">
        <f>SUMIFS('Aceite virgen extra'!WY$6:WY$257,'Aceite virgen extra'!$A$6:$A$257,"&gt;="&amp;$A281,'Aceite virgen extra'!$B$6:$B$257,"&lt;="&amp;$B281)</f>
        <v>4.17</v>
      </c>
      <c r="XC281" s="68">
        <f>SUMIFS('Aceite virgen extra'!XC$6:XC$257,'Aceite virgen extra'!$A$6:$A$257,"&gt;="&amp;$A281,'Aceite virgen extra'!$B$6:$B$257,"&lt;="&amp;$B281)</f>
        <v>1.49</v>
      </c>
      <c r="XD281" s="4">
        <f>SUMIFS('Aceite virgen extra'!XD$6:XD$257,'Aceite virgen extra'!$A$6:$A$257,"&gt;="&amp;$A281,'Aceite virgen extra'!$B$6:$B$257,"&lt;="&amp;$B281)</f>
        <v>1.8800000000000001</v>
      </c>
      <c r="XE281" s="4">
        <f>SUMIFS('Aceite virgen extra'!XE$6:XE$257,'Aceite virgen extra'!$A$6:$A$257,"&gt;="&amp;$A281,'Aceite virgen extra'!$B$6:$B$257,"&lt;="&amp;$B281)</f>
        <v>1.36</v>
      </c>
      <c r="XF281" s="4">
        <f>SUMIFS('Aceite virgen extra'!XF$6:XF$257,'Aceite virgen extra'!$A$6:$A$257,"&gt;="&amp;$A281,'Aceite virgen extra'!$B$6:$B$257,"&lt;="&amp;$B281)</f>
        <v>2.36</v>
      </c>
      <c r="XJ281" s="68">
        <f>SUMIFS('Aceite virgen extra'!XJ$6:XJ$257,'Aceite virgen extra'!$A$6:$A$257,"&gt;="&amp;$A281,'Aceite virgen extra'!$B$6:$B$257,"&lt;="&amp;$B281)</f>
        <v>1.06</v>
      </c>
      <c r="XK281" s="4">
        <f>SUMIFS('Aceite virgen extra'!XK$6:XK$257,'Aceite virgen extra'!$A$6:$A$257,"&gt;="&amp;$A281,'Aceite virgen extra'!$B$6:$B$257,"&lt;="&amp;$B281)</f>
        <v>1.0900000000000001</v>
      </c>
      <c r="XL281" s="4">
        <f>SUMIFS('Aceite virgen extra'!XL$6:XL$257,'Aceite virgen extra'!$A$6:$A$257,"&gt;="&amp;$A281,'Aceite virgen extra'!$B$6:$B$257,"&lt;="&amp;$B281)</f>
        <v>1.33</v>
      </c>
      <c r="XM281" s="4">
        <f>SUMIFS('Aceite virgen extra'!XM$6:XM$257,'Aceite virgen extra'!$A$6:$A$257,"&gt;="&amp;$A281,'Aceite virgen extra'!$B$6:$B$257,"&lt;="&amp;$B281)</f>
        <v>0</v>
      </c>
      <c r="XQ281" s="68">
        <f>SUMIFS('Aceite virgen extra'!XQ$6:XQ$257,'Aceite virgen extra'!$A$6:$A$257,"&gt;="&amp;$A281,'Aceite virgen extra'!$B$6:$B$257,"&lt;="&amp;$B281)</f>
        <v>0.54</v>
      </c>
      <c r="XR281" s="4">
        <f>SUMIFS('Aceite virgen extra'!XR$6:XR$257,'Aceite virgen extra'!$A$6:$A$257,"&gt;="&amp;$A281,'Aceite virgen extra'!$B$6:$B$257,"&lt;="&amp;$B281)</f>
        <v>1.1399999999999999</v>
      </c>
      <c r="XS281" s="4">
        <f>SUMIFS('Aceite virgen extra'!XS$6:XS$257,'Aceite virgen extra'!$A$6:$A$257,"&gt;="&amp;$A281,'Aceite virgen extra'!$B$6:$B$257,"&lt;="&amp;$B281)</f>
        <v>0.42</v>
      </c>
      <c r="XT281" s="4">
        <f>SUMIFS('Aceite virgen extra'!XT$6:XT$257,'Aceite virgen extra'!$A$6:$A$257,"&gt;="&amp;$A281,'Aceite virgen extra'!$B$6:$B$257,"&lt;="&amp;$B281)</f>
        <v>0</v>
      </c>
      <c r="XX281" s="68">
        <f>SUMIFS('Aceite virgen extra'!XX$6:XX$257,'Aceite virgen extra'!$A$6:$A$257,"&gt;="&amp;$A281,'Aceite virgen extra'!$B$6:$B$257,"&lt;="&amp;$B281)</f>
        <v>0.06</v>
      </c>
      <c r="XY281" s="4">
        <f>SUMIFS('Aceite virgen extra'!XY$6:XY$257,'Aceite virgen extra'!$A$6:$A$257,"&gt;="&amp;$A281,'Aceite virgen extra'!$B$6:$B$257,"&lt;="&amp;$B281)</f>
        <v>7.0000000000000007E-2</v>
      </c>
      <c r="XZ281" s="4">
        <f>SUMIFS('Aceite virgen extra'!XZ$6:XZ$257,'Aceite virgen extra'!$A$6:$A$257,"&gt;="&amp;$A281,'Aceite virgen extra'!$B$6:$B$257,"&lt;="&amp;$B281)</f>
        <v>0.08</v>
      </c>
      <c r="YA281" s="4">
        <f>SUMIFS('Aceite virgen extra'!YA$6:YA$257,'Aceite virgen extra'!$A$6:$A$257,"&gt;="&amp;$A281,'Aceite virgen extra'!$B$6:$B$257,"&lt;="&amp;$B281)</f>
        <v>0</v>
      </c>
      <c r="YE281" s="68">
        <f>SUMIFS('Aceite virgen extra'!YE$6:YE$257,'Aceite virgen extra'!$A$6:$A$257,"&gt;="&amp;$A281,'Aceite virgen extra'!$B$6:$B$257,"&lt;="&amp;$B281)</f>
        <v>1.2</v>
      </c>
      <c r="YF281" s="4">
        <f>SUMIFS('Aceite virgen extra'!YF$6:YF$257,'Aceite virgen extra'!$A$6:$A$257,"&gt;="&amp;$A281,'Aceite virgen extra'!$B$6:$B$257,"&lt;="&amp;$B281)</f>
        <v>1.91</v>
      </c>
      <c r="YG281" s="4">
        <f>SUMIFS('Aceite virgen extra'!YG$6:YG$257,'Aceite virgen extra'!$A$6:$A$257,"&gt;="&amp;$A281,'Aceite virgen extra'!$B$6:$B$257,"&lt;="&amp;$B281)</f>
        <v>1.06</v>
      </c>
      <c r="YH281" s="4">
        <f>SUMIFS('Aceite virgen extra'!YH$6:YH$257,'Aceite virgen extra'!$A$6:$A$257,"&gt;="&amp;$A281,'Aceite virgen extra'!$B$6:$B$257,"&lt;="&amp;$B281)</f>
        <v>0.56000000000000005</v>
      </c>
      <c r="YL281" s="68">
        <f>SUMIFS('Aceite virgen extra'!YL$6:YL$257,'Aceite virgen extra'!$A$6:$A$257,"&gt;="&amp;$A281,'Aceite virgen extra'!$B$6:$B$257,"&lt;="&amp;$B281)</f>
        <v>0.28999999999999998</v>
      </c>
      <c r="YM281" s="4">
        <f>SUMIFS('Aceite virgen extra'!YM$6:YM$257,'Aceite virgen extra'!$A$6:$A$257,"&gt;="&amp;$A281,'Aceite virgen extra'!$B$6:$B$257,"&lt;="&amp;$B281)</f>
        <v>0</v>
      </c>
      <c r="YN281" s="4">
        <f>SUMIFS('Aceite virgen extra'!YN$6:YN$257,'Aceite virgen extra'!$A$6:$A$257,"&gt;="&amp;$A281,'Aceite virgen extra'!$B$6:$B$257,"&lt;="&amp;$B281)</f>
        <v>0.41000000000000003</v>
      </c>
      <c r="YO281" s="4">
        <f>SUMIFS('Aceite virgen extra'!YO$6:YO$257,'Aceite virgen extra'!$A$6:$A$257,"&gt;="&amp;$A281,'Aceite virgen extra'!$B$6:$B$257,"&lt;="&amp;$B281)</f>
        <v>0.31</v>
      </c>
      <c r="YP281" s="4">
        <f>SUMIFS('Aceite virgen extra'!YP$6:YP$257,'Aceite virgen extra'!$A$6:$A$257,"&gt;="&amp;$A281,'Aceite virgen extra'!$B$6:$B$257,"&lt;="&amp;$B281)</f>
        <v>0.81</v>
      </c>
      <c r="YS281" s="68">
        <f>SUMIFS('Aceite virgen extra'!YS$6:YS$257,'Aceite virgen extra'!$A$6:$A$257,"&gt;="&amp;$A281,'Aceite virgen extra'!$B$6:$B$257,"&lt;="&amp;$B281)</f>
        <v>0.6100000000000001</v>
      </c>
      <c r="YT281" s="4">
        <f>SUMIFS('Aceite virgen extra'!YT$6:YT$257,'Aceite virgen extra'!$A$6:$A$257,"&gt;="&amp;$A281,'Aceite virgen extra'!$B$6:$B$257,"&lt;="&amp;$B281)</f>
        <v>1.7799999999999998</v>
      </c>
      <c r="YU281" s="4">
        <f>SUMIFS('Aceite virgen extra'!YU$6:YU$257,'Aceite virgen extra'!$A$6:$A$257,"&gt;="&amp;$A281,'Aceite virgen extra'!$B$6:$B$257,"&lt;="&amp;$B281)</f>
        <v>0.22999999999999998</v>
      </c>
      <c r="YV281" s="4">
        <f>SUMIFS('Aceite virgen extra'!YV$6:YV$257,'Aceite virgen extra'!$A$6:$A$257,"&gt;="&amp;$A281,'Aceite virgen extra'!$B$6:$B$257,"&lt;="&amp;$B281)</f>
        <v>0.1</v>
      </c>
      <c r="YW281" s="4">
        <f>SUMIFS('Aceite virgen extra'!YW$6:YW$257,'Aceite virgen extra'!$A$6:$A$257,"&gt;="&amp;$A281,'Aceite virgen extra'!$B$6:$B$257,"&lt;="&amp;$B281)</f>
        <v>0.67</v>
      </c>
      <c r="YZ281" s="68">
        <f>SUMIFS('Aceite virgen extra'!YZ$6:YZ$257,'Aceite virgen extra'!$A$6:$A$257,"&gt;="&amp;$A281,'Aceite virgen extra'!$B$6:$B$257,"&lt;="&amp;$B281)</f>
        <v>0.89000000000000012</v>
      </c>
      <c r="ZA281" s="4">
        <f>SUMIFS('Aceite virgen extra'!ZA$6:ZA$257,'Aceite virgen extra'!$A$6:$A$257,"&gt;="&amp;$A281,'Aceite virgen extra'!$B$6:$B$257,"&lt;="&amp;$B281)</f>
        <v>1.5</v>
      </c>
      <c r="ZB281" s="4">
        <f>SUMIFS('Aceite virgen extra'!ZB$6:ZB$257,'Aceite virgen extra'!$A$6:$A$257,"&gt;="&amp;$A281,'Aceite virgen extra'!$B$6:$B$257,"&lt;="&amp;$B281)</f>
        <v>0.49</v>
      </c>
      <c r="ZC281" s="4">
        <f>SUMIFS('Aceite virgen extra'!ZC$6:ZC$257,'Aceite virgen extra'!$A$6:$A$257,"&gt;="&amp;$A281,'Aceite virgen extra'!$B$6:$B$257,"&lt;="&amp;$B281)</f>
        <v>0.25</v>
      </c>
      <c r="ZD281" s="4">
        <f>SUMIFS('Aceite virgen extra'!ZD$6:ZD$257,'Aceite virgen extra'!$A$6:$A$257,"&gt;="&amp;$A281,'Aceite virgen extra'!$B$6:$B$257,"&lt;="&amp;$B281)</f>
        <v>1.85</v>
      </c>
      <c r="ZG281" s="68">
        <f>SUMIFS('Aceite virgen extra'!ZG$6:ZG$257,'Aceite virgen extra'!$A$6:$A$257,"&gt;="&amp;$A281,'Aceite virgen extra'!$B$6:$B$257,"&lt;="&amp;$B281)</f>
        <v>0.1</v>
      </c>
      <c r="ZH281" s="4">
        <f>SUMIFS('Aceite virgen extra'!ZH$6:ZH$257,'Aceite virgen extra'!$A$6:$A$257,"&gt;="&amp;$A281,'Aceite virgen extra'!$B$6:$B$257,"&lt;="&amp;$B281)</f>
        <v>0</v>
      </c>
      <c r="ZI281" s="4">
        <f>SUMIFS('Aceite virgen extra'!ZI$6:ZI$257,'Aceite virgen extra'!$A$6:$A$257,"&gt;="&amp;$A281,'Aceite virgen extra'!$B$6:$B$257,"&lt;="&amp;$B281)</f>
        <v>0.15</v>
      </c>
      <c r="ZJ281" s="4">
        <f>SUMIFS('Aceite virgen extra'!ZJ$6:ZJ$257,'Aceite virgen extra'!$A$6:$A$257,"&gt;="&amp;$A281,'Aceite virgen extra'!$B$6:$B$257,"&lt;="&amp;$B281)</f>
        <v>0.19</v>
      </c>
      <c r="ZK281" s="4">
        <f>SUMIFS('Aceite virgen extra'!ZK$6:ZK$257,'Aceite virgen extra'!$A$6:$A$257,"&gt;="&amp;$A281,'Aceite virgen extra'!$B$6:$B$257,"&lt;="&amp;$B281)</f>
        <v>0</v>
      </c>
      <c r="ZN281" s="68">
        <f>SUMIFS('Aceite virgen extra'!ZN$6:ZN$257,'Aceite virgen extra'!$A$6:$A$257,"&gt;="&amp;$A281,'Aceite virgen extra'!$B$6:$B$257,"&lt;="&amp;$B281)</f>
        <v>0.51</v>
      </c>
      <c r="ZO281" s="4">
        <f>SUMIFS('Aceite virgen extra'!ZO$6:ZO$257,'Aceite virgen extra'!$A$6:$A$257,"&gt;="&amp;$A281,'Aceite virgen extra'!$B$6:$B$257,"&lt;="&amp;$B281)</f>
        <v>1.1800000000000002</v>
      </c>
      <c r="ZP281" s="4">
        <f>SUMIFS('Aceite virgen extra'!ZP$6:ZP$257,'Aceite virgen extra'!$A$6:$A$257,"&gt;="&amp;$A281,'Aceite virgen extra'!$B$6:$B$257,"&lt;="&amp;$B281)</f>
        <v>0.32</v>
      </c>
      <c r="ZQ281" s="4">
        <f>SUMIFS('Aceite virgen extra'!ZQ$6:ZQ$257,'Aceite virgen extra'!$A$6:$A$257,"&gt;="&amp;$A281,'Aceite virgen extra'!$B$6:$B$257,"&lt;="&amp;$B281)</f>
        <v>0.38</v>
      </c>
      <c r="ZR281" s="4">
        <f>SUMIFS('Aceite virgen extra'!ZR$6:ZR$257,'Aceite virgen extra'!$A$6:$A$257,"&gt;="&amp;$A281,'Aceite virgen extra'!$B$6:$B$257,"&lt;="&amp;$B281)</f>
        <v>0</v>
      </c>
      <c r="ZU281" s="68">
        <f>SUMIFS('Aceite virgen extra'!ZU$6:ZU$257,'Aceite virgen extra'!$A$6:$A$257,"&gt;="&amp;$A281,'Aceite virgen extra'!$B$6:$B$257,"&lt;="&amp;$B281)</f>
        <v>0.19</v>
      </c>
      <c r="ZV281" s="4">
        <f>SUMIFS('Aceite virgen extra'!ZV$6:ZV$257,'Aceite virgen extra'!$A$6:$A$257,"&gt;="&amp;$A281,'Aceite virgen extra'!$B$6:$B$257,"&lt;="&amp;$B281)</f>
        <v>0</v>
      </c>
      <c r="ZW281" s="4">
        <f>SUMIFS('Aceite virgen extra'!ZW$6:ZW$257,'Aceite virgen extra'!$A$6:$A$257,"&gt;="&amp;$A281,'Aceite virgen extra'!$B$6:$B$257,"&lt;="&amp;$B281)</f>
        <v>0.28000000000000003</v>
      </c>
      <c r="ZX281" s="4">
        <f>SUMIFS('Aceite virgen extra'!ZX$6:ZX$257,'Aceite virgen extra'!$A$6:$A$257,"&gt;="&amp;$A281,'Aceite virgen extra'!$B$6:$B$257,"&lt;="&amp;$B281)</f>
        <v>0.34</v>
      </c>
      <c r="ZY281" s="4">
        <f>SUMIFS('Aceite virgen extra'!ZY$6:ZY$257,'Aceite virgen extra'!$A$6:$A$257,"&gt;="&amp;$A281,'Aceite virgen extra'!$B$6:$B$257,"&lt;="&amp;$B281)</f>
        <v>0</v>
      </c>
    </row>
    <row r="282" spans="1:701" x14ac:dyDescent="0.25">
      <c r="A282" s="9">
        <f>'TAM Aceite virgen extra'!B30</f>
        <v>8.6999999999999993</v>
      </c>
      <c r="B282" s="9">
        <f>'TAM Aceite virgen extra'!C30</f>
        <v>9</v>
      </c>
      <c r="C282" s="9"/>
      <c r="D282" s="4">
        <f>SUMIFS('Aceite virgen extra'!D$6:D$257,'Aceite virgen extra'!$A$6:$A$257,"&gt;="&amp;$A282,'Aceite virgen extra'!$B$6:$B$257,"&lt;="&amp;$B282)</f>
        <v>0.38</v>
      </c>
      <c r="E282" s="4">
        <f>SUMIFS('Aceite virgen extra'!E$6:E$257,'Aceite virgen extra'!$A$6:$A$257,"&gt;="&amp;$A282,'Aceite virgen extra'!$B$6:$B$257,"&lt;="&amp;$B282)</f>
        <v>0</v>
      </c>
      <c r="F282" s="4">
        <f>SUMIFS('Aceite virgen extra'!F$6:F$257,'Aceite virgen extra'!$A$6:$A$257,"&gt;="&amp;$A282,'Aceite virgen extra'!$B$6:$B$257,"&lt;="&amp;$B282)</f>
        <v>0</v>
      </c>
      <c r="G282" s="4">
        <f>SUMIFS('Aceite virgen extra'!G$6:G$257,'Aceite virgen extra'!$A$6:$A$257,"&gt;="&amp;$A282,'Aceite virgen extra'!$B$6:$B$257,"&lt;="&amp;$B282)</f>
        <v>1.71</v>
      </c>
      <c r="H282" s="9"/>
      <c r="I282" s="9"/>
      <c r="J282" s="9"/>
      <c r="K282" s="4">
        <f>SUMIFS('Aceite virgen extra'!K$6:K$257,'Aceite virgen extra'!$A$6:$A$257,"&gt;="&amp;$A282,'Aceite virgen extra'!$B$6:$B$257,"&lt;="&amp;$B282)</f>
        <v>0</v>
      </c>
      <c r="L282" s="4">
        <f>SUMIFS('Aceite virgen extra'!L$6:L$257,'Aceite virgen extra'!$A$6:$A$257,"&gt;="&amp;$A282,'Aceite virgen extra'!$B$6:$B$257,"&lt;="&amp;$B282)</f>
        <v>0</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0.39</v>
      </c>
      <c r="S282" s="4">
        <f>SUMIFS('Aceite virgen extra'!S$6:S$257,'Aceite virgen extra'!$A$6:$A$257,"&gt;="&amp;$A282,'Aceite virgen extra'!$B$6:$B$257,"&lt;="&amp;$B282)</f>
        <v>0</v>
      </c>
      <c r="T282" s="4">
        <f>SUMIFS('Aceite virgen extra'!T$6:T$257,'Aceite virgen extra'!$A$6:$A$257,"&gt;="&amp;$A282,'Aceite virgen extra'!$B$6:$B$257,"&lt;="&amp;$B282)</f>
        <v>0.51</v>
      </c>
      <c r="U282" s="4">
        <f>SUMIFS('Aceite virgen extra'!U$6:U$257,'Aceite virgen extra'!$A$6:$A$257,"&gt;="&amp;$A282,'Aceite virgen extra'!$B$6:$B$257,"&lt;="&amp;$B282)</f>
        <v>0.67</v>
      </c>
      <c r="V282" s="9"/>
      <c r="W282" s="9"/>
      <c r="X282" s="9"/>
      <c r="Y282" s="4">
        <f>SUMIFS('Aceite virgen extra'!Y$6:Y$257,'Aceite virgen extra'!$A$6:$A$257,"&gt;="&amp;$A282,'Aceite virgen extra'!$B$6:$B$257,"&lt;="&amp;$B282)</f>
        <v>0.33</v>
      </c>
      <c r="Z282" s="4">
        <f>SUMIFS('Aceite virgen extra'!Z$6:Z$257,'Aceite virgen extra'!$A$6:$A$257,"&gt;="&amp;$A282,'Aceite virgen extra'!$B$6:$B$257,"&lt;="&amp;$B282)</f>
        <v>0.32</v>
      </c>
      <c r="AA282" s="4">
        <f>SUMIFS('Aceite virgen extra'!AA$6:AA$257,'Aceite virgen extra'!$A$6:$A$257,"&gt;="&amp;$A282,'Aceite virgen extra'!$B$6:$B$257,"&lt;="&amp;$B282)</f>
        <v>0</v>
      </c>
      <c r="AB282" s="4">
        <f>SUMIFS('Aceite virgen extra'!AB$6:AB$257,'Aceite virgen extra'!$A$6:$A$257,"&gt;="&amp;$A282,'Aceite virgen extra'!$B$6:$B$257,"&lt;="&amp;$B282)</f>
        <v>1.46</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0.35</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0.11</v>
      </c>
      <c r="AU282" s="4">
        <f>SUMIFS('Aceite virgen extra'!AU$6:AU$257,'Aceite virgen extra'!$A$6:$A$257,"&gt;="&amp;$A282,'Aceite virgen extra'!$B$6:$B$257,"&lt;="&amp;$B282)</f>
        <v>0.17</v>
      </c>
      <c r="AV282" s="4">
        <f>SUMIFS('Aceite virgen extra'!AV$6:AV$257,'Aceite virgen extra'!$A$6:$A$257,"&gt;="&amp;$A282,'Aceite virgen extra'!$B$6:$B$257,"&lt;="&amp;$B282)</f>
        <v>0.13</v>
      </c>
      <c r="AW282" s="4">
        <f>SUMIFS('Aceite virgen extra'!AW$6:AW$257,'Aceite virgen extra'!$A$6:$A$257,"&gt;="&amp;$A282,'Aceite virgen extra'!$B$6:$B$257,"&lt;="&amp;$B282)</f>
        <v>0</v>
      </c>
      <c r="BA282" s="4">
        <f>SUMIFS('Aceite virgen extra'!BA$6:BA$257,'Aceite virgen extra'!$A$6:$A$257,"&gt;="&amp;A282,'Aceite virgen extra'!$B$6:$B$257,"&lt;="&amp;B282)</f>
        <v>0.14000000000000001</v>
      </c>
      <c r="BB282" s="4">
        <f>SUMIFS('Aceite virgen extra'!BB$6:BB$257,'Aceite virgen extra'!$A$6:$A$257,"&gt;="&amp;$A282,'Aceite virgen extra'!$B$6:$B$257,"&lt;="&amp;$B282)</f>
        <v>0.47</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0.14000000000000001</v>
      </c>
      <c r="BI282" s="4">
        <f>SUMIFS('Aceite virgen extra'!BI$6:BI$257,'Aceite virgen extra'!$A$6:$A$257,"&gt;="&amp;$A282,'Aceite virgen extra'!$B$6:$B$257,"&lt;="&amp;$B282)</f>
        <v>0.15</v>
      </c>
      <c r="BJ282" s="4">
        <f>SUMIFS('Aceite virgen extra'!BJ$6:BJ$257,'Aceite virgen extra'!$A$6:$A$257,"&gt;="&amp;$A282,'Aceite virgen extra'!$B$6:$B$257,"&lt;="&amp;$B282)</f>
        <v>7.0000000000000007E-2</v>
      </c>
      <c r="BK282" s="4">
        <f>SUMIFS('Aceite virgen extra'!BK$6:BK$257,'Aceite virgen extra'!$A$6:$A$257,"&gt;="&amp;$A282,'Aceite virgen extra'!$B$6:$B$257,"&lt;="&amp;$B282)</f>
        <v>0.38</v>
      </c>
      <c r="BO282" s="4">
        <f>SUMIFS('Aceite virgen extra'!BO$6:BO$257,'Aceite virgen extra'!$A$6:$A$257,"&gt;="&amp;$A282,'Aceite virgen extra'!$B$6:$B$257,"&lt;="&amp;$B282)</f>
        <v>0.42</v>
      </c>
      <c r="BP282" s="4">
        <f>SUMIFS('Aceite virgen extra'!BP$6:BP$257,'Aceite virgen extra'!$A$6:$A$257,"&gt;="&amp;$A282,'Aceite virgen extra'!$B$6:$B$257,"&lt;="&amp;$B282)</f>
        <v>0</v>
      </c>
      <c r="BQ282" s="4">
        <f>SUMIFS('Aceite virgen extra'!BQ$6:BQ$257,'Aceite virgen extra'!$A$6:$A$257,"&gt;="&amp;$A282,'Aceite virgen extra'!$B$6:$B$257,"&lt;="&amp;$B282)</f>
        <v>0.3</v>
      </c>
      <c r="BR282" s="4">
        <f>SUMIFS('Aceite virgen extra'!BR$6:BR$257,'Aceite virgen extra'!$A$6:$A$257,"&gt;="&amp;$A282,'Aceite virgen extra'!$B$6:$B$257,"&lt;="&amp;$B282)</f>
        <v>1.76</v>
      </c>
      <c r="BV282" s="4">
        <f>SUMIFS('Aceite virgen extra'!BV$6:BV$257,'Aceite virgen extra'!$A$6:$A$257,"&gt;="&amp;$A282,'Aceite virgen extra'!$B$6:$B$257,"&lt;="&amp;$B282)</f>
        <v>0.36000000000000004</v>
      </c>
      <c r="BW282" s="4">
        <f>SUMIFS('Aceite virgen extra'!BW$6:BW$257,'Aceite virgen extra'!$A$6:$A$257,"&gt;="&amp;$A282,'Aceite virgen extra'!$B$6:$B$257,"&lt;="&amp;$B282)</f>
        <v>0.35</v>
      </c>
      <c r="BX282" s="4">
        <f>SUMIFS('Aceite virgen extra'!BX$6:BX$257,'Aceite virgen extra'!$A$6:$A$257,"&gt;="&amp;$A282,'Aceite virgen extra'!$B$6:$B$257,"&lt;="&amp;$B282)</f>
        <v>0.53</v>
      </c>
      <c r="BY282" s="4">
        <f>SUMIFS('Aceite virgen extra'!BY$6:BY$257,'Aceite virgen extra'!$A$6:$A$257,"&gt;="&amp;$A282,'Aceite virgen extra'!$B$6:$B$257,"&lt;="&amp;$B282)</f>
        <v>0</v>
      </c>
      <c r="CC282" s="4">
        <f>SUMIFS('Aceite virgen extra'!CC$6:CC$257,'Aceite virgen extra'!$A$6:$A$257,"&gt;="&amp;$A282,'Aceite virgen extra'!$B$6:$B$257,"&lt;="&amp;$B282)</f>
        <v>0.15000000000000002</v>
      </c>
      <c r="CD282" s="4">
        <f>SUMIFS('Aceite virgen extra'!CD$6:CD$257,'Aceite virgen extra'!$A$6:$A$257,"&gt;="&amp;$A282,'Aceite virgen extra'!$B$6:$B$257,"&lt;="&amp;$B282)</f>
        <v>0.12</v>
      </c>
      <c r="CE282" s="4">
        <f>SUMIFS('Aceite virgen extra'!CE$6:CE$257,'Aceite virgen extra'!$A$6:$A$257,"&gt;="&amp;$A282,'Aceite virgen extra'!$B$6:$B$257,"&lt;="&amp;$B282)</f>
        <v>0.12000000000000001</v>
      </c>
      <c r="CF282" s="4">
        <f>SUMIFS('Aceite virgen extra'!CF$6:CF$257,'Aceite virgen extra'!$A$6:$A$257,"&gt;="&amp;$A282,'Aceite virgen extra'!$B$6:$B$257,"&lt;="&amp;$B282)</f>
        <v>0.3</v>
      </c>
      <c r="CJ282" s="4">
        <f>SUMIFS('Aceite virgen extra'!CJ$6:CJ$257,'Aceite virgen extra'!$A$6:$A$257,"&gt;="&amp;$A282,'Aceite virgen extra'!$B$6:$B$257,"&lt;="&amp;$B282)</f>
        <v>0.22</v>
      </c>
      <c r="CK282" s="4">
        <f>SUMIFS('Aceite virgen extra'!CK$6:CK$257,'Aceite virgen extra'!$A$6:$A$257,"&gt;="&amp;$A282,'Aceite virgen extra'!$B$6:$B$257,"&lt;="&amp;$B282)</f>
        <v>0.23</v>
      </c>
      <c r="CL282" s="4">
        <f>SUMIFS('Aceite virgen extra'!CL$6:CL$257,'Aceite virgen extra'!$A$6:$A$257,"&gt;="&amp;$A282,'Aceite virgen extra'!$B$6:$B$257,"&lt;="&amp;$B282)</f>
        <v>0</v>
      </c>
      <c r="CM282" s="4">
        <f>SUMIFS('Aceite virgen extra'!CM$6:CM$257,'Aceite virgen extra'!$A$6:$A$257,"&gt;="&amp;$A282,'Aceite virgen extra'!$B$6:$B$257,"&lt;="&amp;$B282)</f>
        <v>0.96</v>
      </c>
      <c r="CQ282" s="4">
        <f>SUMIFS('Aceite virgen extra'!CQ$6:CQ$257,'Aceite virgen extra'!$A$6:$A$257,"&gt;="&amp;$A282,'Aceite virgen extra'!$B$6:$B$257,"&lt;="&amp;$B282)</f>
        <v>0.13</v>
      </c>
      <c r="CR282" s="4">
        <f>SUMIFS('Aceite virgen extra'!CR$6:CR$257,'Aceite virgen extra'!$A$6:$A$257,"&gt;="&amp;$A282,'Aceite virgen extra'!$B$6:$B$257,"&lt;="&amp;$B282)</f>
        <v>0</v>
      </c>
      <c r="CS282" s="4">
        <f>SUMIFS('Aceite virgen extra'!CS$6:CS$257,'Aceite virgen extra'!$A$6:$A$257,"&gt;="&amp;$A282,'Aceite virgen extra'!$B$6:$B$257,"&lt;="&amp;$B282)</f>
        <v>0.19</v>
      </c>
      <c r="CT282" s="4">
        <f>SUMIFS('Aceite virgen extra'!CT$6:CT$257,'Aceite virgen extra'!$A$6:$A$257,"&gt;="&amp;$A282,'Aceite virgen extra'!$B$6:$B$257,"&lt;="&amp;$B282)</f>
        <v>0.24</v>
      </c>
      <c r="CX282" s="4">
        <f>SUMIFS('Aceite virgen extra'!CX$6:CX$257,'Aceite virgen extra'!$A$6:$A$257,"&gt;="&amp;$A282,'Aceite virgen extra'!$B$6:$B$257,"&lt;="&amp;$B282)</f>
        <v>0.08</v>
      </c>
      <c r="CY282" s="4">
        <f>SUMIFS('Aceite virgen extra'!CY$6:CY$257,'Aceite virgen extra'!$A$6:$A$257,"&gt;="&amp;$A282,'Aceite virgen extra'!$B$6:$B$257,"&lt;="&amp;$B282)</f>
        <v>0.32</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0.38</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0.42</v>
      </c>
      <c r="DL282" s="4">
        <f>SUMIFS('Aceite virgen extra'!DL$6:DL$257,'Aceite virgen extra'!$A$6:$A$257,"&gt;="&amp;$A282,'Aceite virgen extra'!$B$6:$B$257,"&lt;="&amp;$B282)</f>
        <v>0.2</v>
      </c>
      <c r="DM282" s="4">
        <f>SUMIFS('Aceite virgen extra'!DM$6:DM$257,'Aceite virgen extra'!$A$6:$A$257,"&gt;="&amp;$A282,'Aceite virgen extra'!$B$6:$B$257,"&lt;="&amp;$B282)</f>
        <v>0.12</v>
      </c>
      <c r="DN282" s="4">
        <f>SUMIFS('Aceite virgen extra'!DN$6:DN$257,'Aceite virgen extra'!$A$6:$A$257,"&gt;="&amp;$A282,'Aceite virgen extra'!$B$6:$B$257,"&lt;="&amp;$B282)</f>
        <v>0</v>
      </c>
      <c r="DO282" s="4">
        <f>SUMIFS('Aceite virgen extra'!DO$6:DO$257,'Aceite virgen extra'!$A$6:$A$257,"&gt;="&amp;$A282,'Aceite virgen extra'!$B$6:$B$257,"&lt;="&amp;$B282)</f>
        <v>1.32</v>
      </c>
      <c r="DS282" s="4">
        <f>SUMIFS('Aceite virgen extra'!DS$6:DS$257,'Aceite virgen extra'!$A$6:$A$257,"&gt;="&amp;$A282,'Aceite virgen extra'!$B$6:$B$257,"&lt;="&amp;$B282)</f>
        <v>0.14000000000000001</v>
      </c>
      <c r="DT282" s="4">
        <f>SUMIFS('Aceite virgen extra'!DT$6:DT$257,'Aceite virgen extra'!$A$6:$A$257,"&gt;="&amp;$A282,'Aceite virgen extra'!$B$6:$B$257,"&lt;="&amp;$B282)</f>
        <v>0.42</v>
      </c>
      <c r="DU282" s="4">
        <f>SUMIFS('Aceite virgen extra'!DU$6:DU$257,'Aceite virgen extra'!$A$6:$A$257,"&gt;="&amp;$A282,'Aceite virgen extra'!$B$6:$B$257,"&lt;="&amp;$B282)</f>
        <v>0</v>
      </c>
      <c r="DV282" s="4">
        <f>SUMIFS('Aceite virgen extra'!DV$6:DV$257,'Aceite virgen extra'!$A$6:$A$257,"&gt;="&amp;$A282,'Aceite virgen extra'!$B$6:$B$257,"&lt;="&amp;$B282)</f>
        <v>0.16</v>
      </c>
      <c r="DZ282" s="4">
        <f>SUMIFS('Aceite virgen extra'!DZ$6:DZ$257,'Aceite virgen extra'!$A$6:$A$257,"&gt;="&amp;$A282,'Aceite virgen extra'!$B$6:$B$257,"&lt;="&amp;$B282)</f>
        <v>0.84</v>
      </c>
      <c r="EA282" s="4">
        <f>SUMIFS('Aceite virgen extra'!EA$6:EA$257,'Aceite virgen extra'!$A$6:$A$257,"&gt;="&amp;$A282,'Aceite virgen extra'!$B$6:$B$257,"&lt;="&amp;$B282)</f>
        <v>0.46</v>
      </c>
      <c r="EB282" s="4">
        <f>SUMIFS('Aceite virgen extra'!EB$6:EB$257,'Aceite virgen extra'!$A$6:$A$257,"&gt;="&amp;$A282,'Aceite virgen extra'!$B$6:$B$257,"&lt;="&amp;$B282)</f>
        <v>0.28000000000000003</v>
      </c>
      <c r="EC282" s="4">
        <f>SUMIFS('Aceite virgen extra'!EC$6:EC$257,'Aceite virgen extra'!$A$6:$A$257,"&gt;="&amp;$A282,'Aceite virgen extra'!$B$6:$B$257,"&lt;="&amp;$B282)</f>
        <v>4.22</v>
      </c>
      <c r="EG282" s="4">
        <f>SUMIFS('Aceite virgen extra'!EG$6:EG$257,'Aceite virgen extra'!$A$6:$A$257,"&gt;="&amp;$A282,'Aceite virgen extra'!$B$6:$B$257,"&lt;="&amp;$B282)</f>
        <v>0.44</v>
      </c>
      <c r="EH282" s="4">
        <f>SUMIFS('Aceite virgen extra'!EH$6:EH$257,'Aceite virgen extra'!$A$6:$A$257,"&gt;="&amp;$A282,'Aceite virgen extra'!$B$6:$B$257,"&lt;="&amp;$B282)</f>
        <v>0.95</v>
      </c>
      <c r="EI282" s="4">
        <f>SUMIFS('Aceite virgen extra'!EI$6:EI$257,'Aceite virgen extra'!$A$6:$A$257,"&gt;="&amp;$A282,'Aceite virgen extra'!$B$6:$B$257,"&lt;="&amp;$B282)</f>
        <v>0</v>
      </c>
      <c r="EJ282" s="4">
        <f>SUMIFS('Aceite virgen extra'!EJ$6:EJ$257,'Aceite virgen extra'!$A$6:$A$257,"&gt;="&amp;$A282,'Aceite virgen extra'!$B$6:$B$257,"&lt;="&amp;$B282)</f>
        <v>0.94000000000000006</v>
      </c>
      <c r="EN282" s="4">
        <f>SUMIFS('Aceite virgen extra'!EN$6:EN$257,'Aceite virgen extra'!$A$6:$A$257,"&gt;="&amp;$A282,'Aceite virgen extra'!$B$6:$B$257,"&lt;="&amp;$B282)</f>
        <v>0.13</v>
      </c>
      <c r="EO282" s="4">
        <f>SUMIFS('Aceite virgen extra'!EO$6:EO$257,'Aceite virgen extra'!$A$6:$A$257,"&gt;="&amp;$A282,'Aceite virgen extra'!$B$6:$B$257,"&lt;="&amp;$B282)</f>
        <v>0</v>
      </c>
      <c r="EP282" s="4">
        <f>SUMIFS('Aceite virgen extra'!EP$6:EP$257,'Aceite virgen extra'!$A$6:$A$257,"&gt;="&amp;$A282,'Aceite virgen extra'!$B$6:$B$257,"&lt;="&amp;$B282)</f>
        <v>0</v>
      </c>
      <c r="EQ282" s="4">
        <f>SUMIFS('Aceite virgen extra'!EQ$6:EQ$257,'Aceite virgen extra'!$A$6:$A$257,"&gt;="&amp;$A282,'Aceite virgen extra'!$B$6:$B$257,"&lt;="&amp;$B282)</f>
        <v>1.1499999999999999</v>
      </c>
      <c r="EU282" s="4">
        <f>SUMIFS('Aceite virgen extra'!EU$6:EU$257,'Aceite virgen extra'!$A$6:$A$257,"&gt;="&amp;$A282,'Aceite virgen extra'!$B$6:$B$257,"&lt;="&amp;$B282)</f>
        <v>0.18</v>
      </c>
      <c r="EV282" s="4">
        <f>SUMIFS('Aceite virgen extra'!EV$6:EV$257,'Aceite virgen extra'!$A$6:$A$257,"&gt;="&amp;$A282,'Aceite virgen extra'!$B$6:$B$257,"&lt;="&amp;$B282)</f>
        <v>0.21000000000000002</v>
      </c>
      <c r="EW282" s="4">
        <f>SUMIFS('Aceite virgen extra'!EW$6:EW$257,'Aceite virgen extra'!$A$6:$A$257,"&gt;="&amp;$A282,'Aceite virgen extra'!$B$6:$B$257,"&lt;="&amp;$B282)</f>
        <v>0</v>
      </c>
      <c r="EX282" s="4">
        <f>SUMIFS('Aceite virgen extra'!EX$6:EX$257,'Aceite virgen extra'!$A$6:$A$257,"&gt;="&amp;$A282,'Aceite virgen extra'!$B$6:$B$257,"&lt;="&amp;$B282)</f>
        <v>0.86</v>
      </c>
      <c r="FB282" s="4">
        <f>SUMIFS('Aceite virgen extra'!FB$6:FB$257,'Aceite virgen extra'!$A$6:$A$257,"&gt;="&amp;$A282,'Aceite virgen extra'!$B$6:$B$257,"&lt;="&amp;$B282)</f>
        <v>0.22</v>
      </c>
      <c r="FC282" s="4">
        <f>SUMIFS('Aceite virgen extra'!FC$6:FC$257,'Aceite virgen extra'!$A$6:$A$257,"&gt;="&amp;$A282,'Aceite virgen extra'!$B$6:$B$257,"&lt;="&amp;$B282)</f>
        <v>0</v>
      </c>
      <c r="FD282" s="4">
        <f>SUMIFS('Aceite virgen extra'!FD$6:FD$257,'Aceite virgen extra'!$A$6:$A$257,"&gt;="&amp;$A282,'Aceite virgen extra'!$B$6:$B$257,"&lt;="&amp;$B282)</f>
        <v>0.44</v>
      </c>
      <c r="FE282" s="4">
        <f>SUMIFS('Aceite virgen extra'!FE$6:FE$257,'Aceite virgen extra'!$A$6:$A$257,"&gt;="&amp;$A282,'Aceite virgen extra'!$B$6:$B$257,"&lt;="&amp;$B282)</f>
        <v>0</v>
      </c>
      <c r="FI282" s="4">
        <f>SUMIFS('Aceite virgen extra'!FI$6:FI$257,'Aceite virgen extra'!$A$6:$A$257,"&gt;="&amp;$A282,'Aceite virgen extra'!$B$6:$B$257,"&lt;="&amp;$B282)</f>
        <v>0.09</v>
      </c>
      <c r="FJ282" s="4">
        <f>SUMIFS('Aceite virgen extra'!FJ$6:FJ$257,'Aceite virgen extra'!$A$6:$A$257,"&gt;="&amp;$A282,'Aceite virgen extra'!$B$6:$B$257,"&lt;="&amp;$B282)</f>
        <v>0.32</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0.05</v>
      </c>
      <c r="FQ282" s="4">
        <f>SUMIFS('Aceite virgen extra'!FQ$6:FQ$257,'Aceite virgen extra'!$A$6:$A$257,"&gt;="&amp;$A282,'Aceite virgen extra'!$B$6:$B$257,"&lt;="&amp;$B282)</f>
        <v>0</v>
      </c>
      <c r="FR282" s="4">
        <f>SUMIFS('Aceite virgen extra'!FR$6:FR$257,'Aceite virgen extra'!$A$6:$A$257,"&gt;="&amp;$A282,'Aceite virgen extra'!$B$6:$B$257,"&lt;="&amp;$B282)</f>
        <v>0</v>
      </c>
      <c r="FS282" s="4">
        <f>SUMIFS('Aceite virgen extra'!FS$6:FS$257,'Aceite virgen extra'!$A$6:$A$257,"&gt;="&amp;$A282,'Aceite virgen extra'!$B$6:$B$257,"&lt;="&amp;$B282)</f>
        <v>0.4</v>
      </c>
      <c r="FW282" s="4">
        <f>SUMIFS('Aceite virgen extra'!FW$6:FW$257,'Aceite virgen extra'!$A$6:$A$257,"&gt;="&amp;$A282,'Aceite virgen extra'!$B$6:$B$257,"&lt;="&amp;$B282)</f>
        <v>0.15</v>
      </c>
      <c r="FX282" s="4">
        <f>SUMIFS('Aceite virgen extra'!FX$6:FX$257,'Aceite virgen extra'!$A$6:$A$257,"&gt;="&amp;$A282,'Aceite virgen extra'!$B$6:$B$257,"&lt;="&amp;$B282)</f>
        <v>0</v>
      </c>
      <c r="FY282" s="4">
        <f>SUMIFS('Aceite virgen extra'!FY$6:FY$257,'Aceite virgen extra'!$A$6:$A$257,"&gt;="&amp;$A282,'Aceite virgen extra'!$B$6:$B$257,"&lt;="&amp;$B282)</f>
        <v>0.05</v>
      </c>
      <c r="FZ282" s="4">
        <f>SUMIFS('Aceite virgen extra'!FZ$6:FZ$257,'Aceite virgen extra'!$A$6:$A$257,"&gt;="&amp;$A282,'Aceite virgen extra'!$B$6:$B$257,"&lt;="&amp;$B282)</f>
        <v>0</v>
      </c>
      <c r="GD282" s="4">
        <f>SUMIFS('Aceite virgen extra'!GD$6:GD$257,'Aceite virgen extra'!$A$6:$A$257,"&gt;="&amp;$A282,'Aceite virgen extra'!$B$6:$B$257,"&lt;="&amp;$B282)</f>
        <v>0.22</v>
      </c>
      <c r="GE282" s="4">
        <f>SUMIFS('Aceite virgen extra'!GE$6:GE$257,'Aceite virgen extra'!$A$6:$A$257,"&gt;="&amp;$A282,'Aceite virgen extra'!$B$6:$B$257,"&lt;="&amp;$B282)</f>
        <v>0</v>
      </c>
      <c r="GF282" s="4">
        <f>SUMIFS('Aceite virgen extra'!GF$6:GF$257,'Aceite virgen extra'!$A$6:$A$257,"&gt;="&amp;$A282,'Aceite virgen extra'!$B$6:$B$257,"&lt;="&amp;$B282)</f>
        <v>0</v>
      </c>
      <c r="GG282" s="4">
        <f>SUMIFS('Aceite virgen extra'!GG$6:GG$257,'Aceite virgen extra'!$A$6:$A$257,"&gt;="&amp;$A282,'Aceite virgen extra'!$B$6:$B$257,"&lt;="&amp;$B282)</f>
        <v>2.04</v>
      </c>
      <c r="GK282" s="4">
        <f>SUMIFS('Aceite virgen extra'!GK$6:GK$257,'Aceite virgen extra'!$A$6:$A$257,"&gt;="&amp;$A282,'Aceite virgen extra'!$B$6:$B$257,"&lt;="&amp;$B282)</f>
        <v>0.27</v>
      </c>
      <c r="GL282" s="4">
        <f>SUMIFS('Aceite virgen extra'!GL$6:GL$257,'Aceite virgen extra'!$A$6:$A$257,"&gt;="&amp;$A282,'Aceite virgen extra'!$B$6:$B$257,"&lt;="&amp;$B282)</f>
        <v>0.14000000000000001</v>
      </c>
      <c r="GM282" s="4">
        <f>SUMIFS('Aceite virgen extra'!GM$6:GM$257,'Aceite virgen extra'!$A$6:$A$257,"&gt;="&amp;$A282,'Aceite virgen extra'!$B$6:$B$257,"&lt;="&amp;$B282)</f>
        <v>0</v>
      </c>
      <c r="GN282" s="4">
        <f>SUMIFS('Aceite virgen extra'!GN$6:GN$257,'Aceite virgen extra'!$A$6:$A$257,"&gt;="&amp;$A282,'Aceite virgen extra'!$B$6:$B$257,"&lt;="&amp;$B282)</f>
        <v>1.9</v>
      </c>
      <c r="GR282" s="4">
        <f>SUMIFS('Aceite virgen extra'!GR$6:GR$257,'Aceite virgen extra'!$A$6:$A$257,"&gt;="&amp;$A282,'Aceite virgen extra'!$B$6:$B$257,"&lt;="&amp;$B282)</f>
        <v>0.37</v>
      </c>
      <c r="GS282" s="4">
        <f>SUMIFS('Aceite virgen extra'!GS$6:GS$257,'Aceite virgen extra'!$A$6:$A$257,"&gt;="&amp;$A282,'Aceite virgen extra'!$B$6:$B$257,"&lt;="&amp;$B282)</f>
        <v>0.85</v>
      </c>
      <c r="GT282" s="4">
        <f>SUMIFS('Aceite virgen extra'!GT$6:GT$257,'Aceite virgen extra'!$A$6:$A$257,"&gt;="&amp;$A282,'Aceite virgen extra'!$B$6:$B$257,"&lt;="&amp;$B282)</f>
        <v>0.11</v>
      </c>
      <c r="GU282" s="4">
        <f>SUMIFS('Aceite virgen extra'!GU$6:GU$257,'Aceite virgen extra'!$A$6:$A$257,"&gt;="&amp;$A282,'Aceite virgen extra'!$B$6:$B$257,"&lt;="&amp;$B282)</f>
        <v>0.48</v>
      </c>
      <c r="GY282" s="4">
        <f>SUMIFS('Aceite virgen extra'!GY$6:GY$257,'Aceite virgen extra'!$A$6:$A$257,"&gt;="&amp;$A282,'Aceite virgen extra'!$B$6:$B$257,"&lt;="&amp;$B282)</f>
        <v>0.12</v>
      </c>
      <c r="GZ282" s="4">
        <f>SUMIFS('Aceite virgen extra'!GZ$6:GZ$257,'Aceite virgen extra'!$A$6:$A$257,"&gt;="&amp;$A282,'Aceite virgen extra'!$B$6:$B$257,"&lt;="&amp;$B282)</f>
        <v>0.39</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0.18</v>
      </c>
      <c r="HN282" s="4">
        <f>SUMIFS('Aceite virgen extra'!HN$6:HN$257,'Aceite virgen extra'!$A$6:$A$257,"&gt;="&amp;$A282,'Aceite virgen extra'!$B$6:$B$257,"&lt;="&amp;$B282)</f>
        <v>0.53</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0.33</v>
      </c>
      <c r="II282" s="4">
        <f>SUMIFS('Aceite virgen extra'!II$6:II$257,'Aceite virgen extra'!$A$6:$A$257,"&gt;="&amp;$A282,'Aceite virgen extra'!$B$6:$B$257,"&lt;="&amp;$B282)</f>
        <v>1.41</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0.16</v>
      </c>
      <c r="IP282" s="4">
        <f>SUMIFS('Aceite virgen extra'!IP$6:IP$257,'Aceite virgen extra'!$A$6:$A$257,"&gt;="&amp;$A282,'Aceite virgen extra'!$B$6:$B$257,"&lt;="&amp;$B282)</f>
        <v>0.52</v>
      </c>
      <c r="IQ282" s="4">
        <f>SUMIFS('Aceite virgen extra'!IQ$6:IQ$257,'Aceite virgen extra'!$A$6:$A$257,"&gt;="&amp;$A282,'Aceite virgen extra'!$B$6:$B$257,"&lt;="&amp;$B282)</f>
        <v>0</v>
      </c>
      <c r="IR282" s="4">
        <f>SUMIFS('Aceite virgen extra'!IR$6:IR$257,'Aceite virgen extra'!$A$6:$A$257,"&gt;="&amp;$A282,'Aceite virgen extra'!$B$6:$B$257,"&lt;="&amp;$B282)</f>
        <v>0.28000000000000003</v>
      </c>
      <c r="IV282" s="4">
        <f>SUMIFS('Aceite virgen extra'!IV$6:IV$257,'Aceite virgen extra'!$A$6:$A$257,"&gt;="&amp;$A282,'Aceite virgen extra'!$B$6:$B$257,"&lt;="&amp;$B282)</f>
        <v>0.34</v>
      </c>
      <c r="IW282" s="4">
        <f>SUMIFS('Aceite virgen extra'!IW$6:IW$257,'Aceite virgen extra'!$A$6:$A$257,"&gt;="&amp;$A282,'Aceite virgen extra'!$B$6:$B$257,"&lt;="&amp;$B282)</f>
        <v>0.48</v>
      </c>
      <c r="IX282" s="4">
        <f>SUMIFS('Aceite virgen extra'!IX$6:IX$257,'Aceite virgen extra'!$A$6:$A$257,"&gt;="&amp;$A282,'Aceite virgen extra'!$B$6:$B$257,"&lt;="&amp;$B282)</f>
        <v>0</v>
      </c>
      <c r="IY282" s="4">
        <f>SUMIFS('Aceite virgen extra'!IY$6:IY$257,'Aceite virgen extra'!$A$6:$A$257,"&gt;="&amp;$A282,'Aceite virgen extra'!$B$6:$B$257,"&lt;="&amp;$B282)</f>
        <v>1.71</v>
      </c>
      <c r="JB282"/>
      <c r="JC282" s="4">
        <f>SUMIFS('Aceite virgen extra'!JC$6:JC$257,'Aceite virgen extra'!$A$6:$A$257,"&gt;="&amp;$A282,'Aceite virgen extra'!$B$6:$B$257,"&lt;="&amp;$B282)</f>
        <v>0.59</v>
      </c>
      <c r="JD282" s="4">
        <f>SUMIFS('Aceite virgen extra'!JD$6:JD$257,'Aceite virgen extra'!$A$6:$A$257,"&gt;="&amp;$A282,'Aceite virgen extra'!$B$6:$B$257,"&lt;="&amp;$B282)</f>
        <v>1.9700000000000002</v>
      </c>
      <c r="JE282" s="4">
        <f>SUMIFS('Aceite virgen extra'!JE$6:JE$257,'Aceite virgen extra'!$A$6:$A$257,"&gt;="&amp;$A282,'Aceite virgen extra'!$B$6:$B$257,"&lt;="&amp;$B282)</f>
        <v>0</v>
      </c>
      <c r="JF282" s="4">
        <f>SUMIFS('Aceite virgen extra'!JF$6:JF$257,'Aceite virgen extra'!$A$6:$A$257,"&gt;="&amp;$A282,'Aceite virgen extra'!$B$6:$B$257,"&lt;="&amp;$B282)</f>
        <v>0.72</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v>
      </c>
      <c r="JR282" s="4">
        <f>SUMIFS('Aceite virgen extra'!JR$6:JR$257,'Aceite virgen extra'!$A$6:$A$257,"&gt;="&amp;$A282,'Aceite virgen extra'!$B$6:$B$257,"&lt;="&amp;$B282)</f>
        <v>0</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0.2</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0.06</v>
      </c>
      <c r="KF282" s="4">
        <f>SUMIFS('Aceite virgen extra'!KF$6:KF$257,'Aceite virgen extra'!$A$6:$A$257,"&gt;="&amp;$A282,'Aceite virgen extra'!$B$6:$B$257,"&lt;="&amp;$B282)</f>
        <v>0.18</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0.19</v>
      </c>
      <c r="KM282" s="4">
        <f>SUMIFS('Aceite virgen extra'!KM$6:KM$257,'Aceite virgen extra'!$A$6:$A$257,"&gt;="&amp;$A282,'Aceite virgen extra'!$B$6:$B$257,"&lt;="&amp;$B282)</f>
        <v>0.6</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0.33</v>
      </c>
      <c r="KT282" s="4">
        <f>SUMIFS('Aceite virgen extra'!KT$6:KT$257,'Aceite virgen extra'!$A$6:$A$257,"&gt;="&amp;$A282,'Aceite virgen extra'!$B$6:$B$257,"&lt;="&amp;$B282)</f>
        <v>0.98</v>
      </c>
      <c r="KU282" s="4">
        <f>SUMIFS('Aceite virgen extra'!KU$6:KU$257,'Aceite virgen extra'!$A$6:$A$257,"&gt;="&amp;$A282,'Aceite virgen extra'!$B$6:$B$257,"&lt;="&amp;$B282)</f>
        <v>0.12</v>
      </c>
      <c r="KV282" s="4">
        <f>SUMIFS('Aceite virgen extra'!KV$6:KV$257,'Aceite virgen extra'!$A$6:$A$257,"&gt;="&amp;$A282,'Aceite virgen extra'!$B$6:$B$257,"&lt;="&amp;$B282)</f>
        <v>0</v>
      </c>
      <c r="KZ282" s="4">
        <f>SUMIFS('Aceite virgen extra'!KZ$6:KZ$257,'Aceite virgen extra'!$A$6:$A$257,"&gt;="&amp;$A282,'Aceite virgen extra'!$B$6:$B$257,"&lt;="&amp;$B282)</f>
        <v>0.03</v>
      </c>
      <c r="LA282" s="4">
        <f>SUMIFS('Aceite virgen extra'!LA$6:LA$257,'Aceite virgen extra'!$A$6:$A$257,"&gt;="&amp;$A282,'Aceite virgen extra'!$B$6:$B$257,"&lt;="&amp;$B282)</f>
        <v>0.1</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0.21000000000000002</v>
      </c>
      <c r="LH282" s="4">
        <f>SUMIFS('Aceite virgen extra'!LH$6:LH$257,'Aceite virgen extra'!$A$6:$A$257,"&gt;="&amp;$A282,'Aceite virgen extra'!$B$6:$B$257,"&lt;="&amp;$B282)</f>
        <v>0.43</v>
      </c>
      <c r="LI282" s="4">
        <f>SUMIFS('Aceite virgen extra'!LI$6:LI$257,'Aceite virgen extra'!$A$6:$A$257,"&gt;="&amp;$A282,'Aceite virgen extra'!$B$6:$B$257,"&lt;="&amp;$B282)</f>
        <v>0.19</v>
      </c>
      <c r="LJ282" s="4">
        <f>SUMIFS('Aceite virgen extra'!LJ$6:LJ$257,'Aceite virgen extra'!$A$6:$A$257,"&gt;="&amp;$A282,'Aceite virgen extra'!$B$6:$B$257,"&lt;="&amp;$B282)</f>
        <v>0</v>
      </c>
      <c r="LN282" s="4">
        <f>SUMIFS('Aceite virgen extra'!LN$6:LN$257,'Aceite virgen extra'!$A$6:$A$257,"&gt;="&amp;$A282,'Aceite virgen extra'!$B$6:$B$257,"&lt;="&amp;$B282)</f>
        <v>0.03</v>
      </c>
      <c r="LO282" s="4">
        <f>SUMIFS('Aceite virgen extra'!LO$6:LO$257,'Aceite virgen extra'!$A$6:$A$257,"&gt;="&amp;$A282,'Aceite virgen extra'!$B$6:$B$257,"&lt;="&amp;$B282)</f>
        <v>0.13</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0.05</v>
      </c>
      <c r="MC282" s="4">
        <f>SUMIFS('Aceite virgen extra'!MC$6:MC$257,'Aceite virgen extra'!$A$6:$A$257,"&gt;="&amp;$A282,'Aceite virgen extra'!$B$6:$B$257,"&lt;="&amp;$B282)</f>
        <v>0.18</v>
      </c>
      <c r="MD282" s="4">
        <f>SUMIFS('Aceite virgen extra'!MD$6:MD$257,'Aceite virgen extra'!$A$6:$A$257,"&gt;="&amp;$A282,'Aceite virgen extra'!$B$6:$B$257,"&lt;="&amp;$B282)</f>
        <v>0</v>
      </c>
      <c r="ME282" s="4">
        <f>SUMIFS('Aceite virgen extra'!ME$6:ME$257,'Aceite virgen extra'!$A$6:$A$257,"&gt;="&amp;$A282,'Aceite virgen extra'!$B$6:$B$257,"&lt;="&amp;$B282)</f>
        <v>0</v>
      </c>
      <c r="MI282" s="4">
        <f>SUMIFS('Aceite virgen extra'!MI$6:MI$257,'Aceite virgen extra'!$A$6:$A$257,"&gt;="&amp;$A282,'Aceite virgen extra'!$B$6:$B$257,"&lt;="&amp;$B282)</f>
        <v>0.35</v>
      </c>
      <c r="MJ282" s="4">
        <f>SUMIFS('Aceite virgen extra'!MJ$6:MJ$257,'Aceite virgen extra'!$A$6:$A$257,"&gt;="&amp;$A282,'Aceite virgen extra'!$B$6:$B$257,"&lt;="&amp;$B282)</f>
        <v>0</v>
      </c>
      <c r="MK282" s="4">
        <f>SUMIFS('Aceite virgen extra'!MK$6:MK$257,'Aceite virgen extra'!$A$6:$A$257,"&gt;="&amp;$A282,'Aceite virgen extra'!$B$6:$B$257,"&lt;="&amp;$B282)</f>
        <v>0.44</v>
      </c>
      <c r="ML282" s="4">
        <f>SUMIFS('Aceite virgen extra'!ML$6:ML$257,'Aceite virgen extra'!$A$6:$A$257,"&gt;="&amp;$A282,'Aceite virgen extra'!$B$6:$B$257,"&lt;="&amp;$B282)</f>
        <v>0</v>
      </c>
      <c r="MP282" s="4">
        <f>SUMIFS('Aceite virgen extra'!MP$6:MP$257,'Aceite virgen extra'!$A$6:$A$257,"&gt;="&amp;$A282,'Aceite virgen extra'!$B$6:$B$257,"&lt;="&amp;$B282)</f>
        <v>0.21000000000000002</v>
      </c>
      <c r="MQ282" s="4">
        <f>SUMIFS('Aceite virgen extra'!MQ$6:MQ$257,'Aceite virgen extra'!$A$6:$A$257,"&gt;="&amp;$A282,'Aceite virgen extra'!$B$6:$B$257,"&lt;="&amp;$B282)</f>
        <v>0.71</v>
      </c>
      <c r="MR282" s="4">
        <f>SUMIFS('Aceite virgen extra'!MR$6:MR$257,'Aceite virgen extra'!$A$6:$A$257,"&gt;="&amp;$A282,'Aceite virgen extra'!$B$6:$B$257,"&lt;="&amp;$B282)</f>
        <v>0.05</v>
      </c>
      <c r="MS282" s="4">
        <f>SUMIFS('Aceite virgen extra'!MS$6:MS$257,'Aceite virgen extra'!$A$6:$A$257,"&gt;="&amp;$A282,'Aceite virgen extra'!$B$6:$B$257,"&lt;="&amp;$B282)</f>
        <v>0</v>
      </c>
      <c r="MW282" s="4">
        <f>SUMIFS('Aceite virgen extra'!MW$6:MW$257,'Aceite virgen extra'!$A$6:$A$257,"&gt;="&amp;$A282,'Aceite virgen extra'!$B$6:$B$257,"&lt;="&amp;$B282)</f>
        <v>0.36</v>
      </c>
      <c r="MX282" s="4">
        <f>SUMIFS('Aceite virgen extra'!MX$6:MX$257,'Aceite virgen extra'!$A$6:$A$257,"&gt;="&amp;$A282,'Aceite virgen extra'!$B$6:$B$257,"&lt;="&amp;$B282)</f>
        <v>0.96</v>
      </c>
      <c r="MY282" s="4">
        <f>SUMIFS('Aceite virgen extra'!MY$6:MY$257,'Aceite virgen extra'!$A$6:$A$257,"&gt;="&amp;$A282,'Aceite virgen extra'!$B$6:$B$257,"&lt;="&amp;$B282)</f>
        <v>0.18</v>
      </c>
      <c r="MZ282" s="4">
        <f>SUMIFS('Aceite virgen extra'!MZ$6:MZ$257,'Aceite virgen extra'!$A$6:$A$257,"&gt;="&amp;$A282,'Aceite virgen extra'!$B$6:$B$257,"&lt;="&amp;$B282)</f>
        <v>0</v>
      </c>
      <c r="ND282" s="4">
        <f>SUMIFS('Aceite virgen extra'!ND$6:ND$257,'Aceite virgen extra'!$A$6:$A$257,"&gt;="&amp;$A282,'Aceite virgen extra'!$B$6:$B$257,"&lt;="&amp;$B282)</f>
        <v>7.0000000000000007E-2</v>
      </c>
      <c r="NE282" s="4">
        <f>SUMIFS('Aceite virgen extra'!NE$6:NE$257,'Aceite virgen extra'!$A$6:$A$257,"&gt;="&amp;$A282,'Aceite virgen extra'!$B$6:$B$257,"&lt;="&amp;$B282)</f>
        <v>0.24</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0.09</v>
      </c>
      <c r="NL282" s="4">
        <f>SUMIFS('Aceite virgen extra'!NL$6:NL$257,'Aceite virgen extra'!$A$6:$A$257,"&gt;="&amp;$A282,'Aceite virgen extra'!$B$6:$B$257,"&lt;="&amp;$B282)</f>
        <v>0.2</v>
      </c>
      <c r="NM282" s="4">
        <f>SUMIFS('Aceite virgen extra'!NM$6:NM$257,'Aceite virgen extra'!$A$6:$A$257,"&gt;="&amp;$A282,'Aceite virgen extra'!$B$6:$B$257,"&lt;="&amp;$B282)</f>
        <v>7.0000000000000007E-2</v>
      </c>
      <c r="NN282" s="4">
        <f>SUMIFS('Aceite virgen extra'!NN$6:NN$257,'Aceite virgen extra'!$A$6:$A$257,"&gt;="&amp;$A282,'Aceite virgen extra'!$B$6:$B$257,"&lt;="&amp;$B282)</f>
        <v>0</v>
      </c>
      <c r="NR282" s="4">
        <f>SUMIFS('Aceite virgen extra'!NR$6:NR$257,'Aceite virgen extra'!$A$6:$A$257,"&gt;="&amp;$A282,'Aceite virgen extra'!$B$6:$B$257,"&lt;="&amp;$B282)</f>
        <v>0</v>
      </c>
      <c r="NS282" s="4">
        <f>SUMIFS('Aceite virgen extra'!NS$6:NS$257,'Aceite virgen extra'!$A$6:$A$257,"&gt;="&amp;$A282,'Aceite virgen extra'!$B$6:$B$257,"&lt;="&amp;$B282)</f>
        <v>0</v>
      </c>
      <c r="NT282" s="4">
        <f>SUMIFS('Aceite virgen extra'!NT$6:NT$257,'Aceite virgen extra'!$A$6:$A$257,"&gt;="&amp;$A282,'Aceite virgen extra'!$B$6:$B$257,"&lt;="&amp;$B282)</f>
        <v>0</v>
      </c>
      <c r="NU282" s="4">
        <f>SUMIFS('Aceite virgen extra'!NU$6:NU$257,'Aceite virgen extra'!$A$6:$A$257,"&gt;="&amp;$A282,'Aceite virgen extra'!$B$6:$B$257,"&lt;="&amp;$B282)</f>
        <v>0</v>
      </c>
      <c r="NY282" s="4">
        <f>SUMIFS('Aceite virgen extra'!NY$6:NY$257,'Aceite virgen extra'!$A$6:$A$257,"&gt;="&amp;$A282,'Aceite virgen extra'!$B$6:$B$257,"&lt;="&amp;$B282)</f>
        <v>0.18</v>
      </c>
      <c r="NZ282" s="4">
        <f>SUMIFS('Aceite virgen extra'!NZ$6:NZ$257,'Aceite virgen extra'!$A$6:$A$257,"&gt;="&amp;$A282,'Aceite virgen extra'!$B$6:$B$257,"&lt;="&amp;$B282)</f>
        <v>0.42</v>
      </c>
      <c r="OA282" s="4">
        <f>SUMIFS('Aceite virgen extra'!OA$6:OA$257,'Aceite virgen extra'!$A$6:$A$257,"&gt;="&amp;$A282,'Aceite virgen extra'!$B$6:$B$257,"&lt;="&amp;$B282)</f>
        <v>0</v>
      </c>
      <c r="OB282" s="4">
        <f>SUMIFS('Aceite virgen extra'!OB$6:OB$257,'Aceite virgen extra'!$A$6:$A$257,"&gt;="&amp;$A282,'Aceite virgen extra'!$B$6:$B$257,"&lt;="&amp;$B282)</f>
        <v>0.7</v>
      </c>
      <c r="OF282" s="4">
        <f>SUMIFS('Aceite virgen extra'!OF$6:OF$257,'Aceite virgen extra'!$A$6:$A$257,"&gt;="&amp;$A282,'Aceite virgen extra'!$B$6:$B$257,"&lt;="&amp;$B282)</f>
        <v>0.04</v>
      </c>
      <c r="OG282" s="4">
        <f>SUMIFS('Aceite virgen extra'!OG$6:OG$257,'Aceite virgen extra'!$A$6:$A$257,"&gt;="&amp;$A282,'Aceite virgen extra'!$B$6:$B$257,"&lt;="&amp;$B282)</f>
        <v>0</v>
      </c>
      <c r="OH282" s="4">
        <f>SUMIFS('Aceite virgen extra'!OH$6:OH$257,'Aceite virgen extra'!$A$6:$A$257,"&gt;="&amp;$A282,'Aceite virgen extra'!$B$6:$B$257,"&lt;="&amp;$B282)</f>
        <v>0.09</v>
      </c>
      <c r="OI282" s="4">
        <f>SUMIFS('Aceite virgen extra'!OI$6:OI$257,'Aceite virgen extra'!$A$6:$A$257,"&gt;="&amp;$A282,'Aceite virgen extra'!$B$6:$B$257,"&lt;="&amp;$B282)</f>
        <v>0</v>
      </c>
      <c r="OM282" s="4">
        <f>SUMIFS('Aceite virgen extra'!OM$6:OM$257,'Aceite virgen extra'!$A$6:$A$257,"&gt;="&amp;$A282,'Aceite virgen extra'!$B$6:$B$257,"&lt;="&amp;$B282)</f>
        <v>0.31</v>
      </c>
      <c r="ON282" s="4">
        <f>SUMIFS('Aceite virgen extra'!ON$6:ON$257,'Aceite virgen extra'!$A$6:$A$257,"&gt;="&amp;$A282,'Aceite virgen extra'!$B$6:$B$257,"&lt;="&amp;$B282)</f>
        <v>0.65</v>
      </c>
      <c r="OO282" s="4">
        <f>SUMIFS('Aceite virgen extra'!OO$6:OO$257,'Aceite virgen extra'!$A$6:$A$257,"&gt;="&amp;$A282,'Aceite virgen extra'!$B$6:$B$257,"&lt;="&amp;$B282)</f>
        <v>0.08</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0.21000000000000002</v>
      </c>
      <c r="PB282" s="4">
        <f>SUMIFS('Aceite virgen extra'!PB$6:PB$257,'Aceite virgen extra'!$A$6:$A$257,"&gt;="&amp;$A282,'Aceite virgen extra'!$B$6:$B$257,"&lt;="&amp;$B282)</f>
        <v>0.39</v>
      </c>
      <c r="PC282" s="4">
        <f>SUMIFS('Aceite virgen extra'!PC$6:PC$257,'Aceite virgen extra'!$A$6:$A$257,"&gt;="&amp;$A282,'Aceite virgen extra'!$B$6:$B$257,"&lt;="&amp;$B282)</f>
        <v>0.21</v>
      </c>
      <c r="PD282" s="4">
        <f>SUMIFS('Aceite virgen extra'!PD$6:PD$257,'Aceite virgen extra'!$A$6:$A$257,"&gt;="&amp;$A282,'Aceite virgen extra'!$B$6:$B$257,"&lt;="&amp;$B282)</f>
        <v>0</v>
      </c>
      <c r="PH282" s="4">
        <f>SUMIFS('Aceite virgen extra'!PH$6:PH$257,'Aceite virgen extra'!$A$6:$A$257,"&gt;="&amp;$A282,'Aceite virgen extra'!$B$6:$B$257,"&lt;="&amp;$B282)</f>
        <v>0.08</v>
      </c>
      <c r="PI282" s="4">
        <f>SUMIFS('Aceite virgen extra'!PI$6:PI$257,'Aceite virgen extra'!$A$6:$A$257,"&gt;="&amp;$A282,'Aceite virgen extra'!$B$6:$B$257,"&lt;="&amp;$B282)</f>
        <v>0.28000000000000003</v>
      </c>
      <c r="PJ282" s="4">
        <f>SUMIFS('Aceite virgen extra'!PJ$6:PJ$257,'Aceite virgen extra'!$A$6:$A$257,"&gt;="&amp;$A282,'Aceite virgen extra'!$B$6:$B$257,"&lt;="&amp;$B282)</f>
        <v>0</v>
      </c>
      <c r="PK282" s="4">
        <f>SUMIFS('Aceite virgen extra'!PK$6:PK$257,'Aceite virgen extra'!$A$6:$A$257,"&gt;="&amp;$A282,'Aceite virgen extra'!$B$6:$B$257,"&lt;="&amp;$B282)</f>
        <v>0</v>
      </c>
      <c r="PO282" s="4">
        <f>SUMIFS('Aceite virgen extra'!PO$6:PO$257,'Aceite virgen extra'!$A$6:$A$257,"&gt;="&amp;$A282,'Aceite virgen extra'!$B$6:$B$257,"&lt;="&amp;$B282)</f>
        <v>0.32999999999999996</v>
      </c>
      <c r="PP282" s="4">
        <f>SUMIFS('Aceite virgen extra'!PP$6:PP$257,'Aceite virgen extra'!$A$6:$A$257,"&gt;="&amp;$A282,'Aceite virgen extra'!$B$6:$B$257,"&lt;="&amp;$B282)</f>
        <v>0.36</v>
      </c>
      <c r="PQ282" s="4">
        <f>SUMIFS('Aceite virgen extra'!PQ$6:PQ$257,'Aceite virgen extra'!$A$6:$A$257,"&gt;="&amp;$A282,'Aceite virgen extra'!$B$6:$B$257,"&lt;="&amp;$B282)</f>
        <v>0.41000000000000003</v>
      </c>
      <c r="PR282" s="4">
        <f>SUMIFS('Aceite virgen extra'!PR$6:PR$257,'Aceite virgen extra'!$A$6:$A$257,"&gt;="&amp;$A282,'Aceite virgen extra'!$B$6:$B$257,"&lt;="&amp;$B282)</f>
        <v>0</v>
      </c>
      <c r="PV282" s="4">
        <f>SUMIFS('Aceite virgen extra'!PV$6:PV$257,'Aceite virgen extra'!$A$6:$A$257,"&gt;="&amp;$A282,'Aceite virgen extra'!$B$6:$B$257,"&lt;="&amp;$B282)</f>
        <v>0.21000000000000002</v>
      </c>
      <c r="PW282" s="4">
        <f>SUMIFS('Aceite virgen extra'!PW$6:PW$257,'Aceite virgen extra'!$A$6:$A$257,"&gt;="&amp;$A282,'Aceite virgen extra'!$B$6:$B$257,"&lt;="&amp;$B282)</f>
        <v>0.72000000000000008</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0.1</v>
      </c>
      <c r="QD282" s="4">
        <f>SUMIFS('Aceite virgen extra'!QD$6:QD$257,'Aceite virgen extra'!$A$6:$A$257,"&gt;="&amp;$A282,'Aceite virgen extra'!$B$6:$B$257,"&lt;="&amp;$B282)</f>
        <v>0.4</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0.38</v>
      </c>
      <c r="QK282" s="4">
        <f>SUMIFS('Aceite virgen extra'!QK$6:QK$257,'Aceite virgen extra'!$A$6:$A$257,"&gt;="&amp;$A282,'Aceite virgen extra'!$B$6:$B$257,"&lt;="&amp;$B282)</f>
        <v>0.90999999999999992</v>
      </c>
      <c r="QL282" s="4">
        <f>SUMIFS('Aceite virgen extra'!QL$6:QL$257,'Aceite virgen extra'!$A$6:$A$257,"&gt;="&amp;$A282,'Aceite virgen extra'!$B$6:$B$257,"&lt;="&amp;$B282)</f>
        <v>0</v>
      </c>
      <c r="QM282" s="4">
        <f>SUMIFS('Aceite virgen extra'!QM$6:QM$257,'Aceite virgen extra'!$A$6:$A$257,"&gt;="&amp;$A282,'Aceite virgen extra'!$B$6:$B$257,"&lt;="&amp;$B282)</f>
        <v>1.0900000000000001</v>
      </c>
      <c r="QQ282" s="4">
        <f>SUMIFS('Aceite virgen extra'!QQ$6:QQ$257,'Aceite virgen extra'!$A$6:$A$257,"&gt;="&amp;$A282,'Aceite virgen extra'!$B$6:$B$257,"&lt;="&amp;$B282)</f>
        <v>0.24</v>
      </c>
      <c r="QR282" s="4">
        <f>SUMIFS('Aceite virgen extra'!QR$6:QR$257,'Aceite virgen extra'!$A$6:$A$257,"&gt;="&amp;$A282,'Aceite virgen extra'!$B$6:$B$257,"&lt;="&amp;$B282)</f>
        <v>0.62</v>
      </c>
      <c r="QS282" s="4">
        <f>SUMIFS('Aceite virgen extra'!QS$6:QS$257,'Aceite virgen extra'!$A$6:$A$257,"&gt;="&amp;$A282,'Aceite virgen extra'!$B$6:$B$257,"&lt;="&amp;$B282)</f>
        <v>0</v>
      </c>
      <c r="QT282" s="4">
        <f>SUMIFS('Aceite virgen extra'!QT$6:QT$257,'Aceite virgen extra'!$A$6:$A$257,"&gt;="&amp;$A282,'Aceite virgen extra'!$B$6:$B$257,"&lt;="&amp;$B282)</f>
        <v>0.65</v>
      </c>
      <c r="QX282" s="4">
        <f>SUMIFS('Aceite virgen extra'!QX$6:QX$257,'Aceite virgen extra'!$A$6:$A$257,"&gt;="&amp;$A282,'Aceite virgen extra'!$B$6:$B$257,"&lt;="&amp;$B282)</f>
        <v>0.25</v>
      </c>
      <c r="QY282" s="4">
        <f>SUMIFS('Aceite virgen extra'!QY$6:QY$257,'Aceite virgen extra'!$A$6:$A$257,"&gt;="&amp;$A282,'Aceite virgen extra'!$B$6:$B$257,"&lt;="&amp;$B282)</f>
        <v>0</v>
      </c>
      <c r="QZ282" s="4">
        <f>SUMIFS('Aceite virgen extra'!QZ$6:QZ$257,'Aceite virgen extra'!$A$6:$A$257,"&gt;="&amp;$A282,'Aceite virgen extra'!$B$6:$B$257,"&lt;="&amp;$B282)</f>
        <v>0.24000000000000002</v>
      </c>
      <c r="RA282" s="4">
        <f>SUMIFS('Aceite virgen extra'!RA$6:RA$257,'Aceite virgen extra'!$A$6:$A$257,"&gt;="&amp;$A282,'Aceite virgen extra'!$B$6:$B$257,"&lt;="&amp;$B282)</f>
        <v>0</v>
      </c>
      <c r="RE282" s="4">
        <f>SUMIFS('Aceite virgen extra'!RE$6:RE$257,'Aceite virgen extra'!$A$6:$A$257,"&gt;="&amp;$A282,'Aceite virgen extra'!$B$6:$B$257,"&lt;="&amp;$B282)</f>
        <v>0.17</v>
      </c>
      <c r="RF282" s="4">
        <f>SUMIFS('Aceite virgen extra'!RF$6:RF$257,'Aceite virgen extra'!$A$6:$A$257,"&gt;="&amp;$A282,'Aceite virgen extra'!$B$6:$B$257,"&lt;="&amp;$B282)</f>
        <v>0</v>
      </c>
      <c r="RG282" s="4">
        <f>SUMIFS('Aceite virgen extra'!RG$6:RG$257,'Aceite virgen extra'!$A$6:$A$257,"&gt;="&amp;$A282,'Aceite virgen extra'!$B$6:$B$257,"&lt;="&amp;$B282)</f>
        <v>0.2</v>
      </c>
      <c r="RH282" s="4">
        <f>SUMIFS('Aceite virgen extra'!RH$6:RH$257,'Aceite virgen extra'!$A$6:$A$257,"&gt;="&amp;$A282,'Aceite virgen extra'!$B$6:$B$257,"&lt;="&amp;$B282)</f>
        <v>0</v>
      </c>
      <c r="RL282" s="4">
        <f>SUMIFS('Aceite virgen extra'!RL$6:RL$257,'Aceite virgen extra'!$A$6:$A$257,"&gt;="&amp;$A282,'Aceite virgen extra'!$B$6:$B$257,"&lt;="&amp;$B282)</f>
        <v>1.3</v>
      </c>
      <c r="RM282" s="4">
        <f>SUMIFS('Aceite virgen extra'!RM$6:RM$257,'Aceite virgen extra'!$A$6:$A$257,"&gt;="&amp;$A282,'Aceite virgen extra'!$B$6:$B$257,"&lt;="&amp;$B282)</f>
        <v>2.35</v>
      </c>
      <c r="RN282" s="4">
        <f>SUMIFS('Aceite virgen extra'!RN$6:RN$257,'Aceite virgen extra'!$A$6:$A$257,"&gt;="&amp;$A282,'Aceite virgen extra'!$B$6:$B$257,"&lt;="&amp;$B282)</f>
        <v>1.08</v>
      </c>
      <c r="RO282" s="4">
        <f>SUMIFS('Aceite virgen extra'!RO$6:RO$257,'Aceite virgen extra'!$A$6:$A$257,"&gt;="&amp;$A282,'Aceite virgen extra'!$B$6:$B$257,"&lt;="&amp;$B282)</f>
        <v>0.85</v>
      </c>
      <c r="RS282" s="68">
        <f>SUMIFS('Aceite virgen extra'!RS$6:RS$257,'Aceite virgen extra'!$A$6:$A$257,"&gt;="&amp;$A282,'Aceite virgen extra'!$B$6:$B$257,"&lt;="&amp;$B282)</f>
        <v>2.9699999999999998</v>
      </c>
      <c r="RT282" s="4">
        <f>SUMIFS('Aceite virgen extra'!RT$6:RT$257,'Aceite virgen extra'!$A$6:$A$257,"&gt;="&amp;$A282,'Aceite virgen extra'!$B$6:$B$257,"&lt;="&amp;$B282)</f>
        <v>9.65</v>
      </c>
      <c r="RU282" s="4">
        <f>SUMIFS('Aceite virgen extra'!RU$6:RU$257,'Aceite virgen extra'!$A$6:$A$257,"&gt;="&amp;$A282,'Aceite virgen extra'!$B$6:$B$257,"&lt;="&amp;$B282)</f>
        <v>0.32999999999999996</v>
      </c>
      <c r="RV282" s="4">
        <f>SUMIFS('Aceite virgen extra'!RV$6:RV$257,'Aceite virgen extra'!$A$6:$A$257,"&gt;="&amp;$A282,'Aceite virgen extra'!$B$6:$B$257,"&lt;="&amp;$B282)</f>
        <v>0</v>
      </c>
      <c r="RZ282" s="68">
        <f>SUMIFS('Aceite virgen extra'!RZ$6:RZ$257,'Aceite virgen extra'!$A$6:$A$257,"&gt;="&amp;$A282,'Aceite virgen extra'!$B$6:$B$257,"&lt;="&amp;$B282)</f>
        <v>5.54</v>
      </c>
      <c r="SA282" s="4">
        <f>SUMIFS('Aceite virgen extra'!SA$6:SA$257,'Aceite virgen extra'!$A$6:$A$257,"&gt;="&amp;$A282,'Aceite virgen extra'!$B$6:$B$257,"&lt;="&amp;$B282)</f>
        <v>11.850000000000001</v>
      </c>
      <c r="SB282" s="4">
        <f>SUMIFS('Aceite virgen extra'!SB$6:SB$257,'Aceite virgen extra'!$A$6:$A$257,"&gt;="&amp;$A282,'Aceite virgen extra'!$B$6:$B$257,"&lt;="&amp;$B282)</f>
        <v>2.1100000000000003</v>
      </c>
      <c r="SC282" s="4">
        <f>SUMIFS('Aceite virgen extra'!SC$6:SC$257,'Aceite virgen extra'!$A$6:$A$257,"&gt;="&amp;$A282,'Aceite virgen extra'!$B$6:$B$257,"&lt;="&amp;$B282)</f>
        <v>4.68</v>
      </c>
      <c r="SG282" s="68">
        <f>SUMIFS('Aceite virgen extra'!SG$6:SG$257,'Aceite virgen extra'!$A$6:$A$257,"&gt;="&amp;$A282,'Aceite virgen extra'!$B$6:$B$257,"&lt;="&amp;$B282)</f>
        <v>6.42</v>
      </c>
      <c r="SH282" s="4">
        <f>SUMIFS('Aceite virgen extra'!SH$6:SH$257,'Aceite virgen extra'!$A$6:$A$257,"&gt;="&amp;$A282,'Aceite virgen extra'!$B$6:$B$257,"&lt;="&amp;$B282)</f>
        <v>19.310000000000002</v>
      </c>
      <c r="SI282" s="4">
        <f>SUMIFS('Aceite virgen extra'!SI$6:SI$257,'Aceite virgen extra'!$A$6:$A$257,"&gt;="&amp;$A282,'Aceite virgen extra'!$B$6:$B$257,"&lt;="&amp;$B282)</f>
        <v>1.88</v>
      </c>
      <c r="SJ282" s="4">
        <f>SUMIFS('Aceite virgen extra'!SJ$6:SJ$257,'Aceite virgen extra'!$A$6:$A$257,"&gt;="&amp;$A282,'Aceite virgen extra'!$B$6:$B$257,"&lt;="&amp;$B282)</f>
        <v>1.68</v>
      </c>
      <c r="SN282" s="68">
        <f>SUMIFS('Aceite virgen extra'!SN$6:SN$257,'Aceite virgen extra'!$A$6:$A$257,"&gt;="&amp;$A282,'Aceite virgen extra'!$B$6:$B$257,"&lt;="&amp;$B282)</f>
        <v>5.0600000000000005</v>
      </c>
      <c r="SO282" s="4">
        <f>SUMIFS('Aceite virgen extra'!SO$6:SO$257,'Aceite virgen extra'!$A$6:$A$257,"&gt;="&amp;$A282,'Aceite virgen extra'!$B$6:$B$257,"&lt;="&amp;$B282)</f>
        <v>14.7</v>
      </c>
      <c r="SP282" s="4">
        <f>SUMIFS('Aceite virgen extra'!SP$6:SP$257,'Aceite virgen extra'!$A$6:$A$257,"&gt;="&amp;$A282,'Aceite virgen extra'!$B$6:$B$257,"&lt;="&amp;$B282)</f>
        <v>1.04</v>
      </c>
      <c r="SQ282" s="4">
        <f>SUMIFS('Aceite virgen extra'!SQ$6:SQ$257,'Aceite virgen extra'!$A$6:$A$257,"&gt;="&amp;$A282,'Aceite virgen extra'!$B$6:$B$257,"&lt;="&amp;$B282)</f>
        <v>2.65</v>
      </c>
      <c r="SU282" s="68">
        <f>SUMIFS('Aceite virgen extra'!SU$6:SU$257,'Aceite virgen extra'!$A$6:$A$257,"&gt;="&amp;$A282,'Aceite virgen extra'!$B$6:$B$257,"&lt;="&amp;$B282)</f>
        <v>2.02</v>
      </c>
      <c r="SV282" s="4">
        <f>SUMIFS('Aceite virgen extra'!SV$6:SV$257,'Aceite virgen extra'!$A$6:$A$257,"&gt;="&amp;$A282,'Aceite virgen extra'!$B$6:$B$257,"&lt;="&amp;$B282)</f>
        <v>4.41</v>
      </c>
      <c r="SW282" s="4">
        <f>SUMIFS('Aceite virgen extra'!SW$6:SW$257,'Aceite virgen extra'!$A$6:$A$257,"&gt;="&amp;$A282,'Aceite virgen extra'!$B$6:$B$257,"&lt;="&amp;$B282)</f>
        <v>1.1800000000000002</v>
      </c>
      <c r="SX282" s="4">
        <f>SUMIFS('Aceite virgen extra'!SX$6:SX$257,'Aceite virgen extra'!$A$6:$A$257,"&gt;="&amp;$A282,'Aceite virgen extra'!$B$6:$B$257,"&lt;="&amp;$B282)</f>
        <v>2.02</v>
      </c>
      <c r="TB282" s="68">
        <f>SUMIFS('Aceite virgen extra'!TB$6:TB$257,'Aceite virgen extra'!$A$6:$A$257,"&gt;="&amp;$A282,'Aceite virgen extra'!$B$6:$B$257,"&lt;="&amp;$B282)</f>
        <v>1.4</v>
      </c>
      <c r="TC282" s="4">
        <f>SUMIFS('Aceite virgen extra'!TC$6:TC$257,'Aceite virgen extra'!$A$6:$A$257,"&gt;="&amp;$A282,'Aceite virgen extra'!$B$6:$B$257,"&lt;="&amp;$B282)</f>
        <v>0.52</v>
      </c>
      <c r="TD282" s="4">
        <f>SUMIFS('Aceite virgen extra'!TD$6:TD$257,'Aceite virgen extra'!$A$6:$A$257,"&gt;="&amp;$A282,'Aceite virgen extra'!$B$6:$B$257,"&lt;="&amp;$B282)</f>
        <v>2.14</v>
      </c>
      <c r="TE282" s="4">
        <f>SUMIFS('Aceite virgen extra'!TE$6:TE$257,'Aceite virgen extra'!$A$6:$A$257,"&gt;="&amp;$A282,'Aceite virgen extra'!$B$6:$B$257,"&lt;="&amp;$B282)</f>
        <v>0</v>
      </c>
      <c r="TI282" s="68">
        <f>SUMIFS('Aceite virgen extra'!TI$6:TI$257,'Aceite virgen extra'!$A$6:$A$257,"&gt;="&amp;$A282,'Aceite virgen extra'!$B$6:$B$257,"&lt;="&amp;$B282)</f>
        <v>3.8599999999999994</v>
      </c>
      <c r="TJ282" s="4">
        <f>SUMIFS('Aceite virgen extra'!TJ$6:TJ$257,'Aceite virgen extra'!$A$6:$A$257,"&gt;="&amp;$A282,'Aceite virgen extra'!$B$6:$B$257,"&lt;="&amp;$B282)</f>
        <v>3.45</v>
      </c>
      <c r="TK282" s="4">
        <f>SUMIFS('Aceite virgen extra'!TK$6:TK$257,'Aceite virgen extra'!$A$6:$A$257,"&gt;="&amp;$A282,'Aceite virgen extra'!$B$6:$B$257,"&lt;="&amp;$B282)</f>
        <v>3.77</v>
      </c>
      <c r="TL282" s="4">
        <f>SUMIFS('Aceite virgen extra'!TL$6:TL$257,'Aceite virgen extra'!$A$6:$A$257,"&gt;="&amp;$A282,'Aceite virgen extra'!$B$6:$B$257,"&lt;="&amp;$B282)</f>
        <v>2.35</v>
      </c>
      <c r="TP282" s="68">
        <f>SUMIFS('Aceite virgen extra'!TP$6:TP$257,'Aceite virgen extra'!$A$6:$A$257,"&gt;="&amp;$A282,'Aceite virgen extra'!$B$6:$B$257,"&lt;="&amp;$B282)</f>
        <v>2.4900000000000002</v>
      </c>
      <c r="TQ282" s="4">
        <f>SUMIFS('Aceite virgen extra'!TQ$6:TQ$257,'Aceite virgen extra'!$A$6:$A$257,"&gt;="&amp;$A282,'Aceite virgen extra'!$B$6:$B$257,"&lt;="&amp;$B282)</f>
        <v>1.39</v>
      </c>
      <c r="TR282" s="4">
        <f>SUMIFS('Aceite virgen extra'!TR$6:TR$257,'Aceite virgen extra'!$A$6:$A$257,"&gt;="&amp;$A282,'Aceite virgen extra'!$B$6:$B$257,"&lt;="&amp;$B282)</f>
        <v>2.7</v>
      </c>
      <c r="TS282" s="4">
        <f>SUMIFS('Aceite virgen extra'!TS$6:TS$257,'Aceite virgen extra'!$A$6:$A$257,"&gt;="&amp;$A282,'Aceite virgen extra'!$B$6:$B$257,"&lt;="&amp;$B282)</f>
        <v>5.73</v>
      </c>
      <c r="TW282" s="68">
        <f>SUMIFS('Aceite virgen extra'!TW$6:TW$257,'Aceite virgen extra'!$A$6:$A$257,"&gt;="&amp;$A282,'Aceite virgen extra'!$B$6:$B$257,"&lt;="&amp;$B282)</f>
        <v>4.33</v>
      </c>
      <c r="TX282" s="4">
        <f>SUMIFS('Aceite virgen extra'!TX$6:TX$257,'Aceite virgen extra'!$A$6:$A$257,"&gt;="&amp;$A282,'Aceite virgen extra'!$B$6:$B$257,"&lt;="&amp;$B282)</f>
        <v>4.6899999999999995</v>
      </c>
      <c r="TY282" s="4">
        <f>SUMIFS('Aceite virgen extra'!TY$6:TY$257,'Aceite virgen extra'!$A$6:$A$257,"&gt;="&amp;$A282,'Aceite virgen extra'!$B$6:$B$257,"&lt;="&amp;$B282)</f>
        <v>4.25</v>
      </c>
      <c r="TZ282" s="4">
        <f>SUMIFS('Aceite virgen extra'!TZ$6:TZ$257,'Aceite virgen extra'!$A$6:$A$257,"&gt;="&amp;$A282,'Aceite virgen extra'!$B$6:$B$257,"&lt;="&amp;$B282)</f>
        <v>5.1100000000000003</v>
      </c>
      <c r="UD282" s="68">
        <f>SUMIFS('Aceite virgen extra'!UD$6:UD$257,'Aceite virgen extra'!$A$6:$A$257,"&gt;="&amp;$A282,'Aceite virgen extra'!$B$6:$B$257,"&lt;="&amp;$B282)</f>
        <v>2.38</v>
      </c>
      <c r="UE282" s="4">
        <f>SUMIFS('Aceite virgen extra'!UE$6:UE$257,'Aceite virgen extra'!$A$6:$A$257,"&gt;="&amp;$A282,'Aceite virgen extra'!$B$6:$B$257,"&lt;="&amp;$B282)</f>
        <v>5.1099999999999994</v>
      </c>
      <c r="UF282" s="4">
        <f>SUMIFS('Aceite virgen extra'!UF$6:UF$257,'Aceite virgen extra'!$A$6:$A$257,"&gt;="&amp;$A282,'Aceite virgen extra'!$B$6:$B$257,"&lt;="&amp;$B282)</f>
        <v>1.7599999999999998</v>
      </c>
      <c r="UG282" s="4">
        <f>SUMIFS('Aceite virgen extra'!UG$6:UG$257,'Aceite virgen extra'!$A$6:$A$257,"&gt;="&amp;$A282,'Aceite virgen extra'!$B$6:$B$257,"&lt;="&amp;$B282)</f>
        <v>1.19</v>
      </c>
      <c r="UK282" s="68">
        <f>SUMIFS('Aceite virgen extra'!UK$6:UK$257,'Aceite virgen extra'!$A$6:$A$257,"&gt;="&amp;$A282,'Aceite virgen extra'!$B$6:$B$257,"&lt;="&amp;$B282)</f>
        <v>3.68</v>
      </c>
      <c r="UL282" s="4">
        <f>SUMIFS('Aceite virgen extra'!UL$6:UL$257,'Aceite virgen extra'!$A$6:$A$257,"&gt;="&amp;$A282,'Aceite virgen extra'!$B$6:$B$257,"&lt;="&amp;$B282)</f>
        <v>4.34</v>
      </c>
      <c r="UM282" s="4">
        <f>SUMIFS('Aceite virgen extra'!UM$6:UM$257,'Aceite virgen extra'!$A$6:$A$257,"&gt;="&amp;$A282,'Aceite virgen extra'!$B$6:$B$257,"&lt;="&amp;$B282)</f>
        <v>4.16</v>
      </c>
      <c r="UN282" s="4">
        <f>SUMIFS('Aceite virgen extra'!UN$6:UN$257,'Aceite virgen extra'!$A$6:$A$257,"&gt;="&amp;$A282,'Aceite virgen extra'!$B$6:$B$257,"&lt;="&amp;$B282)</f>
        <v>0</v>
      </c>
      <c r="UR282" s="68">
        <f>SUMIFS('Aceite virgen extra'!UR$6:UR$257,'Aceite virgen extra'!$A$6:$A$257,"&gt;="&amp;$A282,'Aceite virgen extra'!$B$6:$B$257,"&lt;="&amp;$B282)</f>
        <v>3.4000000000000004</v>
      </c>
      <c r="US282" s="4">
        <f>SUMIFS('Aceite virgen extra'!US$6:US$257,'Aceite virgen extra'!$A$6:$A$257,"&gt;="&amp;$A282,'Aceite virgen extra'!$B$6:$B$257,"&lt;="&amp;$B282)</f>
        <v>6.12</v>
      </c>
      <c r="UT282" s="4">
        <f>SUMIFS('Aceite virgen extra'!UT$6:UT$257,'Aceite virgen extra'!$A$6:$A$257,"&gt;="&amp;$A282,'Aceite virgen extra'!$B$6:$B$257,"&lt;="&amp;$B282)</f>
        <v>2.21</v>
      </c>
      <c r="UU282" s="4">
        <f>SUMIFS('Aceite virgen extra'!UU$6:UU$257,'Aceite virgen extra'!$A$6:$A$257,"&gt;="&amp;$A282,'Aceite virgen extra'!$B$6:$B$257,"&lt;="&amp;$B282)</f>
        <v>3</v>
      </c>
      <c r="UY282" s="68">
        <f>SUMIFS('Aceite virgen extra'!UY$6:UY$257,'Aceite virgen extra'!$A$6:$A$257,"&gt;="&amp;$A282,'Aceite virgen extra'!$B$6:$B$257,"&lt;="&amp;$B282)</f>
        <v>2.33</v>
      </c>
      <c r="UZ282" s="4">
        <f>SUMIFS('Aceite virgen extra'!UZ$6:UZ$257,'Aceite virgen extra'!$A$6:$A$257,"&gt;="&amp;$A282,'Aceite virgen extra'!$B$6:$B$257,"&lt;="&amp;$B282)</f>
        <v>5.26</v>
      </c>
      <c r="VA282" s="4">
        <f>SUMIFS('Aceite virgen extra'!VA$6:VA$257,'Aceite virgen extra'!$A$6:$A$257,"&gt;="&amp;$A282,'Aceite virgen extra'!$B$6:$B$257,"&lt;="&amp;$B282)</f>
        <v>1.6300000000000001</v>
      </c>
      <c r="VB282" s="4">
        <f>SUMIFS('Aceite virgen extra'!VB$6:VB$257,'Aceite virgen extra'!$A$6:$A$257,"&gt;="&amp;$A282,'Aceite virgen extra'!$B$6:$B$257,"&lt;="&amp;$B282)</f>
        <v>0.62</v>
      </c>
      <c r="VF282" s="68">
        <f>SUMIFS('Aceite virgen extra'!VF$6:VF$257,'Aceite virgen extra'!$A$6:$A$257,"&gt;="&amp;$A282,'Aceite virgen extra'!$B$6:$B$257,"&lt;="&amp;$B282)</f>
        <v>4.7300000000000004</v>
      </c>
      <c r="VG282" s="4">
        <f>SUMIFS('Aceite virgen extra'!VG$6:VG$257,'Aceite virgen extra'!$A$6:$A$257,"&gt;="&amp;$A282,'Aceite virgen extra'!$B$6:$B$257,"&lt;="&amp;$B282)</f>
        <v>9.15</v>
      </c>
      <c r="VH282" s="4">
        <f>SUMIFS('Aceite virgen extra'!VH$6:VH$257,'Aceite virgen extra'!$A$6:$A$257,"&gt;="&amp;$A282,'Aceite virgen extra'!$B$6:$B$257,"&lt;="&amp;$B282)</f>
        <v>3.17</v>
      </c>
      <c r="VI282" s="4">
        <f>SUMIFS('Aceite virgen extra'!VI$6:VI$257,'Aceite virgen extra'!$A$6:$A$257,"&gt;="&amp;$A282,'Aceite virgen extra'!$B$6:$B$257,"&lt;="&amp;$B282)</f>
        <v>2.2599999999999998</v>
      </c>
      <c r="VM282" s="68">
        <f>SUMIFS('Aceite virgen extra'!VM$6:VM$257,'Aceite virgen extra'!$A$6:$A$257,"&gt;="&amp;$A282,'Aceite virgen extra'!$B$6:$B$257,"&lt;="&amp;$B282)</f>
        <v>3.5</v>
      </c>
      <c r="VN282" s="4">
        <f>SUMIFS('Aceite virgen extra'!VN$6:VN$257,'Aceite virgen extra'!$A$6:$A$257,"&gt;="&amp;$A282,'Aceite virgen extra'!$B$6:$B$257,"&lt;="&amp;$B282)</f>
        <v>6.1</v>
      </c>
      <c r="VO282" s="4">
        <f>SUMIFS('Aceite virgen extra'!VO$6:VO$257,'Aceite virgen extra'!$A$6:$A$257,"&gt;="&amp;$A282,'Aceite virgen extra'!$B$6:$B$257,"&lt;="&amp;$B282)</f>
        <v>2.06</v>
      </c>
      <c r="VP282" s="4">
        <f>SUMIFS('Aceite virgen extra'!VP$6:VP$257,'Aceite virgen extra'!$A$6:$A$257,"&gt;="&amp;$A282,'Aceite virgen extra'!$B$6:$B$257,"&lt;="&amp;$B282)</f>
        <v>0</v>
      </c>
      <c r="VT282" s="68">
        <f>SUMIFS('Aceite virgen extra'!VT$6:VT$257,'Aceite virgen extra'!$A$6:$A$257,"&gt;="&amp;$A282,'Aceite virgen extra'!$B$6:$B$257,"&lt;="&amp;$B282)</f>
        <v>3.6899999999999995</v>
      </c>
      <c r="VU282" s="4">
        <f>SUMIFS('Aceite virgen extra'!VU$6:VU$257,'Aceite virgen extra'!$A$6:$A$257,"&gt;="&amp;$A282,'Aceite virgen extra'!$B$6:$B$257,"&lt;="&amp;$B282)</f>
        <v>7.7499999999999991</v>
      </c>
      <c r="VV282" s="4">
        <f>SUMIFS('Aceite virgen extra'!VV$6:VV$257,'Aceite virgen extra'!$A$6:$A$257,"&gt;="&amp;$A282,'Aceite virgen extra'!$B$6:$B$257,"&lt;="&amp;$B282)</f>
        <v>1.6</v>
      </c>
      <c r="VW282" s="4">
        <f>SUMIFS('Aceite virgen extra'!VW$6:VW$257,'Aceite virgen extra'!$A$6:$A$257,"&gt;="&amp;$A282,'Aceite virgen extra'!$B$6:$B$257,"&lt;="&amp;$B282)</f>
        <v>4.09</v>
      </c>
      <c r="WA282" s="68">
        <f>SUMIFS('Aceite virgen extra'!WA$6:WA$257,'Aceite virgen extra'!$A$6:$A$257,"&gt;="&amp;$A282,'Aceite virgen extra'!$B$6:$B$257,"&lt;="&amp;$B282)</f>
        <v>18.170000000000002</v>
      </c>
      <c r="WB282" s="4">
        <f>SUMIFS('Aceite virgen extra'!WB$6:WB$257,'Aceite virgen extra'!$A$6:$A$257,"&gt;="&amp;$A282,'Aceite virgen extra'!$B$6:$B$257,"&lt;="&amp;$B282)</f>
        <v>14.74</v>
      </c>
      <c r="WC282" s="4">
        <f>SUMIFS('Aceite virgen extra'!WC$6:WC$257,'Aceite virgen extra'!$A$6:$A$257,"&gt;="&amp;$A282,'Aceite virgen extra'!$B$6:$B$257,"&lt;="&amp;$B282)</f>
        <v>20.77</v>
      </c>
      <c r="WD282" s="4">
        <f>SUMIFS('Aceite virgen extra'!WD$6:WD$257,'Aceite virgen extra'!$A$6:$A$257,"&gt;="&amp;$A282,'Aceite virgen extra'!$B$6:$B$257,"&lt;="&amp;$B282)</f>
        <v>18.380000000000003</v>
      </c>
      <c r="WH282" s="68">
        <f>SUMIFS('Aceite virgen extra'!WH$6:WH$257,'Aceite virgen extra'!$A$6:$A$257,"&gt;="&amp;$A282,'Aceite virgen extra'!$B$6:$B$257,"&lt;="&amp;$B282)</f>
        <v>32</v>
      </c>
      <c r="WI282" s="4">
        <f>SUMIFS('Aceite virgen extra'!WI$6:WI$257,'Aceite virgen extra'!$A$6:$A$257,"&gt;="&amp;$A282,'Aceite virgen extra'!$B$6:$B$257,"&lt;="&amp;$B282)</f>
        <v>16.759999999999998</v>
      </c>
      <c r="WJ282" s="4">
        <f>SUMIFS('Aceite virgen extra'!WJ$6:WJ$257,'Aceite virgen extra'!$A$6:$A$257,"&gt;="&amp;$A282,'Aceite virgen extra'!$B$6:$B$257,"&lt;="&amp;$B282)</f>
        <v>35.9</v>
      </c>
      <c r="WK282" s="4">
        <f>SUMIFS('Aceite virgen extra'!WK$6:WK$257,'Aceite virgen extra'!$A$6:$A$257,"&gt;="&amp;$A282,'Aceite virgen extra'!$B$6:$B$257,"&lt;="&amp;$B282)</f>
        <v>53.37</v>
      </c>
      <c r="WO282" s="68">
        <f>SUMIFS('Aceite virgen extra'!WO$6:WO$257,'Aceite virgen extra'!$A$6:$A$257,"&gt;="&amp;$A282,'Aceite virgen extra'!$B$6:$B$257,"&lt;="&amp;$B282)</f>
        <v>27.65</v>
      </c>
      <c r="WP282" s="4">
        <f>SUMIFS('Aceite virgen extra'!WP$6:WP$257,'Aceite virgen extra'!$A$6:$A$257,"&gt;="&amp;$A282,'Aceite virgen extra'!$B$6:$B$257,"&lt;="&amp;$B282)</f>
        <v>13.690000000000001</v>
      </c>
      <c r="WQ282" s="4">
        <f>SUMIFS('Aceite virgen extra'!WQ$6:WQ$257,'Aceite virgen extra'!$A$6:$A$257,"&gt;="&amp;$A282,'Aceite virgen extra'!$B$6:$B$257,"&lt;="&amp;$B282)</f>
        <v>30.299999999999997</v>
      </c>
      <c r="WR282" s="4">
        <f>SUMIFS('Aceite virgen extra'!WR$6:WR$257,'Aceite virgen extra'!$A$6:$A$257,"&gt;="&amp;$A282,'Aceite virgen extra'!$B$6:$B$257,"&lt;="&amp;$B282)</f>
        <v>57.39</v>
      </c>
      <c r="WV282" s="68">
        <f>SUMIFS('Aceite virgen extra'!WV$6:WV$257,'Aceite virgen extra'!$A$6:$A$257,"&gt;="&amp;$A282,'Aceite virgen extra'!$B$6:$B$257,"&lt;="&amp;$B282)</f>
        <v>20.490000000000002</v>
      </c>
      <c r="WW282" s="4">
        <f>SUMIFS('Aceite virgen extra'!WW$6:WW$257,'Aceite virgen extra'!$A$6:$A$257,"&gt;="&amp;$A282,'Aceite virgen extra'!$B$6:$B$257,"&lt;="&amp;$B282)</f>
        <v>17.41</v>
      </c>
      <c r="WX282" s="4">
        <f>SUMIFS('Aceite virgen extra'!WX$6:WX$257,'Aceite virgen extra'!$A$6:$A$257,"&gt;="&amp;$A282,'Aceite virgen extra'!$B$6:$B$257,"&lt;="&amp;$B282)</f>
        <v>20.93</v>
      </c>
      <c r="WY282" s="4">
        <f>SUMIFS('Aceite virgen extra'!WY$6:WY$257,'Aceite virgen extra'!$A$6:$A$257,"&gt;="&amp;$A282,'Aceite virgen extra'!$B$6:$B$257,"&lt;="&amp;$B282)</f>
        <v>36.78</v>
      </c>
      <c r="XC282" s="68">
        <f>SUMIFS('Aceite virgen extra'!XC$6:XC$257,'Aceite virgen extra'!$A$6:$A$257,"&gt;="&amp;$A282,'Aceite virgen extra'!$B$6:$B$257,"&lt;="&amp;$B282)</f>
        <v>4.93</v>
      </c>
      <c r="XD282" s="4">
        <f>SUMIFS('Aceite virgen extra'!XD$6:XD$257,'Aceite virgen extra'!$A$6:$A$257,"&gt;="&amp;$A282,'Aceite virgen extra'!$B$6:$B$257,"&lt;="&amp;$B282)</f>
        <v>4.8600000000000003</v>
      </c>
      <c r="XE282" s="4">
        <f>SUMIFS('Aceite virgen extra'!XE$6:XE$257,'Aceite virgen extra'!$A$6:$A$257,"&gt;="&amp;$A282,'Aceite virgen extra'!$B$6:$B$257,"&lt;="&amp;$B282)</f>
        <v>3.98</v>
      </c>
      <c r="XF282" s="4">
        <f>SUMIFS('Aceite virgen extra'!XF$6:XF$257,'Aceite virgen extra'!$A$6:$A$257,"&gt;="&amp;$A282,'Aceite virgen extra'!$B$6:$B$257,"&lt;="&amp;$B282)</f>
        <v>9.35</v>
      </c>
      <c r="XJ282" s="68">
        <f>SUMIFS('Aceite virgen extra'!XJ$6:XJ$257,'Aceite virgen extra'!$A$6:$A$257,"&gt;="&amp;$A282,'Aceite virgen extra'!$B$6:$B$257,"&lt;="&amp;$B282)</f>
        <v>2.7</v>
      </c>
      <c r="XK282" s="4">
        <f>SUMIFS('Aceite virgen extra'!XK$6:XK$257,'Aceite virgen extra'!$A$6:$A$257,"&gt;="&amp;$A282,'Aceite virgen extra'!$B$6:$B$257,"&lt;="&amp;$B282)</f>
        <v>2.9200000000000004</v>
      </c>
      <c r="XL282" s="4">
        <f>SUMIFS('Aceite virgen extra'!XL$6:XL$257,'Aceite virgen extra'!$A$6:$A$257,"&gt;="&amp;$A282,'Aceite virgen extra'!$B$6:$B$257,"&lt;="&amp;$B282)</f>
        <v>2.94</v>
      </c>
      <c r="XM282" s="4">
        <f>SUMIFS('Aceite virgen extra'!XM$6:XM$257,'Aceite virgen extra'!$A$6:$A$257,"&gt;="&amp;$A282,'Aceite virgen extra'!$B$6:$B$257,"&lt;="&amp;$B282)</f>
        <v>0.85</v>
      </c>
      <c r="XQ282" s="68">
        <f>SUMIFS('Aceite virgen extra'!XQ$6:XQ$257,'Aceite virgen extra'!$A$6:$A$257,"&gt;="&amp;$A282,'Aceite virgen extra'!$B$6:$B$257,"&lt;="&amp;$B282)</f>
        <v>1.5899999999999999</v>
      </c>
      <c r="XR282" s="4">
        <f>SUMIFS('Aceite virgen extra'!XR$6:XR$257,'Aceite virgen extra'!$A$6:$A$257,"&gt;="&amp;$A282,'Aceite virgen extra'!$B$6:$B$257,"&lt;="&amp;$B282)</f>
        <v>1.4100000000000001</v>
      </c>
      <c r="XS282" s="4">
        <f>SUMIFS('Aceite virgen extra'!XS$6:XS$257,'Aceite virgen extra'!$A$6:$A$257,"&gt;="&amp;$A282,'Aceite virgen extra'!$B$6:$B$257,"&lt;="&amp;$B282)</f>
        <v>2.2200000000000002</v>
      </c>
      <c r="XT282" s="4">
        <f>SUMIFS('Aceite virgen extra'!XT$6:XT$257,'Aceite virgen extra'!$A$6:$A$257,"&gt;="&amp;$A282,'Aceite virgen extra'!$B$6:$B$257,"&lt;="&amp;$B282)</f>
        <v>0</v>
      </c>
      <c r="XX282" s="68">
        <f>SUMIFS('Aceite virgen extra'!XX$6:XX$257,'Aceite virgen extra'!$A$6:$A$257,"&gt;="&amp;$A282,'Aceite virgen extra'!$B$6:$B$257,"&lt;="&amp;$B282)</f>
        <v>8.94</v>
      </c>
      <c r="XY282" s="4">
        <f>SUMIFS('Aceite virgen extra'!XY$6:XY$257,'Aceite virgen extra'!$A$6:$A$257,"&gt;="&amp;$A282,'Aceite virgen extra'!$B$6:$B$257,"&lt;="&amp;$B282)</f>
        <v>18.8</v>
      </c>
      <c r="XZ282" s="4">
        <f>SUMIFS('Aceite virgen extra'!XZ$6:XZ$257,'Aceite virgen extra'!$A$6:$A$257,"&gt;="&amp;$A282,'Aceite virgen extra'!$B$6:$B$257,"&lt;="&amp;$B282)</f>
        <v>4.4000000000000004</v>
      </c>
      <c r="YA282" s="4">
        <f>SUMIFS('Aceite virgen extra'!YA$6:YA$257,'Aceite virgen extra'!$A$6:$A$257,"&gt;="&amp;$A282,'Aceite virgen extra'!$B$6:$B$257,"&lt;="&amp;$B282)</f>
        <v>0.87</v>
      </c>
      <c r="YE282" s="68">
        <f>SUMIFS('Aceite virgen extra'!YE$6:YE$257,'Aceite virgen extra'!$A$6:$A$257,"&gt;="&amp;$A282,'Aceite virgen extra'!$B$6:$B$257,"&lt;="&amp;$B282)</f>
        <v>3.3100000000000005</v>
      </c>
      <c r="YF282" s="4">
        <f>SUMIFS('Aceite virgen extra'!YF$6:YF$257,'Aceite virgen extra'!$A$6:$A$257,"&gt;="&amp;$A282,'Aceite virgen extra'!$B$6:$B$257,"&lt;="&amp;$B282)</f>
        <v>3.14</v>
      </c>
      <c r="YG282" s="4">
        <f>SUMIFS('Aceite virgen extra'!YG$6:YG$257,'Aceite virgen extra'!$A$6:$A$257,"&gt;="&amp;$A282,'Aceite virgen extra'!$B$6:$B$257,"&lt;="&amp;$B282)</f>
        <v>3.71</v>
      </c>
      <c r="YH282" s="4">
        <f>SUMIFS('Aceite virgen extra'!YH$6:YH$257,'Aceite virgen extra'!$A$6:$A$257,"&gt;="&amp;$A282,'Aceite virgen extra'!$B$6:$B$257,"&lt;="&amp;$B282)</f>
        <v>1.64</v>
      </c>
      <c r="YL282" s="68">
        <f>SUMIFS('Aceite virgen extra'!YL$6:YL$257,'Aceite virgen extra'!$A$6:$A$257,"&gt;="&amp;$A282,'Aceite virgen extra'!$B$6:$B$257,"&lt;="&amp;$B282)</f>
        <v>2.64</v>
      </c>
      <c r="YM282" s="4">
        <f>SUMIFS('Aceite virgen extra'!YM$6:YM$257,'Aceite virgen extra'!$A$6:$A$257,"&gt;="&amp;$A282,'Aceite virgen extra'!$B$6:$B$257,"&lt;="&amp;$B282)</f>
        <v>1.1400000000000001</v>
      </c>
      <c r="YN282" s="4">
        <f>SUMIFS('Aceite virgen extra'!YN$6:YN$257,'Aceite virgen extra'!$A$6:$A$257,"&gt;="&amp;$A282,'Aceite virgen extra'!$B$6:$B$257,"&lt;="&amp;$B282)</f>
        <v>3.31</v>
      </c>
      <c r="YO282" s="4">
        <f>SUMIFS('Aceite virgen extra'!YO$6:YO$257,'Aceite virgen extra'!$A$6:$A$257,"&gt;="&amp;$A282,'Aceite virgen extra'!$B$6:$B$257,"&lt;="&amp;$B282)</f>
        <v>3.6900000000000004</v>
      </c>
      <c r="YP282" s="4">
        <f>SUMIFS('Aceite virgen extra'!YP$6:YP$257,'Aceite virgen extra'!$A$6:$A$257,"&gt;="&amp;$A282,'Aceite virgen extra'!$B$6:$B$257,"&lt;="&amp;$B282)</f>
        <v>1.79</v>
      </c>
      <c r="YS282" s="68">
        <f>SUMIFS('Aceite virgen extra'!YS$6:YS$257,'Aceite virgen extra'!$A$6:$A$257,"&gt;="&amp;$A282,'Aceite virgen extra'!$B$6:$B$257,"&lt;="&amp;$B282)</f>
        <v>0.78</v>
      </c>
      <c r="YT282" s="4">
        <f>SUMIFS('Aceite virgen extra'!YT$6:YT$257,'Aceite virgen extra'!$A$6:$A$257,"&gt;="&amp;$A282,'Aceite virgen extra'!$B$6:$B$257,"&lt;="&amp;$B282)</f>
        <v>1.01</v>
      </c>
      <c r="YU282" s="4">
        <f>SUMIFS('Aceite virgen extra'!YU$6:YU$257,'Aceite virgen extra'!$A$6:$A$257,"&gt;="&amp;$A282,'Aceite virgen extra'!$B$6:$B$257,"&lt;="&amp;$B282)</f>
        <v>0.75</v>
      </c>
      <c r="YV282" s="4">
        <f>SUMIFS('Aceite virgen extra'!YV$6:YV$257,'Aceite virgen extra'!$A$6:$A$257,"&gt;="&amp;$A282,'Aceite virgen extra'!$B$6:$B$257,"&lt;="&amp;$B282)</f>
        <v>0.74</v>
      </c>
      <c r="YW282" s="4">
        <f>SUMIFS('Aceite virgen extra'!YW$6:YW$257,'Aceite virgen extra'!$A$6:$A$257,"&gt;="&amp;$A282,'Aceite virgen extra'!$B$6:$B$257,"&lt;="&amp;$B282)</f>
        <v>0.78</v>
      </c>
      <c r="YZ282" s="68">
        <f>SUMIFS('Aceite virgen extra'!YZ$6:YZ$257,'Aceite virgen extra'!$A$6:$A$257,"&gt;="&amp;$A282,'Aceite virgen extra'!$B$6:$B$257,"&lt;="&amp;$B282)</f>
        <v>0.17</v>
      </c>
      <c r="ZA282" s="4">
        <f>SUMIFS('Aceite virgen extra'!ZA$6:ZA$257,'Aceite virgen extra'!$A$6:$A$257,"&gt;="&amp;$A282,'Aceite virgen extra'!$B$6:$B$257,"&lt;="&amp;$B282)</f>
        <v>0</v>
      </c>
      <c r="ZB282" s="4">
        <f>SUMIFS('Aceite virgen extra'!ZB$6:ZB$257,'Aceite virgen extra'!$A$6:$A$257,"&gt;="&amp;$A282,'Aceite virgen extra'!$B$6:$B$257,"&lt;="&amp;$B282)</f>
        <v>0.2</v>
      </c>
      <c r="ZC282" s="4">
        <f>SUMIFS('Aceite virgen extra'!ZC$6:ZC$257,'Aceite virgen extra'!$A$6:$A$257,"&gt;="&amp;$A282,'Aceite virgen extra'!$B$6:$B$257,"&lt;="&amp;$B282)</f>
        <v>0.24</v>
      </c>
      <c r="ZD282" s="4">
        <f>SUMIFS('Aceite virgen extra'!ZD$6:ZD$257,'Aceite virgen extra'!$A$6:$A$257,"&gt;="&amp;$A282,'Aceite virgen extra'!$B$6:$B$257,"&lt;="&amp;$B282)</f>
        <v>0</v>
      </c>
      <c r="ZG282" s="68">
        <f>SUMIFS('Aceite virgen extra'!ZG$6:ZG$257,'Aceite virgen extra'!$A$6:$A$257,"&gt;="&amp;$A282,'Aceite virgen extra'!$B$6:$B$257,"&lt;="&amp;$B282)</f>
        <v>0.21</v>
      </c>
      <c r="ZH282" s="4">
        <f>SUMIFS('Aceite virgen extra'!ZH$6:ZH$257,'Aceite virgen extra'!$A$6:$A$257,"&gt;="&amp;$A282,'Aceite virgen extra'!$B$6:$B$257,"&lt;="&amp;$B282)</f>
        <v>0</v>
      </c>
      <c r="ZI282" s="4">
        <f>SUMIFS('Aceite virgen extra'!ZI$6:ZI$257,'Aceite virgen extra'!$A$6:$A$257,"&gt;="&amp;$A282,'Aceite virgen extra'!$B$6:$B$257,"&lt;="&amp;$B282)</f>
        <v>0.31</v>
      </c>
      <c r="ZJ282" s="4">
        <f>SUMIFS('Aceite virgen extra'!ZJ$6:ZJ$257,'Aceite virgen extra'!$A$6:$A$257,"&gt;="&amp;$A282,'Aceite virgen extra'!$B$6:$B$257,"&lt;="&amp;$B282)</f>
        <v>0.39</v>
      </c>
      <c r="ZK282" s="4">
        <f>SUMIFS('Aceite virgen extra'!ZK$6:ZK$257,'Aceite virgen extra'!$A$6:$A$257,"&gt;="&amp;$A282,'Aceite virgen extra'!$B$6:$B$257,"&lt;="&amp;$B282)</f>
        <v>0</v>
      </c>
      <c r="ZN282" s="68">
        <f>SUMIFS('Aceite virgen extra'!ZN$6:ZN$257,'Aceite virgen extra'!$A$6:$A$257,"&gt;="&amp;$A282,'Aceite virgen extra'!$B$6:$B$257,"&lt;="&amp;$B282)</f>
        <v>1.1200000000000001</v>
      </c>
      <c r="ZO282" s="4">
        <f>SUMIFS('Aceite virgen extra'!ZO$6:ZO$257,'Aceite virgen extra'!$A$6:$A$257,"&gt;="&amp;$A282,'Aceite virgen extra'!$B$6:$B$257,"&lt;="&amp;$B282)</f>
        <v>2.6500000000000004</v>
      </c>
      <c r="ZP282" s="4">
        <f>SUMIFS('Aceite virgen extra'!ZP$6:ZP$257,'Aceite virgen extra'!$A$6:$A$257,"&gt;="&amp;$A282,'Aceite virgen extra'!$B$6:$B$257,"&lt;="&amp;$B282)</f>
        <v>0.49</v>
      </c>
      <c r="ZQ282" s="4">
        <f>SUMIFS('Aceite virgen extra'!ZQ$6:ZQ$257,'Aceite virgen extra'!$A$6:$A$257,"&gt;="&amp;$A282,'Aceite virgen extra'!$B$6:$B$257,"&lt;="&amp;$B282)</f>
        <v>0.59</v>
      </c>
      <c r="ZR282" s="4">
        <f>SUMIFS('Aceite virgen extra'!ZR$6:ZR$257,'Aceite virgen extra'!$A$6:$A$257,"&gt;="&amp;$A282,'Aceite virgen extra'!$B$6:$B$257,"&lt;="&amp;$B282)</f>
        <v>0</v>
      </c>
      <c r="ZU282" s="68">
        <f>SUMIFS('Aceite virgen extra'!ZU$6:ZU$257,'Aceite virgen extra'!$A$6:$A$257,"&gt;="&amp;$A282,'Aceite virgen extra'!$B$6:$B$257,"&lt;="&amp;$B282)</f>
        <v>0.41000000000000003</v>
      </c>
      <c r="ZV282" s="4">
        <f>SUMIFS('Aceite virgen extra'!ZV$6:ZV$257,'Aceite virgen extra'!$A$6:$A$257,"&gt;="&amp;$A282,'Aceite virgen extra'!$B$6:$B$257,"&lt;="&amp;$B282)</f>
        <v>1.0900000000000001</v>
      </c>
      <c r="ZW282" s="4">
        <f>SUMIFS('Aceite virgen extra'!ZW$6:ZW$257,'Aceite virgen extra'!$A$6:$A$257,"&gt;="&amp;$A282,'Aceite virgen extra'!$B$6:$B$257,"&lt;="&amp;$B282)</f>
        <v>0.21</v>
      </c>
      <c r="ZX282" s="4">
        <f>SUMIFS('Aceite virgen extra'!ZX$6:ZX$257,'Aceite virgen extra'!$A$6:$A$257,"&gt;="&amp;$A282,'Aceite virgen extra'!$B$6:$B$257,"&lt;="&amp;$B282)</f>
        <v>0.26</v>
      </c>
      <c r="ZY282" s="4">
        <f>SUMIFS('Aceite virgen extra'!ZY$6:ZY$257,'Aceite virgen extra'!$A$6:$A$257,"&gt;="&amp;$A282,'Aceite virgen extra'!$B$6:$B$257,"&lt;="&amp;$B282)</f>
        <v>0</v>
      </c>
    </row>
    <row r="283" spans="1:701" x14ac:dyDescent="0.25">
      <c r="A283" s="9">
        <f>'TAM Aceite virgen extra'!B31</f>
        <v>9</v>
      </c>
      <c r="B283" s="9">
        <f>'TAM Aceite virgen extra'!C31</f>
        <v>9.3000000000000007</v>
      </c>
      <c r="C283" s="9"/>
      <c r="D283" s="4">
        <f>SUMIFS('Aceite virgen extra'!D$6:D$257,'Aceite virgen extra'!$A$6:$A$257,"&gt;="&amp;$A283,'Aceite virgen extra'!$B$6:$B$257,"&lt;="&amp;$B283)</f>
        <v>0.04</v>
      </c>
      <c r="E283" s="4">
        <f>SUMIFS('Aceite virgen extra'!E$6:E$257,'Aceite virgen extra'!$A$6:$A$257,"&gt;="&amp;$A283,'Aceite virgen extra'!$B$6:$B$257,"&lt;="&amp;$B283)</f>
        <v>0.14000000000000001</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0.1</v>
      </c>
      <c r="L283" s="4">
        <f>SUMIFS('Aceite virgen extra'!L$6:L$257,'Aceite virgen extra'!$A$6:$A$257,"&gt;="&amp;$A283,'Aceite virgen extra'!$B$6:$B$257,"&lt;="&amp;$B283)</f>
        <v>0</v>
      </c>
      <c r="M283" s="4">
        <f>SUMIFS('Aceite virgen extra'!M$6:M$257,'Aceite virgen extra'!$A$6:$A$257,"&gt;="&amp;$A283,'Aceite virgen extra'!$B$6:$B$257,"&lt;="&amp;$B283)</f>
        <v>0.19</v>
      </c>
      <c r="N283" s="4">
        <f>SUMIFS('Aceite virgen extra'!N$6:N$257,'Aceite virgen extra'!$A$6:$A$257,"&gt;="&amp;$A283,'Aceite virgen extra'!$B$6:$B$257,"&lt;="&amp;$B283)</f>
        <v>0</v>
      </c>
      <c r="O283" s="9"/>
      <c r="P283" s="9"/>
      <c r="Q283" s="9"/>
      <c r="R283" s="4">
        <f>SUMIFS('Aceite virgen extra'!R$6:R$257,'Aceite virgen extra'!$A$6:$A$257,"&gt;="&amp;$A283,'Aceite virgen extra'!$B$6:$B$257,"&lt;="&amp;$B283)</f>
        <v>0.04</v>
      </c>
      <c r="S283" s="4">
        <f>SUMIFS('Aceite virgen extra'!S$6:S$257,'Aceite virgen extra'!$A$6:$A$257,"&gt;="&amp;$A283,'Aceite virgen extra'!$B$6:$B$257,"&lt;="&amp;$B283)</f>
        <v>0.18</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0.04</v>
      </c>
      <c r="Z283" s="4">
        <f>SUMIFS('Aceite virgen extra'!Z$6:Z$257,'Aceite virgen extra'!$A$6:$A$257,"&gt;="&amp;$A283,'Aceite virgen extra'!$B$6:$B$257,"&lt;="&amp;$B283)</f>
        <v>0.18</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0.05</v>
      </c>
      <c r="AN283" s="4">
        <f>SUMIFS('Aceite virgen extra'!AN$6:AN$257,'Aceite virgen extra'!$A$6:$A$257,"&gt;="&amp;$A283,'Aceite virgen extra'!$B$6:$B$257,"&lt;="&amp;$B283)</f>
        <v>0.2</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0.36</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0.16</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0.24</v>
      </c>
      <c r="BP283" s="4">
        <f>SUMIFS('Aceite virgen extra'!BP$6:BP$257,'Aceite virgen extra'!$A$6:$A$257,"&gt;="&amp;$A283,'Aceite virgen extra'!$B$6:$B$257,"&lt;="&amp;$B283)</f>
        <v>0.24</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0.26</v>
      </c>
      <c r="BW283" s="4">
        <f>SUMIFS('Aceite virgen extra'!BW$6:BW$257,'Aceite virgen extra'!$A$6:$A$257,"&gt;="&amp;$A283,'Aceite virgen extra'!$B$6:$B$257,"&lt;="&amp;$B283)</f>
        <v>0.34</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0.17</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0.15</v>
      </c>
      <c r="CK283" s="4">
        <f>SUMIFS('Aceite virgen extra'!CK$6:CK$257,'Aceite virgen extra'!$A$6:$A$257,"&gt;="&amp;$A283,'Aceite virgen extra'!$B$6:$B$257,"&lt;="&amp;$B283)</f>
        <v>0</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0.17</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0.03</v>
      </c>
      <c r="DF283" s="4">
        <f>SUMIFS('Aceite virgen extra'!DF$6:DF$257,'Aceite virgen extra'!$A$6:$A$257,"&gt;="&amp;$A283,'Aceite virgen extra'!$B$6:$B$257,"&lt;="&amp;$B283)</f>
        <v>0.11</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0.19</v>
      </c>
      <c r="DM283" s="4">
        <f>SUMIFS('Aceite virgen extra'!DM$6:DM$257,'Aceite virgen extra'!$A$6:$A$257,"&gt;="&amp;$A283,'Aceite virgen extra'!$B$6:$B$257,"&lt;="&amp;$B283)</f>
        <v>0.14000000000000001</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0.19</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0</v>
      </c>
      <c r="EA283" s="4">
        <f>SUMIFS('Aceite virgen extra'!EA$6:EA$257,'Aceite virgen extra'!$A$6:$A$257,"&gt;="&amp;$A283,'Aceite virgen extra'!$B$6:$B$257,"&lt;="&amp;$B283)</f>
        <v>0</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0.06</v>
      </c>
      <c r="EO283" s="4">
        <f>SUMIFS('Aceite virgen extra'!EO$6:EO$257,'Aceite virgen extra'!$A$6:$A$257,"&gt;="&amp;$A283,'Aceite virgen extra'!$B$6:$B$257,"&lt;="&amp;$B283)</f>
        <v>0.2</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0.31</v>
      </c>
      <c r="FC283" s="4">
        <f>SUMIFS('Aceite virgen extra'!FC$6:FC$257,'Aceite virgen extra'!$A$6:$A$257,"&gt;="&amp;$A283,'Aceite virgen extra'!$B$6:$B$257,"&lt;="&amp;$B283)</f>
        <v>0.16</v>
      </c>
      <c r="FD283" s="4">
        <f>SUMIFS('Aceite virgen extra'!FD$6:FD$257,'Aceite virgen extra'!$A$6:$A$257,"&gt;="&amp;$A283,'Aceite virgen extra'!$B$6:$B$257,"&lt;="&amp;$B283)</f>
        <v>0.14000000000000001</v>
      </c>
      <c r="FE283" s="4">
        <f>SUMIFS('Aceite virgen extra'!FE$6:FE$257,'Aceite virgen extra'!$A$6:$A$257,"&gt;="&amp;$A283,'Aceite virgen extra'!$B$6:$B$257,"&lt;="&amp;$B283)</f>
        <v>1.43</v>
      </c>
      <c r="FI283" s="4">
        <f>SUMIFS('Aceite virgen extra'!FI$6:FI$257,'Aceite virgen extra'!$A$6:$A$257,"&gt;="&amp;$A283,'Aceite virgen extra'!$B$6:$B$257,"&lt;="&amp;$B283)</f>
        <v>0.15</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0.15</v>
      </c>
      <c r="FQ283" s="4">
        <f>SUMIFS('Aceite virgen extra'!FQ$6:FQ$257,'Aceite virgen extra'!$A$6:$A$257,"&gt;="&amp;$A283,'Aceite virgen extra'!$B$6:$B$257,"&lt;="&amp;$B283)</f>
        <v>0.23</v>
      </c>
      <c r="FR283" s="4">
        <f>SUMIFS('Aceite virgen extra'!FR$6:FR$257,'Aceite virgen extra'!$A$6:$A$257,"&gt;="&amp;$A283,'Aceite virgen extra'!$B$6:$B$257,"&lt;="&amp;$B283)</f>
        <v>0</v>
      </c>
      <c r="FS283" s="4">
        <f>SUMIFS('Aceite virgen extra'!FS$6:FS$257,'Aceite virgen extra'!$A$6:$A$257,"&gt;="&amp;$A283,'Aceite virgen extra'!$B$6:$B$257,"&lt;="&amp;$B283)</f>
        <v>0.37</v>
      </c>
      <c r="FW283" s="4">
        <f>SUMIFS('Aceite virgen extra'!FW$6:FW$257,'Aceite virgen extra'!$A$6:$A$257,"&gt;="&amp;$A283,'Aceite virgen extra'!$B$6:$B$257,"&lt;="&amp;$B283)</f>
        <v>0.11</v>
      </c>
      <c r="FX283" s="4">
        <f>SUMIFS('Aceite virgen extra'!FX$6:FX$257,'Aceite virgen extra'!$A$6:$A$257,"&gt;="&amp;$A283,'Aceite virgen extra'!$B$6:$B$257,"&lt;="&amp;$B283)</f>
        <v>0.42</v>
      </c>
      <c r="FY283" s="4">
        <f>SUMIFS('Aceite virgen extra'!FY$6:FY$257,'Aceite virgen extra'!$A$6:$A$257,"&gt;="&amp;$A283,'Aceite virgen extra'!$B$6:$B$257,"&lt;="&amp;$B283)</f>
        <v>0</v>
      </c>
      <c r="FZ283" s="4">
        <f>SUMIFS('Aceite virgen extra'!FZ$6:FZ$257,'Aceite virgen extra'!$A$6:$A$257,"&gt;="&amp;$A283,'Aceite virgen extra'!$B$6:$B$257,"&lt;="&amp;$B283)</f>
        <v>0</v>
      </c>
      <c r="GD283" s="4">
        <f>SUMIFS('Aceite virgen extra'!GD$6:GD$257,'Aceite virgen extra'!$A$6:$A$257,"&gt;="&amp;$A283,'Aceite virgen extra'!$B$6:$B$257,"&lt;="&amp;$B283)</f>
        <v>0.28000000000000003</v>
      </c>
      <c r="GE283" s="4">
        <f>SUMIFS('Aceite virgen extra'!GE$6:GE$257,'Aceite virgen extra'!$A$6:$A$257,"&gt;="&amp;$A283,'Aceite virgen extra'!$B$6:$B$257,"&lt;="&amp;$B283)</f>
        <v>0.12</v>
      </c>
      <c r="GF283" s="4">
        <f>SUMIFS('Aceite virgen extra'!GF$6:GF$257,'Aceite virgen extra'!$A$6:$A$257,"&gt;="&amp;$A283,'Aceite virgen extra'!$B$6:$B$257,"&lt;="&amp;$B283)</f>
        <v>0.43</v>
      </c>
      <c r="GG283" s="4">
        <f>SUMIFS('Aceite virgen extra'!GG$6:GG$257,'Aceite virgen extra'!$A$6:$A$257,"&gt;="&amp;$A283,'Aceite virgen extra'!$B$6:$B$257,"&lt;="&amp;$B283)</f>
        <v>0</v>
      </c>
      <c r="GK283" s="4">
        <f>SUMIFS('Aceite virgen extra'!GK$6:GK$257,'Aceite virgen extra'!$A$6:$A$257,"&gt;="&amp;$A283,'Aceite virgen extra'!$B$6:$B$257,"&lt;="&amp;$B283)</f>
        <v>0.16</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0.08</v>
      </c>
      <c r="GS283" s="4">
        <f>SUMIFS('Aceite virgen extra'!GS$6:GS$257,'Aceite virgen extra'!$A$6:$A$257,"&gt;="&amp;$A283,'Aceite virgen extra'!$B$6:$B$257,"&lt;="&amp;$B283)</f>
        <v>0.14000000000000001</v>
      </c>
      <c r="GT283" s="4">
        <f>SUMIFS('Aceite virgen extra'!GT$6:GT$257,'Aceite virgen extra'!$A$6:$A$257,"&gt;="&amp;$A283,'Aceite virgen extra'!$B$6:$B$257,"&lt;="&amp;$B283)</f>
        <v>0.08</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v>
      </c>
      <c r="HG283" s="4">
        <f>SUMIFS('Aceite virgen extra'!HG$6:HG$257,'Aceite virgen extra'!$A$6:$A$257,"&gt;="&amp;$A283,'Aceite virgen extra'!$B$6:$B$257,"&lt;="&amp;$B283)</f>
        <v>0</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0.15</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0.04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0.12</v>
      </c>
      <c r="II283" s="4">
        <f>SUMIFS('Aceite virgen extra'!II$6:II$257,'Aceite virgen extra'!$A$6:$A$257,"&gt;="&amp;$A283,'Aceite virgen extra'!$B$6:$B$257,"&lt;="&amp;$B283)</f>
        <v>0</v>
      </c>
      <c r="IJ283" s="4">
        <f>SUMIFS('Aceite virgen extra'!IJ$6:IJ$257,'Aceite virgen extra'!$A$6:$A$257,"&gt;="&amp;$A283,'Aceite virgen extra'!$B$6:$B$257,"&lt;="&amp;$B283)</f>
        <v>0.21</v>
      </c>
      <c r="IK283" s="4">
        <f>SUMIFS('Aceite virgen extra'!IK$6:IK$257,'Aceite virgen extra'!$A$6:$A$257,"&gt;="&amp;$A283,'Aceite virgen extra'!$B$6:$B$257,"&lt;="&amp;$B283)</f>
        <v>0</v>
      </c>
      <c r="IO283" s="4">
        <f>SUMIFS('Aceite virgen extra'!IO$6:IO$257,'Aceite virgen extra'!$A$6:$A$257,"&gt;="&amp;$A283,'Aceite virgen extra'!$B$6:$B$257,"&lt;="&amp;$B283)</f>
        <v>0.55000000000000004</v>
      </c>
      <c r="IP283" s="4">
        <f>SUMIFS('Aceite virgen extra'!IP$6:IP$257,'Aceite virgen extra'!$A$6:$A$257,"&gt;="&amp;$A283,'Aceite virgen extra'!$B$6:$B$257,"&lt;="&amp;$B283)</f>
        <v>0.94</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0.03</v>
      </c>
      <c r="JD283" s="4">
        <f>SUMIFS('Aceite virgen extra'!JD$6:JD$257,'Aceite virgen extra'!$A$6:$A$257,"&gt;="&amp;$A283,'Aceite virgen extra'!$B$6:$B$257,"&lt;="&amp;$B283)</f>
        <v>0</v>
      </c>
      <c r="JE283" s="4">
        <f>SUMIFS('Aceite virgen extra'!JE$6:JE$257,'Aceite virgen extra'!$A$6:$A$257,"&gt;="&amp;$A283,'Aceite virgen extra'!$B$6:$B$257,"&lt;="&amp;$B283)</f>
        <v>0.06</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0.16</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0.05</v>
      </c>
      <c r="JY283" s="4">
        <f>SUMIFS('Aceite virgen extra'!JY$6:JY$257,'Aceite virgen extra'!$A$6:$A$257,"&gt;="&amp;$A283,'Aceite virgen extra'!$B$6:$B$257,"&lt;="&amp;$B283)</f>
        <v>0</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0.16</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0.27</v>
      </c>
      <c r="KT283" s="4">
        <f>SUMIFS('Aceite virgen extra'!KT$6:KT$257,'Aceite virgen extra'!$A$6:$A$257,"&gt;="&amp;$A283,'Aceite virgen extra'!$B$6:$B$257,"&lt;="&amp;$B283)</f>
        <v>0.84</v>
      </c>
      <c r="KU283" s="4">
        <f>SUMIFS('Aceite virgen extra'!KU$6:KU$257,'Aceite virgen extra'!$A$6:$A$257,"&gt;="&amp;$A283,'Aceite virgen extra'!$B$6:$B$257,"&lt;="&amp;$B283)</f>
        <v>0</v>
      </c>
      <c r="KV283" s="4">
        <f>SUMIFS('Aceite virgen extra'!KV$6:KV$257,'Aceite virgen extra'!$A$6:$A$257,"&gt;="&amp;$A283,'Aceite virgen extra'!$B$6:$B$257,"&lt;="&amp;$B283)</f>
        <v>0</v>
      </c>
      <c r="KZ283" s="4">
        <f>SUMIFS('Aceite virgen extra'!KZ$6:KZ$257,'Aceite virgen extra'!$A$6:$A$257,"&gt;="&amp;$A283,'Aceite virgen extra'!$B$6:$B$257,"&lt;="&amp;$B283)</f>
        <v>0</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v>
      </c>
      <c r="LG283" s="4">
        <f>SUMIFS('Aceite virgen extra'!LG$6:LG$257,'Aceite virgen extra'!$A$6:$A$257,"&gt;="&amp;$A283,'Aceite virgen extra'!$B$6:$B$257,"&lt;="&amp;$B283)</f>
        <v>0.15</v>
      </c>
      <c r="LH283" s="4">
        <f>SUMIFS('Aceite virgen extra'!LH$6:LH$257,'Aceite virgen extra'!$A$6:$A$257,"&gt;="&amp;$A283,'Aceite virgen extra'!$B$6:$B$257,"&lt;="&amp;$B283)</f>
        <v>0</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0.04</v>
      </c>
      <c r="LO283" s="4">
        <f>SUMIFS('Aceite virgen extra'!LO$6:LO$257,'Aceite virgen extra'!$A$6:$A$257,"&gt;="&amp;$A283,'Aceite virgen extra'!$B$6:$B$257,"&lt;="&amp;$B283)</f>
        <v>0.18</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0.36</v>
      </c>
      <c r="MC283" s="4">
        <f>SUMIFS('Aceite virgen extra'!MC$6:MC$257,'Aceite virgen extra'!$A$6:$A$257,"&gt;="&amp;$A283,'Aceite virgen extra'!$B$6:$B$257,"&lt;="&amp;$B283)</f>
        <v>0</v>
      </c>
      <c r="MD283" s="4">
        <f>SUMIFS('Aceite virgen extra'!MD$6:MD$257,'Aceite virgen extra'!$A$6:$A$257,"&gt;="&amp;$A283,'Aceite virgen extra'!$B$6:$B$257,"&lt;="&amp;$B283)</f>
        <v>0.37</v>
      </c>
      <c r="ME283" s="4">
        <f>SUMIFS('Aceite virgen extra'!ME$6:ME$257,'Aceite virgen extra'!$A$6:$A$257,"&gt;="&amp;$A283,'Aceite virgen extra'!$B$6:$B$257,"&lt;="&amp;$B283)</f>
        <v>0</v>
      </c>
      <c r="MI283" s="4">
        <f>SUMIFS('Aceite virgen extra'!MI$6:MI$257,'Aceite virgen extra'!$A$6:$A$257,"&gt;="&amp;$A283,'Aceite virgen extra'!$B$6:$B$257,"&lt;="&amp;$B283)</f>
        <v>0.28000000000000003</v>
      </c>
      <c r="MJ283" s="4">
        <f>SUMIFS('Aceite virgen extra'!MJ$6:MJ$257,'Aceite virgen extra'!$A$6:$A$257,"&gt;="&amp;$A283,'Aceite virgen extra'!$B$6:$B$257,"&lt;="&amp;$B283)</f>
        <v>0.25</v>
      </c>
      <c r="MK283" s="4">
        <f>SUMIFS('Aceite virgen extra'!MK$6:MK$257,'Aceite virgen extra'!$A$6:$A$257,"&gt;="&amp;$A283,'Aceite virgen extra'!$B$6:$B$257,"&lt;="&amp;$B283)</f>
        <v>0.41</v>
      </c>
      <c r="ML283" s="4">
        <f>SUMIFS('Aceite virgen extra'!ML$6:ML$257,'Aceite virgen extra'!$A$6:$A$257,"&gt;="&amp;$A283,'Aceite virgen extra'!$B$6:$B$257,"&lt;="&amp;$B283)</f>
        <v>0</v>
      </c>
      <c r="MP283" s="4">
        <f>SUMIFS('Aceite virgen extra'!MP$6:MP$257,'Aceite virgen extra'!$A$6:$A$257,"&gt;="&amp;$A283,'Aceite virgen extra'!$B$6:$B$257,"&lt;="&amp;$B283)</f>
        <v>0.24</v>
      </c>
      <c r="MQ283" s="4">
        <f>SUMIFS('Aceite virgen extra'!MQ$6:MQ$257,'Aceite virgen extra'!$A$6:$A$257,"&gt;="&amp;$A283,'Aceite virgen extra'!$B$6:$B$257,"&lt;="&amp;$B283)</f>
        <v>0.89</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0.25</v>
      </c>
      <c r="MX283" s="4">
        <f>SUMIFS('Aceite virgen extra'!MX$6:MX$257,'Aceite virgen extra'!$A$6:$A$257,"&gt;="&amp;$A283,'Aceite virgen extra'!$B$6:$B$257,"&lt;="&amp;$B283)</f>
        <v>0.37</v>
      </c>
      <c r="MY283" s="4">
        <f>SUMIFS('Aceite virgen extra'!MY$6:MY$257,'Aceite virgen extra'!$A$6:$A$257,"&gt;="&amp;$A283,'Aceite virgen extra'!$B$6:$B$257,"&lt;="&amp;$B283)</f>
        <v>0.14000000000000001</v>
      </c>
      <c r="MZ283" s="4">
        <f>SUMIFS('Aceite virgen extra'!MZ$6:MZ$257,'Aceite virgen extra'!$A$6:$A$257,"&gt;="&amp;$A283,'Aceite virgen extra'!$B$6:$B$257,"&lt;="&amp;$B283)</f>
        <v>0</v>
      </c>
      <c r="ND283" s="4">
        <f>SUMIFS('Aceite virgen extra'!ND$6:ND$257,'Aceite virgen extra'!$A$6:$A$257,"&gt;="&amp;$A283,'Aceite virgen extra'!$B$6:$B$257,"&lt;="&amp;$B283)</f>
        <v>0.31</v>
      </c>
      <c r="NE283" s="4">
        <f>SUMIFS('Aceite virgen extra'!NE$6:NE$257,'Aceite virgen extra'!$A$6:$A$257,"&gt;="&amp;$A283,'Aceite virgen extra'!$B$6:$B$257,"&lt;="&amp;$B283)</f>
        <v>0.32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0.06</v>
      </c>
      <c r="NL283" s="4">
        <f>SUMIFS('Aceite virgen extra'!NL$6:NL$257,'Aceite virgen extra'!$A$6:$A$257,"&gt;="&amp;$A283,'Aceite virgen extra'!$B$6:$B$257,"&lt;="&amp;$B283)</f>
        <v>0</v>
      </c>
      <c r="NM283" s="4">
        <f>SUMIFS('Aceite virgen extra'!NM$6:NM$257,'Aceite virgen extra'!$A$6:$A$257,"&gt;="&amp;$A283,'Aceite virgen extra'!$B$6:$B$257,"&lt;="&amp;$B283)</f>
        <v>0</v>
      </c>
      <c r="NN283" s="4">
        <f>SUMIFS('Aceite virgen extra'!NN$6:NN$257,'Aceite virgen extra'!$A$6:$A$257,"&gt;="&amp;$A283,'Aceite virgen extra'!$B$6:$B$257,"&lt;="&amp;$B283)</f>
        <v>0.3</v>
      </c>
      <c r="NR283" s="4">
        <f>SUMIFS('Aceite virgen extra'!NR$6:NR$257,'Aceite virgen extra'!$A$6:$A$257,"&gt;="&amp;$A283,'Aceite virgen extra'!$B$6:$B$257,"&lt;="&amp;$B283)</f>
        <v>0.16</v>
      </c>
      <c r="NS283" s="4">
        <f>SUMIFS('Aceite virgen extra'!NS$6:NS$257,'Aceite virgen extra'!$A$6:$A$257,"&gt;="&amp;$A283,'Aceite virgen extra'!$B$6:$B$257,"&lt;="&amp;$B283)</f>
        <v>0</v>
      </c>
      <c r="NT283" s="4">
        <f>SUMIFS('Aceite virgen extra'!NT$6:NT$257,'Aceite virgen extra'!$A$6:$A$257,"&gt;="&amp;$A283,'Aceite virgen extra'!$B$6:$B$257,"&lt;="&amp;$B283)</f>
        <v>0</v>
      </c>
      <c r="NU283" s="4">
        <f>SUMIFS('Aceite virgen extra'!NU$6:NU$257,'Aceite virgen extra'!$A$6:$A$257,"&gt;="&amp;$A283,'Aceite virgen extra'!$B$6:$B$257,"&lt;="&amp;$B283)</f>
        <v>0</v>
      </c>
      <c r="NY283" s="4">
        <f>SUMIFS('Aceite virgen extra'!NY$6:NY$257,'Aceite virgen extra'!$A$6:$A$257,"&gt;="&amp;$A283,'Aceite virgen extra'!$B$6:$B$257,"&lt;="&amp;$B283)</f>
        <v>0.27</v>
      </c>
      <c r="NZ283" s="4">
        <f>SUMIFS('Aceite virgen extra'!NZ$6:NZ$257,'Aceite virgen extra'!$A$6:$A$257,"&gt;="&amp;$A283,'Aceite virgen extra'!$B$6:$B$257,"&lt;="&amp;$B283)</f>
        <v>0.54</v>
      </c>
      <c r="OA283" s="4">
        <f>SUMIFS('Aceite virgen extra'!OA$6:OA$257,'Aceite virgen extra'!$A$6:$A$257,"&gt;="&amp;$A283,'Aceite virgen extra'!$B$6:$B$257,"&lt;="&amp;$B283)</f>
        <v>0</v>
      </c>
      <c r="OB283" s="4">
        <f>SUMIFS('Aceite virgen extra'!OB$6:OB$257,'Aceite virgen extra'!$A$6:$A$257,"&gt;="&amp;$A283,'Aceite virgen extra'!$B$6:$B$257,"&lt;="&amp;$B283)</f>
        <v>1.37</v>
      </c>
      <c r="OF283" s="4">
        <f>SUMIFS('Aceite virgen extra'!OF$6:OF$257,'Aceite virgen extra'!$A$6:$A$257,"&gt;="&amp;$A283,'Aceite virgen extra'!$B$6:$B$257,"&lt;="&amp;$B283)</f>
        <v>0.37999999999999995</v>
      </c>
      <c r="OG283" s="4">
        <f>SUMIFS('Aceite virgen extra'!OG$6:OG$257,'Aceite virgen extra'!$A$6:$A$257,"&gt;="&amp;$A283,'Aceite virgen extra'!$B$6:$B$257,"&lt;="&amp;$B283)</f>
        <v>0</v>
      </c>
      <c r="OH283" s="4">
        <f>SUMIFS('Aceite virgen extra'!OH$6:OH$257,'Aceite virgen extra'!$A$6:$A$257,"&gt;="&amp;$A283,'Aceite virgen extra'!$B$6:$B$257,"&lt;="&amp;$B283)</f>
        <v>0.08</v>
      </c>
      <c r="OI283" s="4">
        <f>SUMIFS('Aceite virgen extra'!OI$6:OI$257,'Aceite virgen extra'!$A$6:$A$257,"&gt;="&amp;$A283,'Aceite virgen extra'!$B$6:$B$257,"&lt;="&amp;$B283)</f>
        <v>0.37</v>
      </c>
      <c r="OM283" s="4">
        <f>SUMIFS('Aceite virgen extra'!OM$6:OM$257,'Aceite virgen extra'!$A$6:$A$257,"&gt;="&amp;$A283,'Aceite virgen extra'!$B$6:$B$257,"&lt;="&amp;$B283)</f>
        <v>7.0000000000000007E-2</v>
      </c>
      <c r="ON283" s="4">
        <f>SUMIFS('Aceite virgen extra'!ON$6:ON$257,'Aceite virgen extra'!$A$6:$A$257,"&gt;="&amp;$A283,'Aceite virgen extra'!$B$6:$B$257,"&lt;="&amp;$B283)</f>
        <v>0.28999999999999998</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1.1000000000000001</v>
      </c>
      <c r="OU283" s="4">
        <f>SUMIFS('Aceite virgen extra'!OU$6:OU$257,'Aceite virgen extra'!$A$6:$A$257,"&gt;="&amp;$A283,'Aceite virgen extra'!$B$6:$B$257,"&lt;="&amp;$B283)</f>
        <v>0.55000000000000004</v>
      </c>
      <c r="OV283" s="4">
        <f>SUMIFS('Aceite virgen extra'!OV$6:OV$257,'Aceite virgen extra'!$A$6:$A$257,"&gt;="&amp;$A283,'Aceite virgen extra'!$B$6:$B$257,"&lt;="&amp;$B283)</f>
        <v>0.89</v>
      </c>
      <c r="OW283" s="4">
        <f>SUMIFS('Aceite virgen extra'!OW$6:OW$257,'Aceite virgen extra'!$A$6:$A$257,"&gt;="&amp;$A283,'Aceite virgen extra'!$B$6:$B$257,"&lt;="&amp;$B283)</f>
        <v>2.1</v>
      </c>
      <c r="PA283" s="4">
        <f>SUMIFS('Aceite virgen extra'!PA$6:PA$257,'Aceite virgen extra'!$A$6:$A$257,"&gt;="&amp;$A283,'Aceite virgen extra'!$B$6:$B$257,"&lt;="&amp;$B283)</f>
        <v>0.22</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0.33</v>
      </c>
      <c r="PI283" s="4">
        <f>SUMIFS('Aceite virgen extra'!PI$6:PI$257,'Aceite virgen extra'!$A$6:$A$257,"&gt;="&amp;$A283,'Aceite virgen extra'!$B$6:$B$257,"&lt;="&amp;$B283)</f>
        <v>0</v>
      </c>
      <c r="PJ283" s="4">
        <f>SUMIFS('Aceite virgen extra'!PJ$6:PJ$257,'Aceite virgen extra'!$A$6:$A$257,"&gt;="&amp;$A283,'Aceite virgen extra'!$B$6:$B$257,"&lt;="&amp;$B283)</f>
        <v>0.2</v>
      </c>
      <c r="PK283" s="4">
        <f>SUMIFS('Aceite virgen extra'!PK$6:PK$257,'Aceite virgen extra'!$A$6:$A$257,"&gt;="&amp;$A283,'Aceite virgen extra'!$B$6:$B$257,"&lt;="&amp;$B283)</f>
        <v>0</v>
      </c>
      <c r="PO283" s="4">
        <f>SUMIFS('Aceite virgen extra'!PO$6:PO$257,'Aceite virgen extra'!$A$6:$A$257,"&gt;="&amp;$A283,'Aceite virgen extra'!$B$6:$B$257,"&lt;="&amp;$B283)</f>
        <v>0.04</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0.45</v>
      </c>
      <c r="PW283" s="4">
        <f>SUMIFS('Aceite virgen extra'!PW$6:PW$257,'Aceite virgen extra'!$A$6:$A$257,"&gt;="&amp;$A283,'Aceite virgen extra'!$B$6:$B$257,"&lt;="&amp;$B283)</f>
        <v>0.46</v>
      </c>
      <c r="PX283" s="4">
        <f>SUMIFS('Aceite virgen extra'!PX$6:PX$257,'Aceite virgen extra'!$A$6:$A$257,"&gt;="&amp;$A283,'Aceite virgen extra'!$B$6:$B$257,"&lt;="&amp;$B283)</f>
        <v>0.24</v>
      </c>
      <c r="PY283" s="4">
        <f>SUMIFS('Aceite virgen extra'!PY$6:PY$257,'Aceite virgen extra'!$A$6:$A$257,"&gt;="&amp;$A283,'Aceite virgen extra'!$B$6:$B$257,"&lt;="&amp;$B283)</f>
        <v>0</v>
      </c>
      <c r="QC283" s="4">
        <f>SUMIFS('Aceite virgen extra'!QC$6:QC$257,'Aceite virgen extra'!$A$6:$A$257,"&gt;="&amp;$A283,'Aceite virgen extra'!$B$6:$B$257,"&lt;="&amp;$B283)</f>
        <v>0.06</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0.12</v>
      </c>
      <c r="QK283" s="4">
        <f>SUMIFS('Aceite virgen extra'!QK$6:QK$257,'Aceite virgen extra'!$A$6:$A$257,"&gt;="&amp;$A283,'Aceite virgen extra'!$B$6:$B$257,"&lt;="&amp;$B283)</f>
        <v>0.31</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0.21</v>
      </c>
      <c r="QR283" s="4">
        <f>SUMIFS('Aceite virgen extra'!QR$6:QR$257,'Aceite virgen extra'!$A$6:$A$257,"&gt;="&amp;$A283,'Aceite virgen extra'!$B$6:$B$257,"&lt;="&amp;$B283)</f>
        <v>0</v>
      </c>
      <c r="QS283" s="4">
        <f>SUMIFS('Aceite virgen extra'!QS$6:QS$257,'Aceite virgen extra'!$A$6:$A$257,"&gt;="&amp;$A283,'Aceite virgen extra'!$B$6:$B$257,"&lt;="&amp;$B283)</f>
        <v>0</v>
      </c>
      <c r="QT283" s="4">
        <f>SUMIFS('Aceite virgen extra'!QT$6:QT$257,'Aceite virgen extra'!$A$6:$A$257,"&gt;="&amp;$A283,'Aceite virgen extra'!$B$6:$B$257,"&lt;="&amp;$B283)</f>
        <v>0</v>
      </c>
      <c r="QX283" s="4">
        <f>SUMIFS('Aceite virgen extra'!QX$6:QX$257,'Aceite virgen extra'!$A$6:$A$257,"&gt;="&amp;$A283,'Aceite virgen extra'!$B$6:$B$257,"&lt;="&amp;$B283)</f>
        <v>0.4</v>
      </c>
      <c r="QY283" s="4">
        <f>SUMIFS('Aceite virgen extra'!QY$6:QY$257,'Aceite virgen extra'!$A$6:$A$257,"&gt;="&amp;$A283,'Aceite virgen extra'!$B$6:$B$257,"&lt;="&amp;$B283)</f>
        <v>0.6</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0.06</v>
      </c>
      <c r="RF283" s="4">
        <f>SUMIFS('Aceite virgen extra'!RF$6:RF$257,'Aceite virgen extra'!$A$6:$A$257,"&gt;="&amp;$A283,'Aceite virgen extra'!$B$6:$B$257,"&lt;="&amp;$B283)</f>
        <v>0</v>
      </c>
      <c r="RG283" s="4">
        <f>SUMIFS('Aceite virgen extra'!RG$6:RG$257,'Aceite virgen extra'!$A$6:$A$257,"&gt;="&amp;$A283,'Aceite virgen extra'!$B$6:$B$257,"&lt;="&amp;$B283)</f>
        <v>0.11</v>
      </c>
      <c r="RH283" s="4">
        <f>SUMIFS('Aceite virgen extra'!RH$6:RH$257,'Aceite virgen extra'!$A$6:$A$257,"&gt;="&amp;$A283,'Aceite virgen extra'!$B$6:$B$257,"&lt;="&amp;$B283)</f>
        <v>0</v>
      </c>
      <c r="RL283" s="4">
        <f>SUMIFS('Aceite virgen extra'!RL$6:RL$257,'Aceite virgen extra'!$A$6:$A$257,"&gt;="&amp;$A283,'Aceite virgen extra'!$B$6:$B$257,"&lt;="&amp;$B283)</f>
        <v>0.51</v>
      </c>
      <c r="RM283" s="4">
        <f>SUMIFS('Aceite virgen extra'!RM$6:RM$257,'Aceite virgen extra'!$A$6:$A$257,"&gt;="&amp;$A283,'Aceite virgen extra'!$B$6:$B$257,"&lt;="&amp;$B283)</f>
        <v>0</v>
      </c>
      <c r="RN283" s="4">
        <f>SUMIFS('Aceite virgen extra'!RN$6:RN$257,'Aceite virgen extra'!$A$6:$A$257,"&gt;="&amp;$A283,'Aceite virgen extra'!$B$6:$B$257,"&lt;="&amp;$B283)</f>
        <v>0.22</v>
      </c>
      <c r="RO283" s="4">
        <f>SUMIFS('Aceite virgen extra'!RO$6:RO$257,'Aceite virgen extra'!$A$6:$A$257,"&gt;="&amp;$A283,'Aceite virgen extra'!$B$6:$B$257,"&lt;="&amp;$B283)</f>
        <v>1.81</v>
      </c>
      <c r="RS283" s="68">
        <f>SUMIFS('Aceite virgen extra'!RS$6:RS$257,'Aceite virgen extra'!$A$6:$A$257,"&gt;="&amp;$A283,'Aceite virgen extra'!$B$6:$B$257,"&lt;="&amp;$B283)</f>
        <v>0.86</v>
      </c>
      <c r="RT283" s="4">
        <f>SUMIFS('Aceite virgen extra'!RT$6:RT$257,'Aceite virgen extra'!$A$6:$A$257,"&gt;="&amp;$A283,'Aceite virgen extra'!$B$6:$B$257,"&lt;="&amp;$B283)</f>
        <v>0</v>
      </c>
      <c r="RU283" s="4">
        <f>SUMIFS('Aceite virgen extra'!RU$6:RU$257,'Aceite virgen extra'!$A$6:$A$257,"&gt;="&amp;$A283,'Aceite virgen extra'!$B$6:$B$257,"&lt;="&amp;$B283)</f>
        <v>1.5799999999999998</v>
      </c>
      <c r="RV283" s="4">
        <f>SUMIFS('Aceite virgen extra'!RV$6:RV$257,'Aceite virgen extra'!$A$6:$A$257,"&gt;="&amp;$A283,'Aceite virgen extra'!$B$6:$B$257,"&lt;="&amp;$B283)</f>
        <v>0</v>
      </c>
      <c r="RZ283" s="68">
        <f>SUMIFS('Aceite virgen extra'!RZ$6:RZ$257,'Aceite virgen extra'!$A$6:$A$257,"&gt;="&amp;$A283,'Aceite virgen extra'!$B$6:$B$257,"&lt;="&amp;$B283)</f>
        <v>0.47000000000000003</v>
      </c>
      <c r="SA283" s="4">
        <f>SUMIFS('Aceite virgen extra'!SA$6:SA$257,'Aceite virgen extra'!$A$6:$A$257,"&gt;="&amp;$A283,'Aceite virgen extra'!$B$6:$B$257,"&lt;="&amp;$B283)</f>
        <v>0</v>
      </c>
      <c r="SB283" s="4">
        <f>SUMIFS('Aceite virgen extra'!SB$6:SB$257,'Aceite virgen extra'!$A$6:$A$257,"&gt;="&amp;$A283,'Aceite virgen extra'!$B$6:$B$257,"&lt;="&amp;$B283)</f>
        <v>0.77</v>
      </c>
      <c r="SC283" s="4">
        <f>SUMIFS('Aceite virgen extra'!SC$6:SC$257,'Aceite virgen extra'!$A$6:$A$257,"&gt;="&amp;$A283,'Aceite virgen extra'!$B$6:$B$257,"&lt;="&amp;$B283)</f>
        <v>0</v>
      </c>
      <c r="SG283" s="68">
        <f>SUMIFS('Aceite virgen extra'!SG$6:SG$257,'Aceite virgen extra'!$A$6:$A$257,"&gt;="&amp;$A283,'Aceite virgen extra'!$B$6:$B$257,"&lt;="&amp;$B283)</f>
        <v>0.98000000000000009</v>
      </c>
      <c r="SH283" s="4">
        <f>SUMIFS('Aceite virgen extra'!SH$6:SH$257,'Aceite virgen extra'!$A$6:$A$257,"&gt;="&amp;$A283,'Aceite virgen extra'!$B$6:$B$257,"&lt;="&amp;$B283)</f>
        <v>0.19</v>
      </c>
      <c r="SI283" s="4">
        <f>SUMIFS('Aceite virgen extra'!SI$6:SI$257,'Aceite virgen extra'!$A$6:$A$257,"&gt;="&amp;$A283,'Aceite virgen extra'!$B$6:$B$257,"&lt;="&amp;$B283)</f>
        <v>1.49</v>
      </c>
      <c r="SJ283" s="4">
        <f>SUMIFS('Aceite virgen extra'!SJ$6:SJ$257,'Aceite virgen extra'!$A$6:$A$257,"&gt;="&amp;$A283,'Aceite virgen extra'!$B$6:$B$257,"&lt;="&amp;$B283)</f>
        <v>0</v>
      </c>
      <c r="SN283" s="68">
        <f>SUMIFS('Aceite virgen extra'!SN$6:SN$257,'Aceite virgen extra'!$A$6:$A$257,"&gt;="&amp;$A283,'Aceite virgen extra'!$B$6:$B$257,"&lt;="&amp;$B283)</f>
        <v>1.66</v>
      </c>
      <c r="SO283" s="4">
        <f>SUMIFS('Aceite virgen extra'!SO$6:SO$257,'Aceite virgen extra'!$A$6:$A$257,"&gt;="&amp;$A283,'Aceite virgen extra'!$B$6:$B$257,"&lt;="&amp;$B283)</f>
        <v>1.28</v>
      </c>
      <c r="SP283" s="4">
        <f>SUMIFS('Aceite virgen extra'!SP$6:SP$257,'Aceite virgen extra'!$A$6:$A$257,"&gt;="&amp;$A283,'Aceite virgen extra'!$B$6:$B$257,"&lt;="&amp;$B283)</f>
        <v>1.5</v>
      </c>
      <c r="SQ283" s="4">
        <f>SUMIFS('Aceite virgen extra'!SQ$6:SQ$257,'Aceite virgen extra'!$A$6:$A$257,"&gt;="&amp;$A283,'Aceite virgen extra'!$B$6:$B$257,"&lt;="&amp;$B283)</f>
        <v>5.26</v>
      </c>
      <c r="SU283" s="68">
        <f>SUMIFS('Aceite virgen extra'!SU$6:SU$257,'Aceite virgen extra'!$A$6:$A$257,"&gt;="&amp;$A283,'Aceite virgen extra'!$B$6:$B$257,"&lt;="&amp;$B283)</f>
        <v>1.99</v>
      </c>
      <c r="SV283" s="4">
        <f>SUMIFS('Aceite virgen extra'!SV$6:SV$257,'Aceite virgen extra'!$A$6:$A$257,"&gt;="&amp;$A283,'Aceite virgen extra'!$B$6:$B$257,"&lt;="&amp;$B283)</f>
        <v>0.37</v>
      </c>
      <c r="SW283" s="4">
        <f>SUMIFS('Aceite virgen extra'!SW$6:SW$257,'Aceite virgen extra'!$A$6:$A$257,"&gt;="&amp;$A283,'Aceite virgen extra'!$B$6:$B$257,"&lt;="&amp;$B283)</f>
        <v>3.0300000000000002</v>
      </c>
      <c r="SX283" s="4">
        <f>SUMIFS('Aceite virgen extra'!SX$6:SX$257,'Aceite virgen extra'!$A$6:$A$257,"&gt;="&amp;$A283,'Aceite virgen extra'!$B$6:$B$257,"&lt;="&amp;$B283)</f>
        <v>0.78</v>
      </c>
      <c r="TB283" s="68">
        <f>SUMIFS('Aceite virgen extra'!TB$6:TB$257,'Aceite virgen extra'!$A$6:$A$257,"&gt;="&amp;$A283,'Aceite virgen extra'!$B$6:$B$257,"&lt;="&amp;$B283)</f>
        <v>2.8</v>
      </c>
      <c r="TC283" s="4">
        <f>SUMIFS('Aceite virgen extra'!TC$6:TC$257,'Aceite virgen extra'!$A$6:$A$257,"&gt;="&amp;$A283,'Aceite virgen extra'!$B$6:$B$257,"&lt;="&amp;$B283)</f>
        <v>2.25</v>
      </c>
      <c r="TD283" s="4">
        <f>SUMIFS('Aceite virgen extra'!TD$6:TD$257,'Aceite virgen extra'!$A$6:$A$257,"&gt;="&amp;$A283,'Aceite virgen extra'!$B$6:$B$257,"&lt;="&amp;$B283)</f>
        <v>3.63</v>
      </c>
      <c r="TE283" s="4">
        <f>SUMIFS('Aceite virgen extra'!TE$6:TE$257,'Aceite virgen extra'!$A$6:$A$257,"&gt;="&amp;$A283,'Aceite virgen extra'!$B$6:$B$257,"&lt;="&amp;$B283)</f>
        <v>1.7</v>
      </c>
      <c r="TI283" s="68">
        <f>SUMIFS('Aceite virgen extra'!TI$6:TI$257,'Aceite virgen extra'!$A$6:$A$257,"&gt;="&amp;$A283,'Aceite virgen extra'!$B$6:$B$257,"&lt;="&amp;$B283)</f>
        <v>0.89</v>
      </c>
      <c r="TJ283" s="4">
        <f>SUMIFS('Aceite virgen extra'!TJ$6:TJ$257,'Aceite virgen extra'!$A$6:$A$257,"&gt;="&amp;$A283,'Aceite virgen extra'!$B$6:$B$257,"&lt;="&amp;$B283)</f>
        <v>0.5</v>
      </c>
      <c r="TK283" s="4">
        <f>SUMIFS('Aceite virgen extra'!TK$6:TK$257,'Aceite virgen extra'!$A$6:$A$257,"&gt;="&amp;$A283,'Aceite virgen extra'!$B$6:$B$257,"&lt;="&amp;$B283)</f>
        <v>1.05</v>
      </c>
      <c r="TL283" s="4">
        <f>SUMIFS('Aceite virgen extra'!TL$6:TL$257,'Aceite virgen extra'!$A$6:$A$257,"&gt;="&amp;$A283,'Aceite virgen extra'!$B$6:$B$257,"&lt;="&amp;$B283)</f>
        <v>0.98</v>
      </c>
      <c r="TP283" s="68">
        <f>SUMIFS('Aceite virgen extra'!TP$6:TP$257,'Aceite virgen extra'!$A$6:$A$257,"&gt;="&amp;$A283,'Aceite virgen extra'!$B$6:$B$257,"&lt;="&amp;$B283)</f>
        <v>11.280000000000001</v>
      </c>
      <c r="TQ283" s="4">
        <f>SUMIFS('Aceite virgen extra'!TQ$6:TQ$257,'Aceite virgen extra'!$A$6:$A$257,"&gt;="&amp;$A283,'Aceite virgen extra'!$B$6:$B$257,"&lt;="&amp;$B283)</f>
        <v>6.3100000000000005</v>
      </c>
      <c r="TR283" s="4">
        <f>SUMIFS('Aceite virgen extra'!TR$6:TR$257,'Aceite virgen extra'!$A$6:$A$257,"&gt;="&amp;$A283,'Aceite virgen extra'!$B$6:$B$257,"&lt;="&amp;$B283)</f>
        <v>14.92</v>
      </c>
      <c r="TS283" s="4">
        <f>SUMIFS('Aceite virgen extra'!TS$6:TS$257,'Aceite virgen extra'!$A$6:$A$257,"&gt;="&amp;$A283,'Aceite virgen extra'!$B$6:$B$257,"&lt;="&amp;$B283)</f>
        <v>11.65</v>
      </c>
      <c r="TW283" s="68">
        <f>SUMIFS('Aceite virgen extra'!TW$6:TW$257,'Aceite virgen extra'!$A$6:$A$257,"&gt;="&amp;$A283,'Aceite virgen extra'!$B$6:$B$257,"&lt;="&amp;$B283)</f>
        <v>24.200000000000003</v>
      </c>
      <c r="TX283" s="4">
        <f>SUMIFS('Aceite virgen extra'!TX$6:TX$257,'Aceite virgen extra'!$A$6:$A$257,"&gt;="&amp;$A283,'Aceite virgen extra'!$B$6:$B$257,"&lt;="&amp;$B283)</f>
        <v>11.45</v>
      </c>
      <c r="TY283" s="4">
        <f>SUMIFS('Aceite virgen extra'!TY$6:TY$257,'Aceite virgen extra'!$A$6:$A$257,"&gt;="&amp;$A283,'Aceite virgen extra'!$B$6:$B$257,"&lt;="&amp;$B283)</f>
        <v>31.299999999999997</v>
      </c>
      <c r="TZ283" s="4">
        <f>SUMIFS('Aceite virgen extra'!TZ$6:TZ$257,'Aceite virgen extra'!$A$6:$A$257,"&gt;="&amp;$A283,'Aceite virgen extra'!$B$6:$B$257,"&lt;="&amp;$B283)</f>
        <v>24.73</v>
      </c>
      <c r="UD283" s="68">
        <f>SUMIFS('Aceite virgen extra'!UD$6:UD$257,'Aceite virgen extra'!$A$6:$A$257,"&gt;="&amp;$A283,'Aceite virgen extra'!$B$6:$B$257,"&lt;="&amp;$B283)</f>
        <v>21.119999999999997</v>
      </c>
      <c r="UE283" s="4">
        <f>SUMIFS('Aceite virgen extra'!UE$6:UE$257,'Aceite virgen extra'!$A$6:$A$257,"&gt;="&amp;$A283,'Aceite virgen extra'!$B$6:$B$257,"&lt;="&amp;$B283)</f>
        <v>10.379999999999999</v>
      </c>
      <c r="UF283" s="4">
        <f>SUMIFS('Aceite virgen extra'!UF$6:UF$257,'Aceite virgen extra'!$A$6:$A$257,"&gt;="&amp;$A283,'Aceite virgen extra'!$B$6:$B$257,"&lt;="&amp;$B283)</f>
        <v>26.71</v>
      </c>
      <c r="UG283" s="4">
        <f>SUMIFS('Aceite virgen extra'!UG$6:UG$257,'Aceite virgen extra'!$A$6:$A$257,"&gt;="&amp;$A283,'Aceite virgen extra'!$B$6:$B$257,"&lt;="&amp;$B283)</f>
        <v>40.81</v>
      </c>
      <c r="UK283" s="68">
        <f>SUMIFS('Aceite virgen extra'!UK$6:UK$257,'Aceite virgen extra'!$A$6:$A$257,"&gt;="&amp;$A283,'Aceite virgen extra'!$B$6:$B$257,"&lt;="&amp;$B283)</f>
        <v>7.0299999999999994</v>
      </c>
      <c r="UL283" s="4">
        <f>SUMIFS('Aceite virgen extra'!UL$6:UL$257,'Aceite virgen extra'!$A$6:$A$257,"&gt;="&amp;$A283,'Aceite virgen extra'!$B$6:$B$257,"&lt;="&amp;$B283)</f>
        <v>6.24</v>
      </c>
      <c r="UM283" s="4">
        <f>SUMIFS('Aceite virgen extra'!UM$6:UM$257,'Aceite virgen extra'!$A$6:$A$257,"&gt;="&amp;$A283,'Aceite virgen extra'!$B$6:$B$257,"&lt;="&amp;$B283)</f>
        <v>6.98</v>
      </c>
      <c r="UN283" s="4">
        <f>SUMIFS('Aceite virgen extra'!UN$6:UN$257,'Aceite virgen extra'!$A$6:$A$257,"&gt;="&amp;$A283,'Aceite virgen extra'!$B$6:$B$257,"&lt;="&amp;$B283)</f>
        <v>12.56</v>
      </c>
      <c r="UR283" s="68">
        <f>SUMIFS('Aceite virgen extra'!UR$6:UR$257,'Aceite virgen extra'!$A$6:$A$257,"&gt;="&amp;$A283,'Aceite virgen extra'!$B$6:$B$257,"&lt;="&amp;$B283)</f>
        <v>2.52</v>
      </c>
      <c r="US283" s="4">
        <f>SUMIFS('Aceite virgen extra'!US$6:US$257,'Aceite virgen extra'!$A$6:$A$257,"&gt;="&amp;$A283,'Aceite virgen extra'!$B$6:$B$257,"&lt;="&amp;$B283)</f>
        <v>3.46</v>
      </c>
      <c r="UT283" s="4">
        <f>SUMIFS('Aceite virgen extra'!UT$6:UT$257,'Aceite virgen extra'!$A$6:$A$257,"&gt;="&amp;$A283,'Aceite virgen extra'!$B$6:$B$257,"&lt;="&amp;$B283)</f>
        <v>2.3099999999999996</v>
      </c>
      <c r="UU283" s="4">
        <f>SUMIFS('Aceite virgen extra'!UU$6:UU$257,'Aceite virgen extra'!$A$6:$A$257,"&gt;="&amp;$A283,'Aceite virgen extra'!$B$6:$B$257,"&lt;="&amp;$B283)</f>
        <v>1.26</v>
      </c>
      <c r="UY283" s="68">
        <f>SUMIFS('Aceite virgen extra'!UY$6:UY$257,'Aceite virgen extra'!$A$6:$A$257,"&gt;="&amp;$A283,'Aceite virgen extra'!$B$6:$B$257,"&lt;="&amp;$B283)</f>
        <v>2.2500000000000004</v>
      </c>
      <c r="UZ283" s="4">
        <f>SUMIFS('Aceite virgen extra'!UZ$6:UZ$257,'Aceite virgen extra'!$A$6:$A$257,"&gt;="&amp;$A283,'Aceite virgen extra'!$B$6:$B$257,"&lt;="&amp;$B283)</f>
        <v>1.29</v>
      </c>
      <c r="VA283" s="4">
        <f>SUMIFS('Aceite virgen extra'!VA$6:VA$257,'Aceite virgen extra'!$A$6:$A$257,"&gt;="&amp;$A283,'Aceite virgen extra'!$B$6:$B$257,"&lt;="&amp;$B283)</f>
        <v>2.65</v>
      </c>
      <c r="VB283" s="4">
        <f>SUMIFS('Aceite virgen extra'!VB$6:VB$257,'Aceite virgen extra'!$A$6:$A$257,"&gt;="&amp;$A283,'Aceite virgen extra'!$B$6:$B$257,"&lt;="&amp;$B283)</f>
        <v>2.91</v>
      </c>
      <c r="VF283" s="68">
        <f>SUMIFS('Aceite virgen extra'!VF$6:VF$257,'Aceite virgen extra'!$A$6:$A$257,"&gt;="&amp;$A283,'Aceite virgen extra'!$B$6:$B$257,"&lt;="&amp;$B283)</f>
        <v>2.06</v>
      </c>
      <c r="VG283" s="4">
        <f>SUMIFS('Aceite virgen extra'!VG$6:VG$257,'Aceite virgen extra'!$A$6:$A$257,"&gt;="&amp;$A283,'Aceite virgen extra'!$B$6:$B$257,"&lt;="&amp;$B283)</f>
        <v>2.5599999999999996</v>
      </c>
      <c r="VH283" s="4">
        <f>SUMIFS('Aceite virgen extra'!VH$6:VH$257,'Aceite virgen extra'!$A$6:$A$257,"&gt;="&amp;$A283,'Aceite virgen extra'!$B$6:$B$257,"&lt;="&amp;$B283)</f>
        <v>1.6700000000000002</v>
      </c>
      <c r="VI283" s="4">
        <f>SUMIFS('Aceite virgen extra'!VI$6:VI$257,'Aceite virgen extra'!$A$6:$A$257,"&gt;="&amp;$A283,'Aceite virgen extra'!$B$6:$B$257,"&lt;="&amp;$B283)</f>
        <v>3.36</v>
      </c>
      <c r="VM283" s="68">
        <f>SUMIFS('Aceite virgen extra'!VM$6:VM$257,'Aceite virgen extra'!$A$6:$A$257,"&gt;="&amp;$A283,'Aceite virgen extra'!$B$6:$B$257,"&lt;="&amp;$B283)</f>
        <v>3.18</v>
      </c>
      <c r="VN283" s="4">
        <f>SUMIFS('Aceite virgen extra'!VN$6:VN$257,'Aceite virgen extra'!$A$6:$A$257,"&gt;="&amp;$A283,'Aceite virgen extra'!$B$6:$B$257,"&lt;="&amp;$B283)</f>
        <v>3.96</v>
      </c>
      <c r="VO283" s="4">
        <f>SUMIFS('Aceite virgen extra'!VO$6:VO$257,'Aceite virgen extra'!$A$6:$A$257,"&gt;="&amp;$A283,'Aceite virgen extra'!$B$6:$B$257,"&lt;="&amp;$B283)</f>
        <v>3.27</v>
      </c>
      <c r="VP283" s="4">
        <f>SUMIFS('Aceite virgen extra'!VP$6:VP$257,'Aceite virgen extra'!$A$6:$A$257,"&gt;="&amp;$A283,'Aceite virgen extra'!$B$6:$B$257,"&lt;="&amp;$B283)</f>
        <v>1.56</v>
      </c>
      <c r="VT283" s="68">
        <f>SUMIFS('Aceite virgen extra'!VT$6:VT$257,'Aceite virgen extra'!$A$6:$A$257,"&gt;="&amp;$A283,'Aceite virgen extra'!$B$6:$B$257,"&lt;="&amp;$B283)</f>
        <v>6.830000000000001</v>
      </c>
      <c r="VU283" s="4">
        <f>SUMIFS('Aceite virgen extra'!VU$6:VU$257,'Aceite virgen extra'!$A$6:$A$257,"&gt;="&amp;$A283,'Aceite virgen extra'!$B$6:$B$257,"&lt;="&amp;$B283)</f>
        <v>5.38</v>
      </c>
      <c r="VV283" s="4">
        <f>SUMIFS('Aceite virgen extra'!VV$6:VV$257,'Aceite virgen extra'!$A$6:$A$257,"&gt;="&amp;$A283,'Aceite virgen extra'!$B$6:$B$257,"&lt;="&amp;$B283)</f>
        <v>6.83</v>
      </c>
      <c r="VW283" s="4">
        <f>SUMIFS('Aceite virgen extra'!VW$6:VW$257,'Aceite virgen extra'!$A$6:$A$257,"&gt;="&amp;$A283,'Aceite virgen extra'!$B$6:$B$257,"&lt;="&amp;$B283)</f>
        <v>12.9</v>
      </c>
      <c r="WA283" s="68">
        <f>SUMIFS('Aceite virgen extra'!WA$6:WA$257,'Aceite virgen extra'!$A$6:$A$257,"&gt;="&amp;$A283,'Aceite virgen extra'!$B$6:$B$257,"&lt;="&amp;$B283)</f>
        <v>17.61</v>
      </c>
      <c r="WB283" s="4">
        <f>SUMIFS('Aceite virgen extra'!WB$6:WB$257,'Aceite virgen extra'!$A$6:$A$257,"&gt;="&amp;$A283,'Aceite virgen extra'!$B$6:$B$257,"&lt;="&amp;$B283)</f>
        <v>13.96</v>
      </c>
      <c r="WC283" s="4">
        <f>SUMIFS('Aceite virgen extra'!WC$6:WC$257,'Aceite virgen extra'!$A$6:$A$257,"&gt;="&amp;$A283,'Aceite virgen extra'!$B$6:$B$257,"&lt;="&amp;$B283)</f>
        <v>17.580000000000002</v>
      </c>
      <c r="WD283" s="4">
        <f>SUMIFS('Aceite virgen extra'!WD$6:WD$257,'Aceite virgen extra'!$A$6:$A$257,"&gt;="&amp;$A283,'Aceite virgen extra'!$B$6:$B$257,"&lt;="&amp;$B283)</f>
        <v>31.659999999999997</v>
      </c>
      <c r="WH283" s="68">
        <f>SUMIFS('Aceite virgen extra'!WH$6:WH$257,'Aceite virgen extra'!$A$6:$A$257,"&gt;="&amp;$A283,'Aceite virgen extra'!$B$6:$B$257,"&lt;="&amp;$B283)</f>
        <v>2.58</v>
      </c>
      <c r="WI283" s="4">
        <f>SUMIFS('Aceite virgen extra'!WI$6:WI$257,'Aceite virgen extra'!$A$6:$A$257,"&gt;="&amp;$A283,'Aceite virgen extra'!$B$6:$B$257,"&lt;="&amp;$B283)</f>
        <v>2.4400000000000004</v>
      </c>
      <c r="WJ283" s="4">
        <f>SUMIFS('Aceite virgen extra'!WJ$6:WJ$257,'Aceite virgen extra'!$A$6:$A$257,"&gt;="&amp;$A283,'Aceite virgen extra'!$B$6:$B$257,"&lt;="&amp;$B283)</f>
        <v>2.2499999999999996</v>
      </c>
      <c r="WK283" s="4">
        <f>SUMIFS('Aceite virgen extra'!WK$6:WK$257,'Aceite virgen extra'!$A$6:$A$257,"&gt;="&amp;$A283,'Aceite virgen extra'!$B$6:$B$257,"&lt;="&amp;$B283)</f>
        <v>1</v>
      </c>
      <c r="WO283" s="68">
        <f>SUMIFS('Aceite virgen extra'!WO$6:WO$257,'Aceite virgen extra'!$A$6:$A$257,"&gt;="&amp;$A283,'Aceite virgen extra'!$B$6:$B$257,"&lt;="&amp;$B283)</f>
        <v>3.03</v>
      </c>
      <c r="WP283" s="4">
        <f>SUMIFS('Aceite virgen extra'!WP$6:WP$257,'Aceite virgen extra'!$A$6:$A$257,"&gt;="&amp;$A283,'Aceite virgen extra'!$B$6:$B$257,"&lt;="&amp;$B283)</f>
        <v>0.82000000000000006</v>
      </c>
      <c r="WQ283" s="4">
        <f>SUMIFS('Aceite virgen extra'!WQ$6:WQ$257,'Aceite virgen extra'!$A$6:$A$257,"&gt;="&amp;$A283,'Aceite virgen extra'!$B$6:$B$257,"&lt;="&amp;$B283)</f>
        <v>4.66</v>
      </c>
      <c r="WR283" s="4">
        <f>SUMIFS('Aceite virgen extra'!WR$6:WR$257,'Aceite virgen extra'!$A$6:$A$257,"&gt;="&amp;$A283,'Aceite virgen extra'!$B$6:$B$257,"&lt;="&amp;$B283)</f>
        <v>0.68</v>
      </c>
      <c r="WV283" s="68">
        <f>SUMIFS('Aceite virgen extra'!WV$6:WV$257,'Aceite virgen extra'!$A$6:$A$257,"&gt;="&amp;$A283,'Aceite virgen extra'!$B$6:$B$257,"&lt;="&amp;$B283)</f>
        <v>9.32</v>
      </c>
      <c r="WW283" s="4">
        <f>SUMIFS('Aceite virgen extra'!WW$6:WW$257,'Aceite virgen extra'!$A$6:$A$257,"&gt;="&amp;$A283,'Aceite virgen extra'!$B$6:$B$257,"&lt;="&amp;$B283)</f>
        <v>3.09</v>
      </c>
      <c r="WX283" s="4">
        <f>SUMIFS('Aceite virgen extra'!WX$6:WX$257,'Aceite virgen extra'!$A$6:$A$257,"&gt;="&amp;$A283,'Aceite virgen extra'!$B$6:$B$257,"&lt;="&amp;$B283)</f>
        <v>10.56</v>
      </c>
      <c r="WY283" s="4">
        <f>SUMIFS('Aceite virgen extra'!WY$6:WY$257,'Aceite virgen extra'!$A$6:$A$257,"&gt;="&amp;$A283,'Aceite virgen extra'!$B$6:$B$257,"&lt;="&amp;$B283)</f>
        <v>24.01</v>
      </c>
      <c r="XC283" s="68">
        <f>SUMIFS('Aceite virgen extra'!XC$6:XC$257,'Aceite virgen extra'!$A$6:$A$257,"&gt;="&amp;$A283,'Aceite virgen extra'!$B$6:$B$257,"&lt;="&amp;$B283)</f>
        <v>3.3699999999999997</v>
      </c>
      <c r="XD283" s="4">
        <f>SUMIFS('Aceite virgen extra'!XD$6:XD$257,'Aceite virgen extra'!$A$6:$A$257,"&gt;="&amp;$A283,'Aceite virgen extra'!$B$6:$B$257,"&lt;="&amp;$B283)</f>
        <v>2.31</v>
      </c>
      <c r="XE283" s="4">
        <f>SUMIFS('Aceite virgen extra'!XE$6:XE$257,'Aceite virgen extra'!$A$6:$A$257,"&gt;="&amp;$A283,'Aceite virgen extra'!$B$6:$B$257,"&lt;="&amp;$B283)</f>
        <v>1.8</v>
      </c>
      <c r="XF283" s="4">
        <f>SUMIFS('Aceite virgen extra'!XF$6:XF$257,'Aceite virgen extra'!$A$6:$A$257,"&gt;="&amp;$A283,'Aceite virgen extra'!$B$6:$B$257,"&lt;="&amp;$B283)</f>
        <v>14.09</v>
      </c>
      <c r="XJ283" s="68">
        <f>SUMIFS('Aceite virgen extra'!XJ$6:XJ$257,'Aceite virgen extra'!$A$6:$A$257,"&gt;="&amp;$A283,'Aceite virgen extra'!$B$6:$B$257,"&lt;="&amp;$B283)</f>
        <v>4.08</v>
      </c>
      <c r="XK283" s="4">
        <f>SUMIFS('Aceite virgen extra'!XK$6:XK$257,'Aceite virgen extra'!$A$6:$A$257,"&gt;="&amp;$A283,'Aceite virgen extra'!$B$6:$B$257,"&lt;="&amp;$B283)</f>
        <v>1.29</v>
      </c>
      <c r="XL283" s="4">
        <f>SUMIFS('Aceite virgen extra'!XL$6:XL$257,'Aceite virgen extra'!$A$6:$A$257,"&gt;="&amp;$A283,'Aceite virgen extra'!$B$6:$B$257,"&lt;="&amp;$B283)</f>
        <v>5.96</v>
      </c>
      <c r="XM283" s="4">
        <f>SUMIFS('Aceite virgen extra'!XM$6:XM$257,'Aceite virgen extra'!$A$6:$A$257,"&gt;="&amp;$A283,'Aceite virgen extra'!$B$6:$B$257,"&lt;="&amp;$B283)</f>
        <v>1.2</v>
      </c>
      <c r="XQ283" s="68">
        <f>SUMIFS('Aceite virgen extra'!XQ$6:XQ$257,'Aceite virgen extra'!$A$6:$A$257,"&gt;="&amp;$A283,'Aceite virgen extra'!$B$6:$B$257,"&lt;="&amp;$B283)</f>
        <v>1.4499999999999997</v>
      </c>
      <c r="XR283" s="4">
        <f>SUMIFS('Aceite virgen extra'!XR$6:XR$257,'Aceite virgen extra'!$A$6:$A$257,"&gt;="&amp;$A283,'Aceite virgen extra'!$B$6:$B$257,"&lt;="&amp;$B283)</f>
        <v>1.83</v>
      </c>
      <c r="XS283" s="4">
        <f>SUMIFS('Aceite virgen extra'!XS$6:XS$257,'Aceite virgen extra'!$A$6:$A$257,"&gt;="&amp;$A283,'Aceite virgen extra'!$B$6:$B$257,"&lt;="&amp;$B283)</f>
        <v>1.7</v>
      </c>
      <c r="XT283" s="4">
        <f>SUMIFS('Aceite virgen extra'!XT$6:XT$257,'Aceite virgen extra'!$A$6:$A$257,"&gt;="&amp;$A283,'Aceite virgen extra'!$B$6:$B$257,"&lt;="&amp;$B283)</f>
        <v>0</v>
      </c>
      <c r="XX283" s="68">
        <f>SUMIFS('Aceite virgen extra'!XX$6:XX$257,'Aceite virgen extra'!$A$6:$A$257,"&gt;="&amp;$A283,'Aceite virgen extra'!$B$6:$B$257,"&lt;="&amp;$B283)</f>
        <v>0.77</v>
      </c>
      <c r="XY283" s="4">
        <f>SUMIFS('Aceite virgen extra'!XY$6:XY$257,'Aceite virgen extra'!$A$6:$A$257,"&gt;="&amp;$A283,'Aceite virgen extra'!$B$6:$B$257,"&lt;="&amp;$B283)</f>
        <v>0.09</v>
      </c>
      <c r="XZ283" s="4">
        <f>SUMIFS('Aceite virgen extra'!XZ$6:XZ$257,'Aceite virgen extra'!$A$6:$A$257,"&gt;="&amp;$A283,'Aceite virgen extra'!$B$6:$B$257,"&lt;="&amp;$B283)</f>
        <v>1.3599999999999999</v>
      </c>
      <c r="YA283" s="4">
        <f>SUMIFS('Aceite virgen extra'!YA$6:YA$257,'Aceite virgen extra'!$A$6:$A$257,"&gt;="&amp;$A283,'Aceite virgen extra'!$B$6:$B$257,"&lt;="&amp;$B283)</f>
        <v>0</v>
      </c>
      <c r="YE283" s="68">
        <f>SUMIFS('Aceite virgen extra'!YE$6:YE$257,'Aceite virgen extra'!$A$6:$A$257,"&gt;="&amp;$A283,'Aceite virgen extra'!$B$6:$B$257,"&lt;="&amp;$B283)</f>
        <v>0.55000000000000004</v>
      </c>
      <c r="YF283" s="4">
        <f>SUMIFS('Aceite virgen extra'!YF$6:YF$257,'Aceite virgen extra'!$A$6:$A$257,"&gt;="&amp;$A283,'Aceite virgen extra'!$B$6:$B$257,"&lt;="&amp;$B283)</f>
        <v>1.0900000000000001</v>
      </c>
      <c r="YG283" s="4">
        <f>SUMIFS('Aceite virgen extra'!YG$6:YG$257,'Aceite virgen extra'!$A$6:$A$257,"&gt;="&amp;$A283,'Aceite virgen extra'!$B$6:$B$257,"&lt;="&amp;$B283)</f>
        <v>0.31</v>
      </c>
      <c r="YH283" s="4">
        <f>SUMIFS('Aceite virgen extra'!YH$6:YH$257,'Aceite virgen extra'!$A$6:$A$257,"&gt;="&amp;$A283,'Aceite virgen extra'!$B$6:$B$257,"&lt;="&amp;$B283)</f>
        <v>0</v>
      </c>
      <c r="YL283" s="68">
        <f>SUMIFS('Aceite virgen extra'!YL$6:YL$257,'Aceite virgen extra'!$A$6:$A$257,"&gt;="&amp;$A283,'Aceite virgen extra'!$B$6:$B$257,"&lt;="&amp;$B283)</f>
        <v>0.24000000000000002</v>
      </c>
      <c r="YM283" s="4">
        <f>SUMIFS('Aceite virgen extra'!YM$6:YM$257,'Aceite virgen extra'!$A$6:$A$257,"&gt;="&amp;$A283,'Aceite virgen extra'!$B$6:$B$257,"&lt;="&amp;$B283)</f>
        <v>0.32</v>
      </c>
      <c r="YN283" s="4">
        <f>SUMIFS('Aceite virgen extra'!YN$6:YN$257,'Aceite virgen extra'!$A$6:$A$257,"&gt;="&amp;$A283,'Aceite virgen extra'!$B$6:$B$257,"&lt;="&amp;$B283)</f>
        <v>0.09</v>
      </c>
      <c r="YO283" s="4">
        <f>SUMIFS('Aceite virgen extra'!YO$6:YO$257,'Aceite virgen extra'!$A$6:$A$257,"&gt;="&amp;$A283,'Aceite virgen extra'!$B$6:$B$257,"&lt;="&amp;$B283)</f>
        <v>0.11</v>
      </c>
      <c r="YP283" s="4">
        <f>SUMIFS('Aceite virgen extra'!YP$6:YP$257,'Aceite virgen extra'!$A$6:$A$257,"&gt;="&amp;$A283,'Aceite virgen extra'!$B$6:$B$257,"&lt;="&amp;$B283)</f>
        <v>0</v>
      </c>
      <c r="YS283" s="68">
        <f>SUMIFS('Aceite virgen extra'!YS$6:YS$257,'Aceite virgen extra'!$A$6:$A$257,"&gt;="&amp;$A283,'Aceite virgen extra'!$B$6:$B$257,"&lt;="&amp;$B283)</f>
        <v>0.54</v>
      </c>
      <c r="YT283" s="4">
        <f>SUMIFS('Aceite virgen extra'!YT$6:YT$257,'Aceite virgen extra'!$A$6:$A$257,"&gt;="&amp;$A283,'Aceite virgen extra'!$B$6:$B$257,"&lt;="&amp;$B283)</f>
        <v>0.35</v>
      </c>
      <c r="YU283" s="4">
        <f>SUMIFS('Aceite virgen extra'!YU$6:YU$257,'Aceite virgen extra'!$A$6:$A$257,"&gt;="&amp;$A283,'Aceite virgen extra'!$B$6:$B$257,"&lt;="&amp;$B283)</f>
        <v>0.66</v>
      </c>
      <c r="YV283" s="4">
        <f>SUMIFS('Aceite virgen extra'!YV$6:YV$257,'Aceite virgen extra'!$A$6:$A$257,"&gt;="&amp;$A283,'Aceite virgen extra'!$B$6:$B$257,"&lt;="&amp;$B283)</f>
        <v>0.84</v>
      </c>
      <c r="YW283" s="4">
        <f>SUMIFS('Aceite virgen extra'!YW$6:YW$257,'Aceite virgen extra'!$A$6:$A$257,"&gt;="&amp;$A283,'Aceite virgen extra'!$B$6:$B$257,"&lt;="&amp;$B283)</f>
        <v>0</v>
      </c>
      <c r="YZ283" s="68">
        <f>SUMIFS('Aceite virgen extra'!YZ$6:YZ$257,'Aceite virgen extra'!$A$6:$A$257,"&gt;="&amp;$A283,'Aceite virgen extra'!$B$6:$B$257,"&lt;="&amp;$B283)</f>
        <v>0.9</v>
      </c>
      <c r="ZA283" s="4">
        <f>SUMIFS('Aceite virgen extra'!ZA$6:ZA$257,'Aceite virgen extra'!$A$6:$A$257,"&gt;="&amp;$A283,'Aceite virgen extra'!$B$6:$B$257,"&lt;="&amp;$B283)</f>
        <v>0</v>
      </c>
      <c r="ZB283" s="4">
        <f>SUMIFS('Aceite virgen extra'!ZB$6:ZB$257,'Aceite virgen extra'!$A$6:$A$257,"&gt;="&amp;$A283,'Aceite virgen extra'!$B$6:$B$257,"&lt;="&amp;$B283)</f>
        <v>1.07</v>
      </c>
      <c r="ZC283" s="4">
        <f>SUMIFS('Aceite virgen extra'!ZC$6:ZC$257,'Aceite virgen extra'!$A$6:$A$257,"&gt;="&amp;$A283,'Aceite virgen extra'!$B$6:$B$257,"&lt;="&amp;$B283)</f>
        <v>1.26</v>
      </c>
      <c r="ZD283" s="4">
        <f>SUMIFS('Aceite virgen extra'!ZD$6:ZD$257,'Aceite virgen extra'!$A$6:$A$257,"&gt;="&amp;$A283,'Aceite virgen extra'!$B$6:$B$257,"&lt;="&amp;$B283)</f>
        <v>0</v>
      </c>
      <c r="ZG283" s="68">
        <f>SUMIFS('Aceite virgen extra'!ZG$6:ZG$257,'Aceite virgen extra'!$A$6:$A$257,"&gt;="&amp;$A283,'Aceite virgen extra'!$B$6:$B$257,"&lt;="&amp;$B283)</f>
        <v>0.74</v>
      </c>
      <c r="ZH283" s="4">
        <f>SUMIFS('Aceite virgen extra'!ZH$6:ZH$257,'Aceite virgen extra'!$A$6:$A$257,"&gt;="&amp;$A283,'Aceite virgen extra'!$B$6:$B$257,"&lt;="&amp;$B283)</f>
        <v>0.47</v>
      </c>
      <c r="ZI283" s="4">
        <f>SUMIFS('Aceite virgen extra'!ZI$6:ZI$257,'Aceite virgen extra'!$A$6:$A$257,"&gt;="&amp;$A283,'Aceite virgen extra'!$B$6:$B$257,"&lt;="&amp;$B283)</f>
        <v>0.92</v>
      </c>
      <c r="ZJ283" s="4">
        <f>SUMIFS('Aceite virgen extra'!ZJ$6:ZJ$257,'Aceite virgen extra'!$A$6:$A$257,"&gt;="&amp;$A283,'Aceite virgen extra'!$B$6:$B$257,"&lt;="&amp;$B283)</f>
        <v>1.1300000000000001</v>
      </c>
      <c r="ZK283" s="4">
        <f>SUMIFS('Aceite virgen extra'!ZK$6:ZK$257,'Aceite virgen extra'!$A$6:$A$257,"&gt;="&amp;$A283,'Aceite virgen extra'!$B$6:$B$257,"&lt;="&amp;$B283)</f>
        <v>0</v>
      </c>
      <c r="ZN283" s="68">
        <f>SUMIFS('Aceite virgen extra'!ZN$6:ZN$257,'Aceite virgen extra'!$A$6:$A$257,"&gt;="&amp;$A283,'Aceite virgen extra'!$B$6:$B$257,"&lt;="&amp;$B283)</f>
        <v>0.71</v>
      </c>
      <c r="ZO283" s="4">
        <f>SUMIFS('Aceite virgen extra'!ZO$6:ZO$257,'Aceite virgen extra'!$A$6:$A$257,"&gt;="&amp;$A283,'Aceite virgen extra'!$B$6:$B$257,"&lt;="&amp;$B283)</f>
        <v>0.83000000000000007</v>
      </c>
      <c r="ZP283" s="4">
        <f>SUMIFS('Aceite virgen extra'!ZP$6:ZP$257,'Aceite virgen extra'!$A$6:$A$257,"&gt;="&amp;$A283,'Aceite virgen extra'!$B$6:$B$257,"&lt;="&amp;$B283)</f>
        <v>0.74</v>
      </c>
      <c r="ZQ283" s="4">
        <f>SUMIFS('Aceite virgen extra'!ZQ$6:ZQ$257,'Aceite virgen extra'!$A$6:$A$257,"&gt;="&amp;$A283,'Aceite virgen extra'!$B$6:$B$257,"&lt;="&amp;$B283)</f>
        <v>0.9</v>
      </c>
      <c r="ZR283" s="4">
        <f>SUMIFS('Aceite virgen extra'!ZR$6:ZR$257,'Aceite virgen extra'!$A$6:$A$257,"&gt;="&amp;$A283,'Aceite virgen extra'!$B$6:$B$257,"&lt;="&amp;$B283)</f>
        <v>0</v>
      </c>
      <c r="ZU283" s="68">
        <f>SUMIFS('Aceite virgen extra'!ZU$6:ZU$257,'Aceite virgen extra'!$A$6:$A$257,"&gt;="&amp;$A283,'Aceite virgen extra'!$B$6:$B$257,"&lt;="&amp;$B283)</f>
        <v>0.68</v>
      </c>
      <c r="ZV283" s="4">
        <f>SUMIFS('Aceite virgen extra'!ZV$6:ZV$257,'Aceite virgen extra'!$A$6:$A$257,"&gt;="&amp;$A283,'Aceite virgen extra'!$B$6:$B$257,"&lt;="&amp;$B283)</f>
        <v>0.16</v>
      </c>
      <c r="ZW283" s="4">
        <f>SUMIFS('Aceite virgen extra'!ZW$6:ZW$257,'Aceite virgen extra'!$A$6:$A$257,"&gt;="&amp;$A283,'Aceite virgen extra'!$B$6:$B$257,"&lt;="&amp;$B283)</f>
        <v>0.67999999999999994</v>
      </c>
      <c r="ZX283" s="4">
        <f>SUMIFS('Aceite virgen extra'!ZX$6:ZX$257,'Aceite virgen extra'!$A$6:$A$257,"&gt;="&amp;$A283,'Aceite virgen extra'!$B$6:$B$257,"&lt;="&amp;$B283)</f>
        <v>0.83</v>
      </c>
      <c r="ZY283" s="4">
        <f>SUMIFS('Aceite virgen extra'!ZY$6:ZY$257,'Aceite virgen extra'!$A$6:$A$257,"&gt;="&amp;$A283,'Aceite virgen extra'!$B$6:$B$257,"&lt;="&amp;$B283)</f>
        <v>0</v>
      </c>
    </row>
    <row r="284" spans="1:701" x14ac:dyDescent="0.25">
      <c r="A284" s="9">
        <f>'TAM Aceite virgen extra'!B32</f>
        <v>9.3000000000000007</v>
      </c>
      <c r="B284" s="9">
        <f>'TAM Aceite virgen extra'!C32</f>
        <v>9.6</v>
      </c>
      <c r="C284" s="9"/>
      <c r="D284" s="4">
        <f>SUMIFS('Aceite virgen extra'!D$6:D$257,'Aceite virgen extra'!$A$6:$A$257,"&gt;="&amp;$A284,'Aceite virgen extra'!$B$6:$B$257,"&lt;="&amp;$B284)</f>
        <v>0</v>
      </c>
      <c r="E284" s="4">
        <f>SUMIFS('Aceite virgen extra'!E$6:E$257,'Aceite virgen extra'!$A$6:$A$257,"&gt;="&amp;$A284,'Aceite virgen extra'!$B$6:$B$257,"&lt;="&amp;$B284)</f>
        <v>0</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v>
      </c>
      <c r="L284" s="4">
        <f>SUMIFS('Aceite virgen extra'!L$6:L$257,'Aceite virgen extra'!$A$6:$A$257,"&gt;="&amp;$A284,'Aceite virgen extra'!$B$6:$B$257,"&lt;="&amp;$B284)</f>
        <v>0</v>
      </c>
      <c r="M284" s="4">
        <f>SUMIFS('Aceite virgen extra'!M$6:M$257,'Aceite virgen extra'!$A$6:$A$257,"&gt;="&amp;$A284,'Aceite virgen extra'!$B$6:$B$257,"&lt;="&amp;$B284)</f>
        <v>0</v>
      </c>
      <c r="N284" s="4">
        <f>SUMIFS('Aceite virgen extra'!N$6:N$257,'Aceite virgen extra'!$A$6:$A$257,"&gt;="&amp;$A284,'Aceite virgen extra'!$B$6:$B$257,"&lt;="&amp;$B284)</f>
        <v>0</v>
      </c>
      <c r="O284" s="9"/>
      <c r="P284" s="9"/>
      <c r="Q284" s="9"/>
      <c r="R284" s="4">
        <f>SUMIFS('Aceite virgen extra'!R$6:R$257,'Aceite virgen extra'!$A$6:$A$257,"&gt;="&amp;$A284,'Aceite virgen extra'!$B$6:$B$257,"&lt;="&amp;$B284)</f>
        <v>0</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v>
      </c>
      <c r="V284" s="9"/>
      <c r="W284" s="9"/>
      <c r="X284" s="9"/>
      <c r="Y284" s="4">
        <f>SUMIFS('Aceite virgen extra'!Y$6:Y$257,'Aceite virgen extra'!$A$6:$A$257,"&gt;="&amp;$A284,'Aceite virgen extra'!$B$6:$B$257,"&lt;="&amp;$B284)</f>
        <v>0</v>
      </c>
      <c r="Z284" s="4">
        <f>SUMIFS('Aceite virgen extra'!Z$6:Z$257,'Aceite virgen extra'!$A$6:$A$257,"&gt;="&amp;$A284,'Aceite virgen extra'!$B$6:$B$257,"&lt;="&amp;$B284)</f>
        <v>0</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0.04</v>
      </c>
      <c r="AN284" s="4">
        <f>SUMIFS('Aceite virgen extra'!AN$6:AN$257,'Aceite virgen extra'!$A$6:$A$257,"&gt;="&amp;$A284,'Aceite virgen extra'!$B$6:$B$257,"&lt;="&amp;$B284)</f>
        <v>0.14000000000000001</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0.39</v>
      </c>
      <c r="AU284" s="4">
        <f>SUMIFS('Aceite virgen extra'!AU$6:AU$257,'Aceite virgen extra'!$A$6:$A$257,"&gt;="&amp;$A284,'Aceite virgen extra'!$B$6:$B$257,"&lt;="&amp;$B284)</f>
        <v>0</v>
      </c>
      <c r="AV284" s="4">
        <f>SUMIFS('Aceite virgen extra'!AV$6:AV$257,'Aceite virgen extra'!$A$6:$A$257,"&gt;="&amp;$A284,'Aceite virgen extra'!$B$6:$B$257,"&lt;="&amp;$B284)</f>
        <v>0.3</v>
      </c>
      <c r="AW284" s="4">
        <f>SUMIFS('Aceite virgen extra'!AW$6:AW$257,'Aceite virgen extra'!$A$6:$A$257,"&gt;="&amp;$A284,'Aceite virgen extra'!$B$6:$B$257,"&lt;="&amp;$B284)</f>
        <v>0</v>
      </c>
      <c r="BA284" s="4">
        <f>SUMIFS('Aceite virgen extra'!BA$6:BA$257,'Aceite virgen extra'!$A$6:$A$257,"&gt;="&amp;A284,'Aceite virgen extra'!$B$6:$B$257,"&lt;="&amp;B284)</f>
        <v>0</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0.03</v>
      </c>
      <c r="BI284" s="4">
        <f>SUMIFS('Aceite virgen extra'!BI$6:BI$257,'Aceite virgen extra'!$A$6:$A$257,"&gt;="&amp;$A284,'Aceite virgen extra'!$B$6:$B$257,"&lt;="&amp;$B284)</f>
        <v>0.13</v>
      </c>
      <c r="BJ284" s="4">
        <f>SUMIFS('Aceite virgen extra'!BJ$6:BJ$257,'Aceite virgen extra'!$A$6:$A$257,"&gt;="&amp;$A284,'Aceite virgen extra'!$B$6:$B$257,"&lt;="&amp;$B284)</f>
        <v>0</v>
      </c>
      <c r="BK284" s="4">
        <f>SUMIFS('Aceite virgen extra'!BK$6:BK$257,'Aceite virgen extra'!$A$6:$A$257,"&gt;="&amp;$A284,'Aceite virgen extra'!$B$6:$B$257,"&lt;="&amp;$B284)</f>
        <v>0</v>
      </c>
      <c r="BO284" s="4">
        <f>SUMIFS('Aceite virgen extra'!BO$6:BO$257,'Aceite virgen extra'!$A$6:$A$257,"&gt;="&amp;$A284,'Aceite virgen extra'!$B$6:$B$257,"&lt;="&amp;$B284)</f>
        <v>0</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0.04</v>
      </c>
      <c r="BW284" s="4">
        <f>SUMIFS('Aceite virgen extra'!BW$6:BW$257,'Aceite virgen extra'!$A$6:$A$257,"&gt;="&amp;$A284,'Aceite virgen extra'!$B$6:$B$257,"&lt;="&amp;$B284)</f>
        <v>0</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0.65</v>
      </c>
      <c r="CD284" s="4">
        <f>SUMIFS('Aceite virgen extra'!CD$6:CD$257,'Aceite virgen extra'!$A$6:$A$257,"&gt;="&amp;$A284,'Aceite virgen extra'!$B$6:$B$257,"&lt;="&amp;$B284)</f>
        <v>0.39</v>
      </c>
      <c r="CE284" s="4">
        <f>SUMIFS('Aceite virgen extra'!CE$6:CE$257,'Aceite virgen extra'!$A$6:$A$257,"&gt;="&amp;$A284,'Aceite virgen extra'!$B$6:$B$257,"&lt;="&amp;$B284)</f>
        <v>0.44</v>
      </c>
      <c r="CF284" s="4">
        <f>SUMIFS('Aceite virgen extra'!CF$6:CF$257,'Aceite virgen extra'!$A$6:$A$257,"&gt;="&amp;$A284,'Aceite virgen extra'!$B$6:$B$257,"&lt;="&amp;$B284)</f>
        <v>1.99</v>
      </c>
      <c r="CJ284" s="4">
        <f>SUMIFS('Aceite virgen extra'!CJ$6:CJ$257,'Aceite virgen extra'!$A$6:$A$257,"&gt;="&amp;$A284,'Aceite virgen extra'!$B$6:$B$257,"&lt;="&amp;$B284)</f>
        <v>0.19</v>
      </c>
      <c r="CK284" s="4">
        <f>SUMIFS('Aceite virgen extra'!CK$6:CK$257,'Aceite virgen extra'!$A$6:$A$257,"&gt;="&amp;$A284,'Aceite virgen extra'!$B$6:$B$257,"&lt;="&amp;$B284)</f>
        <v>0.30000000000000004</v>
      </c>
      <c r="CL284" s="4">
        <f>SUMIFS('Aceite virgen extra'!CL$6:CL$257,'Aceite virgen extra'!$A$6:$A$257,"&gt;="&amp;$A284,'Aceite virgen extra'!$B$6:$B$257,"&lt;="&amp;$B284)</f>
        <v>0.21</v>
      </c>
      <c r="CM284" s="4">
        <f>SUMIFS('Aceite virgen extra'!CM$6:CM$257,'Aceite virgen extra'!$A$6:$A$257,"&gt;="&amp;$A284,'Aceite virgen extra'!$B$6:$B$257,"&lt;="&amp;$B284)</f>
        <v>0</v>
      </c>
      <c r="CQ284" s="4">
        <f>SUMIFS('Aceite virgen extra'!CQ$6:CQ$257,'Aceite virgen extra'!$A$6:$A$257,"&gt;="&amp;$A284,'Aceite virgen extra'!$B$6:$B$257,"&lt;="&amp;$B284)</f>
        <v>0.12</v>
      </c>
      <c r="CR284" s="4">
        <f>SUMIFS('Aceite virgen extra'!CR$6:CR$257,'Aceite virgen extra'!$A$6:$A$257,"&gt;="&amp;$A284,'Aceite virgen extra'!$B$6:$B$257,"&lt;="&amp;$B284)</f>
        <v>0.41000000000000003</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0.5</v>
      </c>
      <c r="CY284" s="4">
        <f>SUMIFS('Aceite virgen extra'!CY$6:CY$257,'Aceite virgen extra'!$A$6:$A$257,"&gt;="&amp;$A284,'Aceite virgen extra'!$B$6:$B$257,"&lt;="&amp;$B284)</f>
        <v>0.5</v>
      </c>
      <c r="CZ284" s="4">
        <f>SUMIFS('Aceite virgen extra'!CZ$6:CZ$257,'Aceite virgen extra'!$A$6:$A$257,"&gt;="&amp;$A284,'Aceite virgen extra'!$B$6:$B$257,"&lt;="&amp;$B284)</f>
        <v>0.11</v>
      </c>
      <c r="DA284" s="4">
        <f>SUMIFS('Aceite virgen extra'!DA$6:DA$257,'Aceite virgen extra'!$A$6:$A$257,"&gt;="&amp;$A284,'Aceite virgen extra'!$B$6:$B$257,"&lt;="&amp;$B284)</f>
        <v>2.17</v>
      </c>
      <c r="DE284" s="4">
        <f>SUMIFS('Aceite virgen extra'!DE$6:DE$257,'Aceite virgen extra'!$A$6:$A$257,"&gt;="&amp;$A284,'Aceite virgen extra'!$B$6:$B$257,"&lt;="&amp;$B284)</f>
        <v>0.26</v>
      </c>
      <c r="DF284" s="4">
        <f>SUMIFS('Aceite virgen extra'!DF$6:DF$257,'Aceite virgen extra'!$A$6:$A$257,"&gt;="&amp;$A284,'Aceite virgen extra'!$B$6:$B$257,"&lt;="&amp;$B284)</f>
        <v>0.41</v>
      </c>
      <c r="DG284" s="4">
        <f>SUMIFS('Aceite virgen extra'!DG$6:DG$257,'Aceite virgen extra'!$A$6:$A$257,"&gt;="&amp;$A284,'Aceite virgen extra'!$B$6:$B$257,"&lt;="&amp;$B284)</f>
        <v>0.27</v>
      </c>
      <c r="DH284" s="4">
        <f>SUMIFS('Aceite virgen extra'!DH$6:DH$257,'Aceite virgen extra'!$A$6:$A$257,"&gt;="&amp;$A284,'Aceite virgen extra'!$B$6:$B$257,"&lt;="&amp;$B284)</f>
        <v>0</v>
      </c>
      <c r="DL284" s="4">
        <f>SUMIFS('Aceite virgen extra'!DL$6:DL$257,'Aceite virgen extra'!$A$6:$A$257,"&gt;="&amp;$A284,'Aceite virgen extra'!$B$6:$B$257,"&lt;="&amp;$B284)</f>
        <v>0.41</v>
      </c>
      <c r="DM284" s="4">
        <f>SUMIFS('Aceite virgen extra'!DM$6:DM$257,'Aceite virgen extra'!$A$6:$A$257,"&gt;="&amp;$A284,'Aceite virgen extra'!$B$6:$B$257,"&lt;="&amp;$B284)</f>
        <v>0</v>
      </c>
      <c r="DN284" s="4">
        <f>SUMIFS('Aceite virgen extra'!DN$6:DN$257,'Aceite virgen extra'!$A$6:$A$257,"&gt;="&amp;$A284,'Aceite virgen extra'!$B$6:$B$257,"&lt;="&amp;$B284)</f>
        <v>0.76</v>
      </c>
      <c r="DO284" s="4">
        <f>SUMIFS('Aceite virgen extra'!DO$6:DO$257,'Aceite virgen extra'!$A$6:$A$257,"&gt;="&amp;$A284,'Aceite virgen extra'!$B$6:$B$257,"&lt;="&amp;$B284)</f>
        <v>0</v>
      </c>
      <c r="DS284" s="4">
        <f>SUMIFS('Aceite virgen extra'!DS$6:DS$257,'Aceite virgen extra'!$A$6:$A$257,"&gt;="&amp;$A284,'Aceite virgen extra'!$B$6:$B$257,"&lt;="&amp;$B284)</f>
        <v>0.5</v>
      </c>
      <c r="DT284" s="4">
        <f>SUMIFS('Aceite virgen extra'!DT$6:DT$257,'Aceite virgen extra'!$A$6:$A$257,"&gt;="&amp;$A284,'Aceite virgen extra'!$B$6:$B$257,"&lt;="&amp;$B284)</f>
        <v>0.34</v>
      </c>
      <c r="DU284" s="4">
        <f>SUMIFS('Aceite virgen extra'!DU$6:DU$257,'Aceite virgen extra'!$A$6:$A$257,"&gt;="&amp;$A284,'Aceite virgen extra'!$B$6:$B$257,"&lt;="&amp;$B284)</f>
        <v>0.73</v>
      </c>
      <c r="DV284" s="4">
        <f>SUMIFS('Aceite virgen extra'!DV$6:DV$257,'Aceite virgen extra'!$A$6:$A$257,"&gt;="&amp;$A284,'Aceite virgen extra'!$B$6:$B$257,"&lt;="&amp;$B284)</f>
        <v>0</v>
      </c>
      <c r="DZ284" s="4">
        <f>SUMIFS('Aceite virgen extra'!DZ$6:DZ$257,'Aceite virgen extra'!$A$6:$A$257,"&gt;="&amp;$A284,'Aceite virgen extra'!$B$6:$B$257,"&lt;="&amp;$B284)</f>
        <v>0.21000000000000002</v>
      </c>
      <c r="EA284" s="4">
        <f>SUMIFS('Aceite virgen extra'!EA$6:EA$257,'Aceite virgen extra'!$A$6:$A$257,"&gt;="&amp;$A284,'Aceite virgen extra'!$B$6:$B$257,"&lt;="&amp;$B284)</f>
        <v>0.13</v>
      </c>
      <c r="EB284" s="4">
        <f>SUMIFS('Aceite virgen extra'!EB$6:EB$257,'Aceite virgen extra'!$A$6:$A$257,"&gt;="&amp;$A284,'Aceite virgen extra'!$B$6:$B$257,"&lt;="&amp;$B284)</f>
        <v>0.1</v>
      </c>
      <c r="EC284" s="4">
        <f>SUMIFS('Aceite virgen extra'!EC$6:EC$257,'Aceite virgen extra'!$A$6:$A$257,"&gt;="&amp;$A284,'Aceite virgen extra'!$B$6:$B$257,"&lt;="&amp;$B284)</f>
        <v>0</v>
      </c>
      <c r="EG284" s="4">
        <f>SUMIFS('Aceite virgen extra'!EG$6:EG$257,'Aceite virgen extra'!$A$6:$A$257,"&gt;="&amp;$A284,'Aceite virgen extra'!$B$6:$B$257,"&lt;="&amp;$B284)</f>
        <v>0</v>
      </c>
      <c r="EH284" s="4">
        <f>SUMIFS('Aceite virgen extra'!EH$6:EH$257,'Aceite virgen extra'!$A$6:$A$257,"&gt;="&amp;$A284,'Aceite virgen extra'!$B$6:$B$257,"&lt;="&amp;$B284)</f>
        <v>0</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0.15</v>
      </c>
      <c r="EO284" s="4">
        <f>SUMIFS('Aceite virgen extra'!EO$6:EO$257,'Aceite virgen extra'!$A$6:$A$257,"&gt;="&amp;$A284,'Aceite virgen extra'!$B$6:$B$257,"&lt;="&amp;$B284)</f>
        <v>0</v>
      </c>
      <c r="EP284" s="4">
        <f>SUMIFS('Aceite virgen extra'!EP$6:EP$257,'Aceite virgen extra'!$A$6:$A$257,"&gt;="&amp;$A284,'Aceite virgen extra'!$B$6:$B$257,"&lt;="&amp;$B284)</f>
        <v>0.28999999999999998</v>
      </c>
      <c r="EQ284" s="4">
        <f>SUMIFS('Aceite virgen extra'!EQ$6:EQ$257,'Aceite virgen extra'!$A$6:$A$257,"&gt;="&amp;$A284,'Aceite virgen extra'!$B$6:$B$257,"&lt;="&amp;$B284)</f>
        <v>0</v>
      </c>
      <c r="EU284" s="4">
        <f>SUMIFS('Aceite virgen extra'!EU$6:EU$257,'Aceite virgen extra'!$A$6:$A$257,"&gt;="&amp;$A284,'Aceite virgen extra'!$B$6:$B$257,"&lt;="&amp;$B284)</f>
        <v>0.29000000000000004</v>
      </c>
      <c r="EV284" s="4">
        <f>SUMIFS('Aceite virgen extra'!EV$6:EV$257,'Aceite virgen extra'!$A$6:$A$257,"&gt;="&amp;$A284,'Aceite virgen extra'!$B$6:$B$257,"&lt;="&amp;$B284)</f>
        <v>0.56999999999999995</v>
      </c>
      <c r="EW284" s="4">
        <f>SUMIFS('Aceite virgen extra'!EW$6:EW$257,'Aceite virgen extra'!$A$6:$A$257,"&gt;="&amp;$A284,'Aceite virgen extra'!$B$6:$B$257,"&lt;="&amp;$B284)</f>
        <v>0.26</v>
      </c>
      <c r="EX284" s="4">
        <f>SUMIFS('Aceite virgen extra'!EX$6:EX$257,'Aceite virgen extra'!$A$6:$A$257,"&gt;="&amp;$A284,'Aceite virgen extra'!$B$6:$B$257,"&lt;="&amp;$B284)</f>
        <v>0</v>
      </c>
      <c r="FB284" s="4">
        <f>SUMIFS('Aceite virgen extra'!FB$6:FB$257,'Aceite virgen extra'!$A$6:$A$257,"&gt;="&amp;$A284,'Aceite virgen extra'!$B$6:$B$257,"&lt;="&amp;$B284)</f>
        <v>0.06</v>
      </c>
      <c r="FC284" s="4">
        <f>SUMIFS('Aceite virgen extra'!FC$6:FC$257,'Aceite virgen extra'!$A$6:$A$257,"&gt;="&amp;$A284,'Aceite virgen extra'!$B$6:$B$257,"&lt;="&amp;$B284)</f>
        <v>0</v>
      </c>
      <c r="FD284" s="4">
        <f>SUMIFS('Aceite virgen extra'!FD$6:FD$257,'Aceite virgen extra'!$A$6:$A$257,"&gt;="&amp;$A284,'Aceite virgen extra'!$B$6:$B$257,"&lt;="&amp;$B284)</f>
        <v>0.12</v>
      </c>
      <c r="FE284" s="4">
        <f>SUMIFS('Aceite virgen extra'!FE$6:FE$257,'Aceite virgen extra'!$A$6:$A$257,"&gt;="&amp;$A284,'Aceite virgen extra'!$B$6:$B$257,"&lt;="&amp;$B284)</f>
        <v>0</v>
      </c>
      <c r="FI284" s="4">
        <f>SUMIFS('Aceite virgen extra'!FI$6:FI$257,'Aceite virgen extra'!$A$6:$A$257,"&gt;="&amp;$A284,'Aceite virgen extra'!$B$6:$B$257,"&lt;="&amp;$B284)</f>
        <v>0.28000000000000003</v>
      </c>
      <c r="FJ284" s="4">
        <f>SUMIFS('Aceite virgen extra'!FJ$6:FJ$257,'Aceite virgen extra'!$A$6:$A$257,"&gt;="&amp;$A284,'Aceite virgen extra'!$B$6:$B$257,"&lt;="&amp;$B284)</f>
        <v>0.28000000000000003</v>
      </c>
      <c r="FK284" s="4">
        <f>SUMIFS('Aceite virgen extra'!FK$6:FK$257,'Aceite virgen extra'!$A$6:$A$257,"&gt;="&amp;$A284,'Aceite virgen extra'!$B$6:$B$257,"&lt;="&amp;$B284)</f>
        <v>0.39</v>
      </c>
      <c r="FL284" s="4">
        <f>SUMIFS('Aceite virgen extra'!FL$6:FL$257,'Aceite virgen extra'!$A$6:$A$257,"&gt;="&amp;$A284,'Aceite virgen extra'!$B$6:$B$257,"&lt;="&amp;$B284)</f>
        <v>0</v>
      </c>
      <c r="FP284" s="4">
        <f>SUMIFS('Aceite virgen extra'!FP$6:FP$257,'Aceite virgen extra'!$A$6:$A$257,"&gt;="&amp;$A284,'Aceite virgen extra'!$B$6:$B$257,"&lt;="&amp;$B284)</f>
        <v>0.27</v>
      </c>
      <c r="FQ284" s="4">
        <f>SUMIFS('Aceite virgen extra'!FQ$6:FQ$257,'Aceite virgen extra'!$A$6:$A$257,"&gt;="&amp;$A284,'Aceite virgen extra'!$B$6:$B$257,"&lt;="&amp;$B284)</f>
        <v>0</v>
      </c>
      <c r="FR284" s="4">
        <f>SUMIFS('Aceite virgen extra'!FR$6:FR$257,'Aceite virgen extra'!$A$6:$A$257,"&gt;="&amp;$A284,'Aceite virgen extra'!$B$6:$B$257,"&lt;="&amp;$B284)</f>
        <v>0.49</v>
      </c>
      <c r="FS284" s="4">
        <f>SUMIFS('Aceite virgen extra'!FS$6:FS$257,'Aceite virgen extra'!$A$6:$A$257,"&gt;="&amp;$A284,'Aceite virgen extra'!$B$6:$B$257,"&lt;="&amp;$B284)</f>
        <v>0</v>
      </c>
      <c r="FW284" s="4">
        <f>SUMIFS('Aceite virgen extra'!FW$6:FW$257,'Aceite virgen extra'!$A$6:$A$257,"&gt;="&amp;$A284,'Aceite virgen extra'!$B$6:$B$257,"&lt;="&amp;$B284)</f>
        <v>0.16999999999999998</v>
      </c>
      <c r="FX284" s="4">
        <f>SUMIFS('Aceite virgen extra'!FX$6:FX$257,'Aceite virgen extra'!$A$6:$A$257,"&gt;="&amp;$A284,'Aceite virgen extra'!$B$6:$B$257,"&lt;="&amp;$B284)</f>
        <v>0.24</v>
      </c>
      <c r="FY284" s="4">
        <f>SUMIFS('Aceite virgen extra'!FY$6:FY$257,'Aceite virgen extra'!$A$6:$A$257,"&gt;="&amp;$A284,'Aceite virgen extra'!$B$6:$B$257,"&lt;="&amp;$B284)</f>
        <v>0.18</v>
      </c>
      <c r="FZ284" s="4">
        <f>SUMIFS('Aceite virgen extra'!FZ$6:FZ$257,'Aceite virgen extra'!$A$6:$A$257,"&gt;="&amp;$A284,'Aceite virgen extra'!$B$6:$B$257,"&lt;="&amp;$B284)</f>
        <v>0</v>
      </c>
      <c r="GD284" s="4">
        <f>SUMIFS('Aceite virgen extra'!GD$6:GD$257,'Aceite virgen extra'!$A$6:$A$257,"&gt;="&amp;$A284,'Aceite virgen extra'!$B$6:$B$257,"&lt;="&amp;$B284)</f>
        <v>7.0000000000000007E-2</v>
      </c>
      <c r="GE284" s="4">
        <f>SUMIFS('Aceite virgen extra'!GE$6:GE$257,'Aceite virgen extra'!$A$6:$A$257,"&gt;="&amp;$A284,'Aceite virgen extra'!$B$6:$B$257,"&lt;="&amp;$B284)</f>
        <v>0</v>
      </c>
      <c r="GF284" s="4">
        <f>SUMIFS('Aceite virgen extra'!GF$6:GF$257,'Aceite virgen extra'!$A$6:$A$257,"&gt;="&amp;$A284,'Aceite virgen extra'!$B$6:$B$257,"&lt;="&amp;$B284)</f>
        <v>0.11</v>
      </c>
      <c r="GG284" s="4">
        <f>SUMIFS('Aceite virgen extra'!GG$6:GG$257,'Aceite virgen extra'!$A$6:$A$257,"&gt;="&amp;$A284,'Aceite virgen extra'!$B$6:$B$257,"&lt;="&amp;$B284)</f>
        <v>0</v>
      </c>
      <c r="GK284" s="4">
        <f>SUMIFS('Aceite virgen extra'!GK$6:GK$257,'Aceite virgen extra'!$A$6:$A$257,"&gt;="&amp;$A284,'Aceite virgen extra'!$B$6:$B$257,"&lt;="&amp;$B284)</f>
        <v>0.06</v>
      </c>
      <c r="GL284" s="4">
        <f>SUMIFS('Aceite virgen extra'!GL$6:GL$257,'Aceite virgen extra'!$A$6:$A$257,"&gt;="&amp;$A284,'Aceite virgen extra'!$B$6:$B$257,"&lt;="&amp;$B284)</f>
        <v>0.23</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0.19</v>
      </c>
      <c r="GS284" s="4">
        <f>SUMIFS('Aceite virgen extra'!GS$6:GS$257,'Aceite virgen extra'!$A$6:$A$257,"&gt;="&amp;$A284,'Aceite virgen extra'!$B$6:$B$257,"&lt;="&amp;$B284)</f>
        <v>0.28000000000000003</v>
      </c>
      <c r="GT284" s="4">
        <f>SUMIFS('Aceite virgen extra'!GT$6:GT$257,'Aceite virgen extra'!$A$6:$A$257,"&gt;="&amp;$A284,'Aceite virgen extra'!$B$6:$B$257,"&lt;="&amp;$B284)</f>
        <v>0.1</v>
      </c>
      <c r="GU284" s="4">
        <f>SUMIFS('Aceite virgen extra'!GU$6:GU$257,'Aceite virgen extra'!$A$6:$A$257,"&gt;="&amp;$A284,'Aceite virgen extra'!$B$6:$B$257,"&lt;="&amp;$B284)</f>
        <v>0</v>
      </c>
      <c r="GY284" s="4">
        <f>SUMIFS('Aceite virgen extra'!GY$6:GY$257,'Aceite virgen extra'!$A$6:$A$257,"&gt;="&amp;$A284,'Aceite virgen extra'!$B$6:$B$257,"&lt;="&amp;$B284)</f>
        <v>0.1</v>
      </c>
      <c r="GZ284" s="4">
        <f>SUMIFS('Aceite virgen extra'!GZ$6:GZ$257,'Aceite virgen extra'!$A$6:$A$257,"&gt;="&amp;$A284,'Aceite virgen extra'!$B$6:$B$257,"&lt;="&amp;$B284)</f>
        <v>0</v>
      </c>
      <c r="HA284" s="4">
        <f>SUMIFS('Aceite virgen extra'!HA$6:HA$257,'Aceite virgen extra'!$A$6:$A$257,"&gt;="&amp;$A284,'Aceite virgen extra'!$B$6:$B$257,"&lt;="&amp;$B284)</f>
        <v>0.19</v>
      </c>
      <c r="HB284" s="4">
        <f>SUMIFS('Aceite virgen extra'!HB$6:HB$257,'Aceite virgen extra'!$A$6:$A$257,"&gt;="&amp;$A284,'Aceite virgen extra'!$B$6:$B$257,"&lt;="&amp;$B284)</f>
        <v>0</v>
      </c>
      <c r="HF284" s="4">
        <f>SUMIFS('Aceite virgen extra'!HF$6:HF$257,'Aceite virgen extra'!$A$6:$A$257,"&gt;="&amp;$A284,'Aceite virgen extra'!$B$6:$B$257,"&lt;="&amp;$B284)</f>
        <v>0.35</v>
      </c>
      <c r="HG284" s="4">
        <f>SUMIFS('Aceite virgen extra'!HG$6:HG$257,'Aceite virgen extra'!$A$6:$A$257,"&gt;="&amp;$A284,'Aceite virgen extra'!$B$6:$B$257,"&lt;="&amp;$B284)</f>
        <v>0.85</v>
      </c>
      <c r="HH284" s="4">
        <f>SUMIFS('Aceite virgen extra'!HH$6:HH$257,'Aceite virgen extra'!$A$6:$A$257,"&gt;="&amp;$A284,'Aceite virgen extra'!$B$6:$B$257,"&lt;="&amp;$B284)</f>
        <v>0</v>
      </c>
      <c r="HI284" s="4">
        <f>SUMIFS('Aceite virgen extra'!HI$6:HI$257,'Aceite virgen extra'!$A$6:$A$257,"&gt;="&amp;$A284,'Aceite virgen extra'!$B$6:$B$257,"&lt;="&amp;$B284)</f>
        <v>0</v>
      </c>
      <c r="HM284" s="4">
        <f>SUMIFS('Aceite virgen extra'!HM$6:HM$257,'Aceite virgen extra'!$A$6:$A$257,"&gt;="&amp;$A284,'Aceite virgen extra'!$B$6:$B$257,"&lt;="&amp;$B284)</f>
        <v>0.13999999999999999</v>
      </c>
      <c r="HN284" s="4">
        <f>SUMIFS('Aceite virgen extra'!HN$6:HN$257,'Aceite virgen extra'!$A$6:$A$257,"&gt;="&amp;$A284,'Aceite virgen extra'!$B$6:$B$257,"&lt;="&amp;$B284)</f>
        <v>0.36</v>
      </c>
      <c r="HO284" s="4">
        <f>SUMIFS('Aceite virgen extra'!HO$6:HO$257,'Aceite virgen extra'!$A$6:$A$257,"&gt;="&amp;$A284,'Aceite virgen extra'!$B$6:$B$257,"&lt;="&amp;$B284)</f>
        <v>0.04</v>
      </c>
      <c r="HP284" s="4">
        <f>SUMIFS('Aceite virgen extra'!HP$6:HP$257,'Aceite virgen extra'!$A$6:$A$257,"&gt;="&amp;$A284,'Aceite virgen extra'!$B$6:$B$257,"&lt;="&amp;$B284)</f>
        <v>0</v>
      </c>
      <c r="HT284" s="4">
        <f>SUMIFS('Aceite virgen extra'!HT$6:HT$257,'Aceite virgen extra'!$A$6:$A$257,"&gt;="&amp;$A284,'Aceite virgen extra'!$B$6:$B$257,"&lt;="&amp;$B284)</f>
        <v>0.1</v>
      </c>
      <c r="HU284" s="4">
        <f>SUMIFS('Aceite virgen extra'!HU$6:HU$257,'Aceite virgen extra'!$A$6:$A$257,"&gt;="&amp;$A284,'Aceite virgen extra'!$B$6:$B$257,"&lt;="&amp;$B284)</f>
        <v>0.33</v>
      </c>
      <c r="HV284" s="4">
        <f>SUMIFS('Aceite virgen extra'!HV$6:HV$257,'Aceite virgen extra'!$A$6:$A$257,"&gt;="&amp;$A284,'Aceite virgen extra'!$B$6:$B$257,"&lt;="&amp;$B284)</f>
        <v>0</v>
      </c>
      <c r="HW284" s="4">
        <f>SUMIFS('Aceite virgen extra'!HW$6:HW$257,'Aceite virgen extra'!$A$6:$A$257,"&gt;="&amp;$A284,'Aceite virgen extra'!$B$6:$B$257,"&lt;="&amp;$B284)</f>
        <v>0</v>
      </c>
      <c r="HZ284"/>
      <c r="IA284" s="4">
        <f>SUMIFS('Aceite virgen extra'!IA$6:IA$257,'Aceite virgen extra'!$A$6:$A$257,"&gt;="&amp;$A284,'Aceite virgen extra'!$B$6:$B$257,"&lt;="&amp;$B284)</f>
        <v>0.05</v>
      </c>
      <c r="IB284" s="4">
        <f>SUMIFS('Aceite virgen extra'!IB$6:IB$257,'Aceite virgen extra'!$A$6:$A$257,"&gt;="&amp;$A284,'Aceite virgen extra'!$B$6:$B$257,"&lt;="&amp;$B284)</f>
        <v>0</v>
      </c>
      <c r="IC284" s="4">
        <f>SUMIFS('Aceite virgen extra'!IC$6:IC$257,'Aceite virgen extra'!$A$6:$A$257,"&gt;="&amp;$A284,'Aceite virgen extra'!$B$6:$B$257,"&lt;="&amp;$B284)</f>
        <v>0.09</v>
      </c>
      <c r="ID284" s="4">
        <f>SUMIFS('Aceite virgen extra'!ID$6:ID$257,'Aceite virgen extra'!$A$6:$A$257,"&gt;="&amp;$A284,'Aceite virgen extra'!$B$6:$B$257,"&lt;="&amp;$B284)</f>
        <v>0</v>
      </c>
      <c r="IH284" s="4">
        <f>SUMIFS('Aceite virgen extra'!IH$6:IH$257,'Aceite virgen extra'!$A$6:$A$257,"&gt;="&amp;$A284,'Aceite virgen extra'!$B$6:$B$257,"&lt;="&amp;$B284)</f>
        <v>0.11</v>
      </c>
      <c r="II284" s="4">
        <f>SUMIFS('Aceite virgen extra'!II$6:II$257,'Aceite virgen extra'!$A$6:$A$257,"&gt;="&amp;$A284,'Aceite virgen extra'!$B$6:$B$257,"&lt;="&amp;$B284)</f>
        <v>0</v>
      </c>
      <c r="IJ284" s="4">
        <f>SUMIFS('Aceite virgen extra'!IJ$6:IJ$257,'Aceite virgen extra'!$A$6:$A$257,"&gt;="&amp;$A284,'Aceite virgen extra'!$B$6:$B$257,"&lt;="&amp;$B284)</f>
        <v>0.19</v>
      </c>
      <c r="IK284" s="4">
        <f>SUMIFS('Aceite virgen extra'!IK$6:IK$257,'Aceite virgen extra'!$A$6:$A$257,"&gt;="&amp;$A284,'Aceite virgen extra'!$B$6:$B$257,"&lt;="&amp;$B284)</f>
        <v>0</v>
      </c>
      <c r="IO284" s="4">
        <f>SUMIFS('Aceite virgen extra'!IO$6:IO$257,'Aceite virgen extra'!$A$6:$A$257,"&gt;="&amp;$A284,'Aceite virgen extra'!$B$6:$B$257,"&lt;="&amp;$B284)</f>
        <v>0</v>
      </c>
      <c r="IP284" s="4">
        <f>SUMIFS('Aceite virgen extra'!IP$6:IP$257,'Aceite virgen extra'!$A$6:$A$257,"&gt;="&amp;$A284,'Aceite virgen extra'!$B$6:$B$257,"&lt;="&amp;$B284)</f>
        <v>0</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0.06</v>
      </c>
      <c r="IW284" s="4">
        <f>SUMIFS('Aceite virgen extra'!IW$6:IW$257,'Aceite virgen extra'!$A$6:$A$257,"&gt;="&amp;$A284,'Aceite virgen extra'!$B$6:$B$257,"&lt;="&amp;$B284)</f>
        <v>0</v>
      </c>
      <c r="IX284" s="4">
        <f>SUMIFS('Aceite virgen extra'!IX$6:IX$257,'Aceite virgen extra'!$A$6:$A$257,"&gt;="&amp;$A284,'Aceite virgen extra'!$B$6:$B$257,"&lt;="&amp;$B284)</f>
        <v>0.12</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0.05</v>
      </c>
      <c r="JK284" s="4">
        <f>SUMIFS('Aceite virgen extra'!JK$6:JK$257,'Aceite virgen extra'!$A$6:$A$257,"&gt;="&amp;$A284,'Aceite virgen extra'!$B$6:$B$257,"&lt;="&amp;$B284)</f>
        <v>0.19</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0.2</v>
      </c>
      <c r="JR284" s="4">
        <f>SUMIFS('Aceite virgen extra'!JR$6:JR$257,'Aceite virgen extra'!$A$6:$A$257,"&gt;="&amp;$A284,'Aceite virgen extra'!$B$6:$B$257,"&lt;="&amp;$B284)</f>
        <v>0</v>
      </c>
      <c r="JS284" s="4">
        <f>SUMIFS('Aceite virgen extra'!JS$6:JS$257,'Aceite virgen extra'!$A$6:$A$257,"&gt;="&amp;$A284,'Aceite virgen extra'!$B$6:$B$257,"&lt;="&amp;$B284)</f>
        <v>0.39</v>
      </c>
      <c r="JT284" s="4">
        <f>SUMIFS('Aceite virgen extra'!JT$6:JT$257,'Aceite virgen extra'!$A$6:$A$257,"&gt;="&amp;$A284,'Aceite virgen extra'!$B$6:$B$257,"&lt;="&amp;$B284)</f>
        <v>0</v>
      </c>
      <c r="JX284" s="4">
        <f>SUMIFS('Aceite virgen extra'!JX$6:JX$257,'Aceite virgen extra'!$A$6:$A$257,"&gt;="&amp;$A284,'Aceite virgen extra'!$B$6:$B$257,"&lt;="&amp;$B284)</f>
        <v>0.13</v>
      </c>
      <c r="JY284" s="4">
        <f>SUMIFS('Aceite virgen extra'!JY$6:JY$257,'Aceite virgen extra'!$A$6:$A$257,"&gt;="&amp;$A284,'Aceite virgen extra'!$B$6:$B$257,"&lt;="&amp;$B284)</f>
        <v>0.44999999999999996</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v>
      </c>
      <c r="KF284" s="4">
        <f>SUMIFS('Aceite virgen extra'!KF$6:KF$257,'Aceite virgen extra'!$A$6:$A$257,"&gt;="&amp;$A284,'Aceite virgen extra'!$B$6:$B$257,"&lt;="&amp;$B284)</f>
        <v>0</v>
      </c>
      <c r="KG284" s="4">
        <f>SUMIFS('Aceite virgen extra'!KG$6:KG$257,'Aceite virgen extra'!$A$6:$A$257,"&gt;="&amp;$A284,'Aceite virgen extra'!$B$6:$B$257,"&lt;="&amp;$B284)</f>
        <v>0.36</v>
      </c>
      <c r="KH284" s="4">
        <f>SUMIFS('Aceite virgen extra'!KH$6:KH$257,'Aceite virgen extra'!$A$6:$A$257,"&gt;="&amp;$A284,'Aceite virgen extra'!$B$6:$B$257,"&lt;="&amp;$B284)</f>
        <v>0.31</v>
      </c>
      <c r="KL284" s="4">
        <f>SUMIFS('Aceite virgen extra'!KL$6:KL$257,'Aceite virgen extra'!$A$6:$A$257,"&gt;="&amp;$A284,'Aceite virgen extra'!$B$6:$B$257,"&lt;="&amp;$B284)</f>
        <v>0.09</v>
      </c>
      <c r="KM284" s="4">
        <f>SUMIFS('Aceite virgen extra'!KM$6:KM$257,'Aceite virgen extra'!$A$6:$A$257,"&gt;="&amp;$A284,'Aceite virgen extra'!$B$6:$B$257,"&lt;="&amp;$B284)</f>
        <v>0</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0.57000000000000006</v>
      </c>
      <c r="KT284" s="4">
        <f>SUMIFS('Aceite virgen extra'!KT$6:KT$257,'Aceite virgen extra'!$A$6:$A$257,"&gt;="&amp;$A284,'Aceite virgen extra'!$B$6:$B$257,"&lt;="&amp;$B284)</f>
        <v>0.15</v>
      </c>
      <c r="KU284" s="4">
        <f>SUMIFS('Aceite virgen extra'!KU$6:KU$257,'Aceite virgen extra'!$A$6:$A$257,"&gt;="&amp;$A284,'Aceite virgen extra'!$B$6:$B$257,"&lt;="&amp;$B284)</f>
        <v>1</v>
      </c>
      <c r="KV284" s="4">
        <f>SUMIFS('Aceite virgen extra'!KV$6:KV$257,'Aceite virgen extra'!$A$6:$A$257,"&gt;="&amp;$A284,'Aceite virgen extra'!$B$6:$B$257,"&lt;="&amp;$B284)</f>
        <v>0.26</v>
      </c>
      <c r="KZ284" s="4">
        <f>SUMIFS('Aceite virgen extra'!KZ$6:KZ$257,'Aceite virgen extra'!$A$6:$A$257,"&gt;="&amp;$A284,'Aceite virgen extra'!$B$6:$B$257,"&lt;="&amp;$B284)</f>
        <v>0.11000000000000001</v>
      </c>
      <c r="LA284" s="4">
        <f>SUMIFS('Aceite virgen extra'!LA$6:LA$257,'Aceite virgen extra'!$A$6:$A$257,"&gt;="&amp;$A284,'Aceite virgen extra'!$B$6:$B$257,"&lt;="&amp;$B284)</f>
        <v>0</v>
      </c>
      <c r="LB284" s="4">
        <f>SUMIFS('Aceite virgen extra'!LB$6:LB$257,'Aceite virgen extra'!$A$6:$A$257,"&gt;="&amp;$A284,'Aceite virgen extra'!$B$6:$B$257,"&lt;="&amp;$B284)</f>
        <v>0</v>
      </c>
      <c r="LC284" s="4">
        <f>SUMIFS('Aceite virgen extra'!LC$6:LC$257,'Aceite virgen extra'!$A$6:$A$257,"&gt;="&amp;$A284,'Aceite virgen extra'!$B$6:$B$257,"&lt;="&amp;$B284)</f>
        <v>0.28000000000000003</v>
      </c>
      <c r="LG284" s="4">
        <f>SUMIFS('Aceite virgen extra'!LG$6:LG$257,'Aceite virgen extra'!$A$6:$A$257,"&gt;="&amp;$A284,'Aceite virgen extra'!$B$6:$B$257,"&lt;="&amp;$B284)</f>
        <v>0.47</v>
      </c>
      <c r="LH284" s="4">
        <f>SUMIFS('Aceite virgen extra'!LH$6:LH$257,'Aceite virgen extra'!$A$6:$A$257,"&gt;="&amp;$A284,'Aceite virgen extra'!$B$6:$B$257,"&lt;="&amp;$B284)</f>
        <v>0.47</v>
      </c>
      <c r="LI284" s="4">
        <f>SUMIFS('Aceite virgen extra'!LI$6:LI$257,'Aceite virgen extra'!$A$6:$A$257,"&gt;="&amp;$A284,'Aceite virgen extra'!$B$6:$B$257,"&lt;="&amp;$B284)</f>
        <v>0.63</v>
      </c>
      <c r="LJ284" s="4">
        <f>SUMIFS('Aceite virgen extra'!LJ$6:LJ$257,'Aceite virgen extra'!$A$6:$A$257,"&gt;="&amp;$A284,'Aceite virgen extra'!$B$6:$B$257,"&lt;="&amp;$B284)</f>
        <v>0.25</v>
      </c>
      <c r="LN284" s="4">
        <f>SUMIFS('Aceite virgen extra'!LN$6:LN$257,'Aceite virgen extra'!$A$6:$A$257,"&gt;="&amp;$A284,'Aceite virgen extra'!$B$6:$B$257,"&lt;="&amp;$B284)</f>
        <v>0.33</v>
      </c>
      <c r="LO284" s="4">
        <f>SUMIFS('Aceite virgen extra'!LO$6:LO$257,'Aceite virgen extra'!$A$6:$A$257,"&gt;="&amp;$A284,'Aceite virgen extra'!$B$6:$B$257,"&lt;="&amp;$B284)</f>
        <v>0.55000000000000004</v>
      </c>
      <c r="LP284" s="4">
        <f>SUMIFS('Aceite virgen extra'!LP$6:LP$257,'Aceite virgen extra'!$A$6:$A$257,"&gt;="&amp;$A284,'Aceite virgen extra'!$B$6:$B$257,"&lt;="&amp;$B284)</f>
        <v>0.36</v>
      </c>
      <c r="LQ284" s="4">
        <f>SUMIFS('Aceite virgen extra'!LQ$6:LQ$257,'Aceite virgen extra'!$A$6:$A$257,"&gt;="&amp;$A284,'Aceite virgen extra'!$B$6:$B$257,"&lt;="&amp;$B284)</f>
        <v>0</v>
      </c>
      <c r="LU284" s="4">
        <f>SUMIFS('Aceite virgen extra'!LU$6:LU$257,'Aceite virgen extra'!$A$6:$A$257,"&gt;="&amp;$A284,'Aceite virgen extra'!$B$6:$B$257,"&lt;="&amp;$B284)</f>
        <v>0.35</v>
      </c>
      <c r="LV284" s="4">
        <f>SUMIFS('Aceite virgen extra'!LV$6:LV$257,'Aceite virgen extra'!$A$6:$A$257,"&gt;="&amp;$A284,'Aceite virgen extra'!$B$6:$B$257,"&lt;="&amp;$B284)</f>
        <v>0.45</v>
      </c>
      <c r="LW284" s="4">
        <f>SUMIFS('Aceite virgen extra'!LW$6:LW$257,'Aceite virgen extra'!$A$6:$A$257,"&gt;="&amp;$A284,'Aceite virgen extra'!$B$6:$B$257,"&lt;="&amp;$B284)</f>
        <v>0.17</v>
      </c>
      <c r="LX284" s="4">
        <f>SUMIFS('Aceite virgen extra'!LX$6:LX$257,'Aceite virgen extra'!$A$6:$A$257,"&gt;="&amp;$A284,'Aceite virgen extra'!$B$6:$B$257,"&lt;="&amp;$B284)</f>
        <v>0.98</v>
      </c>
      <c r="MB284" s="4">
        <f>SUMIFS('Aceite virgen extra'!MB$6:MB$257,'Aceite virgen extra'!$A$6:$A$257,"&gt;="&amp;$A284,'Aceite virgen extra'!$B$6:$B$257,"&lt;="&amp;$B284)</f>
        <v>0.24</v>
      </c>
      <c r="MC284" s="4">
        <f>SUMIFS('Aceite virgen extra'!MC$6:MC$257,'Aceite virgen extra'!$A$6:$A$257,"&gt;="&amp;$A284,'Aceite virgen extra'!$B$6:$B$257,"&lt;="&amp;$B284)</f>
        <v>0.36</v>
      </c>
      <c r="MD284" s="4">
        <f>SUMIFS('Aceite virgen extra'!MD$6:MD$257,'Aceite virgen extra'!$A$6:$A$257,"&gt;="&amp;$A284,'Aceite virgen extra'!$B$6:$B$257,"&lt;="&amp;$B284)</f>
        <v>0.3</v>
      </c>
      <c r="ME284" s="4">
        <f>SUMIFS('Aceite virgen extra'!ME$6:ME$257,'Aceite virgen extra'!$A$6:$A$257,"&gt;="&amp;$A284,'Aceite virgen extra'!$B$6:$B$257,"&lt;="&amp;$B284)</f>
        <v>0</v>
      </c>
      <c r="MI284" s="4">
        <f>SUMIFS('Aceite virgen extra'!MI$6:MI$257,'Aceite virgen extra'!$A$6:$A$257,"&gt;="&amp;$A284,'Aceite virgen extra'!$B$6:$B$257,"&lt;="&amp;$B284)</f>
        <v>0.35</v>
      </c>
      <c r="MJ284" s="4">
        <f>SUMIFS('Aceite virgen extra'!MJ$6:MJ$257,'Aceite virgen extra'!$A$6:$A$257,"&gt;="&amp;$A284,'Aceite virgen extra'!$B$6:$B$257,"&lt;="&amp;$B284)</f>
        <v>0.33</v>
      </c>
      <c r="MK284" s="4">
        <f>SUMIFS('Aceite virgen extra'!MK$6:MK$257,'Aceite virgen extra'!$A$6:$A$257,"&gt;="&amp;$A284,'Aceite virgen extra'!$B$6:$B$257,"&lt;="&amp;$B284)</f>
        <v>0.38</v>
      </c>
      <c r="ML284" s="4">
        <f>SUMIFS('Aceite virgen extra'!ML$6:ML$257,'Aceite virgen extra'!$A$6:$A$257,"&gt;="&amp;$A284,'Aceite virgen extra'!$B$6:$B$257,"&lt;="&amp;$B284)</f>
        <v>0</v>
      </c>
      <c r="MP284" s="4">
        <f>SUMIFS('Aceite virgen extra'!MP$6:MP$257,'Aceite virgen extra'!$A$6:$A$257,"&gt;="&amp;$A284,'Aceite virgen extra'!$B$6:$B$257,"&lt;="&amp;$B284)</f>
        <v>0.06</v>
      </c>
      <c r="MQ284" s="4">
        <f>SUMIFS('Aceite virgen extra'!MQ$6:MQ$257,'Aceite virgen extra'!$A$6:$A$257,"&gt;="&amp;$A284,'Aceite virgen extra'!$B$6:$B$257,"&lt;="&amp;$B284)</f>
        <v>0.21</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0.15000000000000002</v>
      </c>
      <c r="MX284" s="4">
        <f>SUMIFS('Aceite virgen extra'!MX$6:MX$257,'Aceite virgen extra'!$A$6:$A$257,"&gt;="&amp;$A284,'Aceite virgen extra'!$B$6:$B$257,"&lt;="&amp;$B284)</f>
        <v>0</v>
      </c>
      <c r="MY284" s="4">
        <f>SUMIFS('Aceite virgen extra'!MY$6:MY$257,'Aceite virgen extra'!$A$6:$A$257,"&gt;="&amp;$A284,'Aceite virgen extra'!$B$6:$B$257,"&lt;="&amp;$B284)</f>
        <v>0.11</v>
      </c>
      <c r="MZ284" s="4">
        <f>SUMIFS('Aceite virgen extra'!MZ$6:MZ$257,'Aceite virgen extra'!$A$6:$A$257,"&gt;="&amp;$A284,'Aceite virgen extra'!$B$6:$B$257,"&lt;="&amp;$B284)</f>
        <v>0.14000000000000001</v>
      </c>
      <c r="ND284" s="4">
        <f>SUMIFS('Aceite virgen extra'!ND$6:ND$257,'Aceite virgen extra'!$A$6:$A$257,"&gt;="&amp;$A284,'Aceite virgen extra'!$B$6:$B$257,"&lt;="&amp;$B284)</f>
        <v>0.18</v>
      </c>
      <c r="NE284" s="4">
        <f>SUMIFS('Aceite virgen extra'!NE$6:NE$257,'Aceite virgen extra'!$A$6:$A$257,"&gt;="&amp;$A284,'Aceite virgen extra'!$B$6:$B$257,"&lt;="&amp;$B284)</f>
        <v>0.15</v>
      </c>
      <c r="NF284" s="4">
        <f>SUMIFS('Aceite virgen extra'!NF$6:NF$257,'Aceite virgen extra'!$A$6:$A$257,"&gt;="&amp;$A284,'Aceite virgen extra'!$B$6:$B$257,"&lt;="&amp;$B284)</f>
        <v>0.25</v>
      </c>
      <c r="NG284" s="4">
        <f>SUMIFS('Aceite virgen extra'!NG$6:NG$257,'Aceite virgen extra'!$A$6:$A$257,"&gt;="&amp;$A284,'Aceite virgen extra'!$B$6:$B$257,"&lt;="&amp;$B284)</f>
        <v>0</v>
      </c>
      <c r="NK284" s="4">
        <f>SUMIFS('Aceite virgen extra'!NK$6:NK$257,'Aceite virgen extra'!$A$6:$A$257,"&gt;="&amp;$A284,'Aceite virgen extra'!$B$6:$B$257,"&lt;="&amp;$B284)</f>
        <v>0.17</v>
      </c>
      <c r="NL284" s="4">
        <f>SUMIFS('Aceite virgen extra'!NL$6:NL$257,'Aceite virgen extra'!$A$6:$A$257,"&gt;="&amp;$A284,'Aceite virgen extra'!$B$6:$B$257,"&lt;="&amp;$B284)</f>
        <v>0.22</v>
      </c>
      <c r="NM284" s="4">
        <f>SUMIFS('Aceite virgen extra'!NM$6:NM$257,'Aceite virgen extra'!$A$6:$A$257,"&gt;="&amp;$A284,'Aceite virgen extra'!$B$6:$B$257,"&lt;="&amp;$B284)</f>
        <v>0.2</v>
      </c>
      <c r="NN284" s="4">
        <f>SUMIFS('Aceite virgen extra'!NN$6:NN$257,'Aceite virgen extra'!$A$6:$A$257,"&gt;="&amp;$A284,'Aceite virgen extra'!$B$6:$B$257,"&lt;="&amp;$B284)</f>
        <v>0</v>
      </c>
      <c r="NR284" s="4">
        <f>SUMIFS('Aceite virgen extra'!NR$6:NR$257,'Aceite virgen extra'!$A$6:$A$257,"&gt;="&amp;$A284,'Aceite virgen extra'!$B$6:$B$257,"&lt;="&amp;$B284)</f>
        <v>0.30000000000000004</v>
      </c>
      <c r="NS284" s="4">
        <f>SUMIFS('Aceite virgen extra'!NS$6:NS$257,'Aceite virgen extra'!$A$6:$A$257,"&gt;="&amp;$A284,'Aceite virgen extra'!$B$6:$B$257,"&lt;="&amp;$B284)</f>
        <v>0.75</v>
      </c>
      <c r="NT284" s="4">
        <f>SUMIFS('Aceite virgen extra'!NT$6:NT$257,'Aceite virgen extra'!$A$6:$A$257,"&gt;="&amp;$A284,'Aceite virgen extra'!$B$6:$B$257,"&lt;="&amp;$B284)</f>
        <v>0.2</v>
      </c>
      <c r="NU284" s="4">
        <f>SUMIFS('Aceite virgen extra'!NU$6:NU$257,'Aceite virgen extra'!$A$6:$A$257,"&gt;="&amp;$A284,'Aceite virgen extra'!$B$6:$B$257,"&lt;="&amp;$B284)</f>
        <v>0</v>
      </c>
      <c r="NY284" s="4">
        <f>SUMIFS('Aceite virgen extra'!NY$6:NY$257,'Aceite virgen extra'!$A$6:$A$257,"&gt;="&amp;$A284,'Aceite virgen extra'!$B$6:$B$257,"&lt;="&amp;$B284)</f>
        <v>0.08</v>
      </c>
      <c r="NZ284" s="4">
        <f>SUMIFS('Aceite virgen extra'!NZ$6:NZ$257,'Aceite virgen extra'!$A$6:$A$257,"&gt;="&amp;$A284,'Aceite virgen extra'!$B$6:$B$257,"&lt;="&amp;$B284)</f>
        <v>0</v>
      </c>
      <c r="OA284" s="4">
        <f>SUMIFS('Aceite virgen extra'!OA$6:OA$257,'Aceite virgen extra'!$A$6:$A$257,"&gt;="&amp;$A284,'Aceite virgen extra'!$B$6:$B$257,"&lt;="&amp;$B284)</f>
        <v>0.16</v>
      </c>
      <c r="OB284" s="4">
        <f>SUMIFS('Aceite virgen extra'!OB$6:OB$257,'Aceite virgen extra'!$A$6:$A$257,"&gt;="&amp;$A284,'Aceite virgen extra'!$B$6:$B$257,"&lt;="&amp;$B284)</f>
        <v>0</v>
      </c>
      <c r="OF284" s="4">
        <f>SUMIFS('Aceite virgen extra'!OF$6:OF$257,'Aceite virgen extra'!$A$6:$A$257,"&gt;="&amp;$A284,'Aceite virgen extra'!$B$6:$B$257,"&lt;="&amp;$B284)</f>
        <v>0.18</v>
      </c>
      <c r="OG284" s="4">
        <f>SUMIFS('Aceite virgen extra'!OG$6:OG$257,'Aceite virgen extra'!$A$6:$A$257,"&gt;="&amp;$A284,'Aceite virgen extra'!$B$6:$B$257,"&lt;="&amp;$B284)</f>
        <v>0</v>
      </c>
      <c r="OH284" s="4">
        <f>SUMIFS('Aceite virgen extra'!OH$6:OH$257,'Aceite virgen extra'!$A$6:$A$257,"&gt;="&amp;$A284,'Aceite virgen extra'!$B$6:$B$257,"&lt;="&amp;$B284)</f>
        <v>0.18</v>
      </c>
      <c r="OI284" s="4">
        <f>SUMIFS('Aceite virgen extra'!OI$6:OI$257,'Aceite virgen extra'!$A$6:$A$257,"&gt;="&amp;$A284,'Aceite virgen extra'!$B$6:$B$257,"&lt;="&amp;$B284)</f>
        <v>0</v>
      </c>
      <c r="OM284" s="4">
        <f>SUMIFS('Aceite virgen extra'!OM$6:OM$257,'Aceite virgen extra'!$A$6:$A$257,"&gt;="&amp;$A284,'Aceite virgen extra'!$B$6:$B$257,"&lt;="&amp;$B284)</f>
        <v>0.11</v>
      </c>
      <c r="ON284" s="4">
        <f>SUMIFS('Aceite virgen extra'!ON$6:ON$257,'Aceite virgen extra'!$A$6:$A$257,"&gt;="&amp;$A284,'Aceite virgen extra'!$B$6:$B$257,"&lt;="&amp;$B284)</f>
        <v>0.19</v>
      </c>
      <c r="OO284" s="4">
        <f>SUMIFS('Aceite virgen extra'!OO$6:OO$257,'Aceite virgen extra'!$A$6:$A$257,"&gt;="&amp;$A284,'Aceite virgen extra'!$B$6:$B$257,"&lt;="&amp;$B284)</f>
        <v>0.12</v>
      </c>
      <c r="OP284" s="4">
        <f>SUMIFS('Aceite virgen extra'!OP$6:OP$257,'Aceite virgen extra'!$A$6:$A$257,"&gt;="&amp;$A284,'Aceite virgen extra'!$B$6:$B$257,"&lt;="&amp;$B284)</f>
        <v>0</v>
      </c>
      <c r="OT284" s="4">
        <f>SUMIFS('Aceite virgen extra'!OT$6:OT$257,'Aceite virgen extra'!$A$6:$A$257,"&gt;="&amp;$A284,'Aceite virgen extra'!$B$6:$B$257,"&lt;="&amp;$B284)</f>
        <v>0.35</v>
      </c>
      <c r="OU284" s="4">
        <f>SUMIFS('Aceite virgen extra'!OU$6:OU$257,'Aceite virgen extra'!$A$6:$A$257,"&gt;="&amp;$A284,'Aceite virgen extra'!$B$6:$B$257,"&lt;="&amp;$B284)</f>
        <v>0</v>
      </c>
      <c r="OV284" s="4">
        <f>SUMIFS('Aceite virgen extra'!OV$6:OV$257,'Aceite virgen extra'!$A$6:$A$257,"&gt;="&amp;$A284,'Aceite virgen extra'!$B$6:$B$257,"&lt;="&amp;$B284)</f>
        <v>0.66</v>
      </c>
      <c r="OW284" s="4">
        <f>SUMIFS('Aceite virgen extra'!OW$6:OW$257,'Aceite virgen extra'!$A$6:$A$257,"&gt;="&amp;$A284,'Aceite virgen extra'!$B$6:$B$257,"&lt;="&amp;$B284)</f>
        <v>0</v>
      </c>
      <c r="PA284" s="4">
        <f>SUMIFS('Aceite virgen extra'!PA$6:PA$257,'Aceite virgen extra'!$A$6:$A$257,"&gt;="&amp;$A284,'Aceite virgen extra'!$B$6:$B$257,"&lt;="&amp;$B284)</f>
        <v>0.24</v>
      </c>
      <c r="PB284" s="4">
        <f>SUMIFS('Aceite virgen extra'!PB$6:PB$257,'Aceite virgen extra'!$A$6:$A$257,"&gt;="&amp;$A284,'Aceite virgen extra'!$B$6:$B$257,"&lt;="&amp;$B284)</f>
        <v>0</v>
      </c>
      <c r="PC284" s="4">
        <f>SUMIFS('Aceite virgen extra'!PC$6:PC$257,'Aceite virgen extra'!$A$6:$A$257,"&gt;="&amp;$A284,'Aceite virgen extra'!$B$6:$B$257,"&lt;="&amp;$B284)</f>
        <v>0.45000000000000007</v>
      </c>
      <c r="PD284" s="4">
        <f>SUMIFS('Aceite virgen extra'!PD$6:PD$257,'Aceite virgen extra'!$A$6:$A$257,"&gt;="&amp;$A284,'Aceite virgen extra'!$B$6:$B$257,"&lt;="&amp;$B284)</f>
        <v>0</v>
      </c>
      <c r="PH284" s="4">
        <f>SUMIFS('Aceite virgen extra'!PH$6:PH$257,'Aceite virgen extra'!$A$6:$A$257,"&gt;="&amp;$A284,'Aceite virgen extra'!$B$6:$B$257,"&lt;="&amp;$B284)</f>
        <v>0</v>
      </c>
      <c r="PI284" s="4">
        <f>SUMIFS('Aceite virgen extra'!PI$6:PI$257,'Aceite virgen extra'!$A$6:$A$257,"&gt;="&amp;$A284,'Aceite virgen extra'!$B$6:$B$257,"&lt;="&amp;$B284)</f>
        <v>0</v>
      </c>
      <c r="PJ284" s="4">
        <f>SUMIFS('Aceite virgen extra'!PJ$6:PJ$257,'Aceite virgen extra'!$A$6:$A$257,"&gt;="&amp;$A284,'Aceite virgen extra'!$B$6:$B$257,"&lt;="&amp;$B284)</f>
        <v>0</v>
      </c>
      <c r="PK284" s="4">
        <f>SUMIFS('Aceite virgen extra'!PK$6:PK$257,'Aceite virgen extra'!$A$6:$A$257,"&gt;="&amp;$A284,'Aceite virgen extra'!$B$6:$B$257,"&lt;="&amp;$B284)</f>
        <v>0</v>
      </c>
      <c r="PO284" s="4">
        <f>SUMIFS('Aceite virgen extra'!PO$6:PO$257,'Aceite virgen extra'!$A$6:$A$257,"&gt;="&amp;$A284,'Aceite virgen extra'!$B$6:$B$257,"&lt;="&amp;$B284)</f>
        <v>0.45999999999999996</v>
      </c>
      <c r="PP284" s="4">
        <f>SUMIFS('Aceite virgen extra'!PP$6:PP$257,'Aceite virgen extra'!$A$6:$A$257,"&gt;="&amp;$A284,'Aceite virgen extra'!$B$6:$B$257,"&lt;="&amp;$B284)</f>
        <v>0.53</v>
      </c>
      <c r="PQ284" s="4">
        <f>SUMIFS('Aceite virgen extra'!PQ$6:PQ$257,'Aceite virgen extra'!$A$6:$A$257,"&gt;="&amp;$A284,'Aceite virgen extra'!$B$6:$B$257,"&lt;="&amp;$B284)</f>
        <v>0.33</v>
      </c>
      <c r="PR284" s="4">
        <f>SUMIFS('Aceite virgen extra'!PR$6:PR$257,'Aceite virgen extra'!$A$6:$A$257,"&gt;="&amp;$A284,'Aceite virgen extra'!$B$6:$B$257,"&lt;="&amp;$B284)</f>
        <v>0.43</v>
      </c>
      <c r="PV284" s="4">
        <f>SUMIFS('Aceite virgen extra'!PV$6:PV$257,'Aceite virgen extra'!$A$6:$A$257,"&gt;="&amp;$A284,'Aceite virgen extra'!$B$6:$B$257,"&lt;="&amp;$B284)</f>
        <v>0.2</v>
      </c>
      <c r="PW284" s="4">
        <f>SUMIFS('Aceite virgen extra'!PW$6:PW$257,'Aceite virgen extra'!$A$6:$A$257,"&gt;="&amp;$A284,'Aceite virgen extra'!$B$6:$B$257,"&lt;="&amp;$B284)</f>
        <v>0</v>
      </c>
      <c r="PX284" s="4">
        <f>SUMIFS('Aceite virgen extra'!PX$6:PX$257,'Aceite virgen extra'!$A$6:$A$257,"&gt;="&amp;$A284,'Aceite virgen extra'!$B$6:$B$257,"&lt;="&amp;$B284)</f>
        <v>0.39</v>
      </c>
      <c r="PY284" s="4">
        <f>SUMIFS('Aceite virgen extra'!PY$6:PY$257,'Aceite virgen extra'!$A$6:$A$257,"&gt;="&amp;$A284,'Aceite virgen extra'!$B$6:$B$257,"&lt;="&amp;$B284)</f>
        <v>0</v>
      </c>
      <c r="QC284" s="4">
        <f>SUMIFS('Aceite virgen extra'!QC$6:QC$257,'Aceite virgen extra'!$A$6:$A$257,"&gt;="&amp;$A284,'Aceite virgen extra'!$B$6:$B$257,"&lt;="&amp;$B284)</f>
        <v>0.39999999999999997</v>
      </c>
      <c r="QD284" s="4">
        <f>SUMIFS('Aceite virgen extra'!QD$6:QD$257,'Aceite virgen extra'!$A$6:$A$257,"&gt;="&amp;$A284,'Aceite virgen extra'!$B$6:$B$257,"&lt;="&amp;$B284)</f>
        <v>0.45999999999999996</v>
      </c>
      <c r="QE284" s="4">
        <f>SUMIFS('Aceite virgen extra'!QE$6:QE$257,'Aceite virgen extra'!$A$6:$A$257,"&gt;="&amp;$A284,'Aceite virgen extra'!$B$6:$B$257,"&lt;="&amp;$B284)</f>
        <v>0.49</v>
      </c>
      <c r="QF284" s="4">
        <f>SUMIFS('Aceite virgen extra'!QF$6:QF$257,'Aceite virgen extra'!$A$6:$A$257,"&gt;="&amp;$A284,'Aceite virgen extra'!$B$6:$B$257,"&lt;="&amp;$B284)</f>
        <v>0</v>
      </c>
      <c r="QJ284" s="4">
        <f>SUMIFS('Aceite virgen extra'!QJ$6:QJ$257,'Aceite virgen extra'!$A$6:$A$257,"&gt;="&amp;$A284,'Aceite virgen extra'!$B$6:$B$257,"&lt;="&amp;$B284)</f>
        <v>0.49</v>
      </c>
      <c r="QK284" s="4">
        <f>SUMIFS('Aceite virgen extra'!QK$6:QK$257,'Aceite virgen extra'!$A$6:$A$257,"&gt;="&amp;$A284,'Aceite virgen extra'!$B$6:$B$257,"&lt;="&amp;$B284)</f>
        <v>0</v>
      </c>
      <c r="QL284" s="4">
        <f>SUMIFS('Aceite virgen extra'!QL$6:QL$257,'Aceite virgen extra'!$A$6:$A$257,"&gt;="&amp;$A284,'Aceite virgen extra'!$B$6:$B$257,"&lt;="&amp;$B284)</f>
        <v>0.34</v>
      </c>
      <c r="QM284" s="4">
        <f>SUMIFS('Aceite virgen extra'!QM$6:QM$257,'Aceite virgen extra'!$A$6:$A$257,"&gt;="&amp;$A284,'Aceite virgen extra'!$B$6:$B$257,"&lt;="&amp;$B284)</f>
        <v>2.94</v>
      </c>
      <c r="QQ284" s="4">
        <f>SUMIFS('Aceite virgen extra'!QQ$6:QQ$257,'Aceite virgen extra'!$A$6:$A$257,"&gt;="&amp;$A284,'Aceite virgen extra'!$B$6:$B$257,"&lt;="&amp;$B284)</f>
        <v>0.36</v>
      </c>
      <c r="QR284" s="4">
        <f>SUMIFS('Aceite virgen extra'!QR$6:QR$257,'Aceite virgen extra'!$A$6:$A$257,"&gt;="&amp;$A284,'Aceite virgen extra'!$B$6:$B$257,"&lt;="&amp;$B284)</f>
        <v>0</v>
      </c>
      <c r="QS284" s="4">
        <f>SUMIFS('Aceite virgen extra'!QS$6:QS$257,'Aceite virgen extra'!$A$6:$A$257,"&gt;="&amp;$A284,'Aceite virgen extra'!$B$6:$B$257,"&lt;="&amp;$B284)</f>
        <v>0.17</v>
      </c>
      <c r="QT284" s="4">
        <f>SUMIFS('Aceite virgen extra'!QT$6:QT$257,'Aceite virgen extra'!$A$6:$A$257,"&gt;="&amp;$A284,'Aceite virgen extra'!$B$6:$B$257,"&lt;="&amp;$B284)</f>
        <v>3.07</v>
      </c>
      <c r="QX284" s="4">
        <f>SUMIFS('Aceite virgen extra'!QX$6:QX$257,'Aceite virgen extra'!$A$6:$A$257,"&gt;="&amp;$A284,'Aceite virgen extra'!$B$6:$B$257,"&lt;="&amp;$B284)</f>
        <v>0.39</v>
      </c>
      <c r="QY284" s="4">
        <f>SUMIFS('Aceite virgen extra'!QY$6:QY$257,'Aceite virgen extra'!$A$6:$A$257,"&gt;="&amp;$A284,'Aceite virgen extra'!$B$6:$B$257,"&lt;="&amp;$B284)</f>
        <v>0</v>
      </c>
      <c r="QZ284" s="4">
        <f>SUMIFS('Aceite virgen extra'!QZ$6:QZ$257,'Aceite virgen extra'!$A$6:$A$257,"&gt;="&amp;$A284,'Aceite virgen extra'!$B$6:$B$257,"&lt;="&amp;$B284)</f>
        <v>0.39</v>
      </c>
      <c r="RA284" s="4">
        <f>SUMIFS('Aceite virgen extra'!RA$6:RA$257,'Aceite virgen extra'!$A$6:$A$257,"&gt;="&amp;$A284,'Aceite virgen extra'!$B$6:$B$257,"&lt;="&amp;$B284)</f>
        <v>1.32</v>
      </c>
      <c r="RE284" s="4">
        <f>SUMIFS('Aceite virgen extra'!RE$6:RE$257,'Aceite virgen extra'!$A$6:$A$257,"&gt;="&amp;$A284,'Aceite virgen extra'!$B$6:$B$257,"&lt;="&amp;$B284)</f>
        <v>1.87</v>
      </c>
      <c r="RF284" s="4">
        <f>SUMIFS('Aceite virgen extra'!RF$6:RF$257,'Aceite virgen extra'!$A$6:$A$257,"&gt;="&amp;$A284,'Aceite virgen extra'!$B$6:$B$257,"&lt;="&amp;$B284)</f>
        <v>0.31</v>
      </c>
      <c r="RG284" s="4">
        <f>SUMIFS('Aceite virgen extra'!RG$6:RG$257,'Aceite virgen extra'!$A$6:$A$257,"&gt;="&amp;$A284,'Aceite virgen extra'!$B$6:$B$257,"&lt;="&amp;$B284)</f>
        <v>3.31</v>
      </c>
      <c r="RH284" s="4">
        <f>SUMIFS('Aceite virgen extra'!RH$6:RH$257,'Aceite virgen extra'!$A$6:$A$257,"&gt;="&amp;$A284,'Aceite virgen extra'!$B$6:$B$257,"&lt;="&amp;$B284)</f>
        <v>0.36</v>
      </c>
      <c r="RL284" s="4">
        <f>SUMIFS('Aceite virgen extra'!RL$6:RL$257,'Aceite virgen extra'!$A$6:$A$257,"&gt;="&amp;$A284,'Aceite virgen extra'!$B$6:$B$257,"&lt;="&amp;$B284)</f>
        <v>2.04</v>
      </c>
      <c r="RM284" s="4">
        <f>SUMIFS('Aceite virgen extra'!RM$6:RM$257,'Aceite virgen extra'!$A$6:$A$257,"&gt;="&amp;$A284,'Aceite virgen extra'!$B$6:$B$257,"&lt;="&amp;$B284)</f>
        <v>0</v>
      </c>
      <c r="RN284" s="4">
        <f>SUMIFS('Aceite virgen extra'!RN$6:RN$257,'Aceite virgen extra'!$A$6:$A$257,"&gt;="&amp;$A284,'Aceite virgen extra'!$B$6:$B$257,"&lt;="&amp;$B284)</f>
        <v>3.25</v>
      </c>
      <c r="RO284" s="4">
        <f>SUMIFS('Aceite virgen extra'!RO$6:RO$257,'Aceite virgen extra'!$A$6:$A$257,"&gt;="&amp;$A284,'Aceite virgen extra'!$B$6:$B$257,"&lt;="&amp;$B284)</f>
        <v>2.1800000000000002</v>
      </c>
      <c r="RS284" s="68">
        <f>SUMIFS('Aceite virgen extra'!RS$6:RS$257,'Aceite virgen extra'!$A$6:$A$257,"&gt;="&amp;$A284,'Aceite virgen extra'!$B$6:$B$257,"&lt;="&amp;$B284)</f>
        <v>1.53</v>
      </c>
      <c r="RT284" s="4">
        <f>SUMIFS('Aceite virgen extra'!RT$6:RT$257,'Aceite virgen extra'!$A$6:$A$257,"&gt;="&amp;$A284,'Aceite virgen extra'!$B$6:$B$257,"&lt;="&amp;$B284)</f>
        <v>0.46</v>
      </c>
      <c r="RU284" s="4">
        <f>SUMIFS('Aceite virgen extra'!RU$6:RU$257,'Aceite virgen extra'!$A$6:$A$257,"&gt;="&amp;$A284,'Aceite virgen extra'!$B$6:$B$257,"&lt;="&amp;$B284)</f>
        <v>2.36</v>
      </c>
      <c r="RV284" s="4">
        <f>SUMIFS('Aceite virgen extra'!RV$6:RV$257,'Aceite virgen extra'!$A$6:$A$257,"&gt;="&amp;$A284,'Aceite virgen extra'!$B$6:$B$257,"&lt;="&amp;$B284)</f>
        <v>0.49</v>
      </c>
      <c r="RZ284" s="68">
        <f>SUMIFS('Aceite virgen extra'!RZ$6:RZ$257,'Aceite virgen extra'!$A$6:$A$257,"&gt;="&amp;$A284,'Aceite virgen extra'!$B$6:$B$257,"&lt;="&amp;$B284)</f>
        <v>0.97</v>
      </c>
      <c r="SA284" s="4">
        <f>SUMIFS('Aceite virgen extra'!SA$6:SA$257,'Aceite virgen extra'!$A$6:$A$257,"&gt;="&amp;$A284,'Aceite virgen extra'!$B$6:$B$257,"&lt;="&amp;$B284)</f>
        <v>0.65999999999999992</v>
      </c>
      <c r="SB284" s="4">
        <f>SUMIFS('Aceite virgen extra'!SB$6:SB$257,'Aceite virgen extra'!$A$6:$A$257,"&gt;="&amp;$A284,'Aceite virgen extra'!$B$6:$B$257,"&lt;="&amp;$B284)</f>
        <v>0.86</v>
      </c>
      <c r="SC284" s="4">
        <f>SUMIFS('Aceite virgen extra'!SC$6:SC$257,'Aceite virgen extra'!$A$6:$A$257,"&gt;="&amp;$A284,'Aceite virgen extra'!$B$6:$B$257,"&lt;="&amp;$B284)</f>
        <v>3.15</v>
      </c>
      <c r="SG284" s="68">
        <f>SUMIFS('Aceite virgen extra'!SG$6:SG$257,'Aceite virgen extra'!$A$6:$A$257,"&gt;="&amp;$A284,'Aceite virgen extra'!$B$6:$B$257,"&lt;="&amp;$B284)</f>
        <v>2.0699999999999998</v>
      </c>
      <c r="SH284" s="4">
        <f>SUMIFS('Aceite virgen extra'!SH$6:SH$257,'Aceite virgen extra'!$A$6:$A$257,"&gt;="&amp;$A284,'Aceite virgen extra'!$B$6:$B$257,"&lt;="&amp;$B284)</f>
        <v>0.31</v>
      </c>
      <c r="SI284" s="4">
        <f>SUMIFS('Aceite virgen extra'!SI$6:SI$257,'Aceite virgen extra'!$A$6:$A$257,"&gt;="&amp;$A284,'Aceite virgen extra'!$B$6:$B$257,"&lt;="&amp;$B284)</f>
        <v>3.19</v>
      </c>
      <c r="SJ284" s="4">
        <f>SUMIFS('Aceite virgen extra'!SJ$6:SJ$257,'Aceite virgen extra'!$A$6:$A$257,"&gt;="&amp;$A284,'Aceite virgen extra'!$B$6:$B$257,"&lt;="&amp;$B284)</f>
        <v>2.1</v>
      </c>
      <c r="SN284" s="68">
        <f>SUMIFS('Aceite virgen extra'!SN$6:SN$257,'Aceite virgen extra'!$A$6:$A$257,"&gt;="&amp;$A284,'Aceite virgen extra'!$B$6:$B$257,"&lt;="&amp;$B284)</f>
        <v>2.44</v>
      </c>
      <c r="SO284" s="4">
        <f>SUMIFS('Aceite virgen extra'!SO$6:SO$257,'Aceite virgen extra'!$A$6:$A$257,"&gt;="&amp;$A284,'Aceite virgen extra'!$B$6:$B$257,"&lt;="&amp;$B284)</f>
        <v>0</v>
      </c>
      <c r="SP284" s="4">
        <f>SUMIFS('Aceite virgen extra'!SP$6:SP$257,'Aceite virgen extra'!$A$6:$A$257,"&gt;="&amp;$A284,'Aceite virgen extra'!$B$6:$B$257,"&lt;="&amp;$B284)</f>
        <v>3.3099999999999996</v>
      </c>
      <c r="SQ284" s="4">
        <f>SUMIFS('Aceite virgen extra'!SQ$6:SQ$257,'Aceite virgen extra'!$A$6:$A$257,"&gt;="&amp;$A284,'Aceite virgen extra'!$B$6:$B$257,"&lt;="&amp;$B284)</f>
        <v>5.98</v>
      </c>
      <c r="SU284" s="68">
        <f>SUMIFS('Aceite virgen extra'!SU$6:SU$257,'Aceite virgen extra'!$A$6:$A$257,"&gt;="&amp;$A284,'Aceite virgen extra'!$B$6:$B$257,"&lt;="&amp;$B284)</f>
        <v>1.53</v>
      </c>
      <c r="SV284" s="4">
        <f>SUMIFS('Aceite virgen extra'!SV$6:SV$257,'Aceite virgen extra'!$A$6:$A$257,"&gt;="&amp;$A284,'Aceite virgen extra'!$B$6:$B$257,"&lt;="&amp;$B284)</f>
        <v>0.55000000000000004</v>
      </c>
      <c r="SW284" s="4">
        <f>SUMIFS('Aceite virgen extra'!SW$6:SW$257,'Aceite virgen extra'!$A$6:$A$257,"&gt;="&amp;$A284,'Aceite virgen extra'!$B$6:$B$257,"&lt;="&amp;$B284)</f>
        <v>1.98</v>
      </c>
      <c r="SX284" s="4">
        <f>SUMIFS('Aceite virgen extra'!SX$6:SX$257,'Aceite virgen extra'!$A$6:$A$257,"&gt;="&amp;$A284,'Aceite virgen extra'!$B$6:$B$257,"&lt;="&amp;$B284)</f>
        <v>1.29</v>
      </c>
      <c r="TB284" s="68">
        <f>SUMIFS('Aceite virgen extra'!TB$6:TB$257,'Aceite virgen extra'!$A$6:$A$257,"&gt;="&amp;$A284,'Aceite virgen extra'!$B$6:$B$257,"&lt;="&amp;$B284)</f>
        <v>3.4399999999999995</v>
      </c>
      <c r="TC284" s="4">
        <f>SUMIFS('Aceite virgen extra'!TC$6:TC$257,'Aceite virgen extra'!$A$6:$A$257,"&gt;="&amp;$A284,'Aceite virgen extra'!$B$6:$B$257,"&lt;="&amp;$B284)</f>
        <v>0.64</v>
      </c>
      <c r="TD284" s="4">
        <f>SUMIFS('Aceite virgen extra'!TD$6:TD$257,'Aceite virgen extra'!$A$6:$A$257,"&gt;="&amp;$A284,'Aceite virgen extra'!$B$6:$B$257,"&lt;="&amp;$B284)</f>
        <v>3.37</v>
      </c>
      <c r="TE284" s="4">
        <f>SUMIFS('Aceite virgen extra'!TE$6:TE$257,'Aceite virgen extra'!$A$6:$A$257,"&gt;="&amp;$A284,'Aceite virgen extra'!$B$6:$B$257,"&lt;="&amp;$B284)</f>
        <v>13.280000000000001</v>
      </c>
      <c r="TI284" s="68">
        <f>SUMIFS('Aceite virgen extra'!TI$6:TI$257,'Aceite virgen extra'!$A$6:$A$257,"&gt;="&amp;$A284,'Aceite virgen extra'!$B$6:$B$257,"&lt;="&amp;$B284)</f>
        <v>5.7100000000000009</v>
      </c>
      <c r="TJ284" s="4">
        <f>SUMIFS('Aceite virgen extra'!TJ$6:TJ$257,'Aceite virgen extra'!$A$6:$A$257,"&gt;="&amp;$A284,'Aceite virgen extra'!$B$6:$B$257,"&lt;="&amp;$B284)</f>
        <v>0.60000000000000009</v>
      </c>
      <c r="TK284" s="4">
        <f>SUMIFS('Aceite virgen extra'!TK$6:TK$257,'Aceite virgen extra'!$A$6:$A$257,"&gt;="&amp;$A284,'Aceite virgen extra'!$B$6:$B$257,"&lt;="&amp;$B284)</f>
        <v>8.2100000000000009</v>
      </c>
      <c r="TL284" s="4">
        <f>SUMIFS('Aceite virgen extra'!TL$6:TL$257,'Aceite virgen extra'!$A$6:$A$257,"&gt;="&amp;$A284,'Aceite virgen extra'!$B$6:$B$257,"&lt;="&amp;$B284)</f>
        <v>7.32</v>
      </c>
      <c r="TP284" s="68">
        <f>SUMIFS('Aceite virgen extra'!TP$6:TP$257,'Aceite virgen extra'!$A$6:$A$257,"&gt;="&amp;$A284,'Aceite virgen extra'!$B$6:$B$257,"&lt;="&amp;$B284)</f>
        <v>3.08</v>
      </c>
      <c r="TQ284" s="4">
        <f>SUMIFS('Aceite virgen extra'!TQ$6:TQ$257,'Aceite virgen extra'!$A$6:$A$257,"&gt;="&amp;$A284,'Aceite virgen extra'!$B$6:$B$257,"&lt;="&amp;$B284)</f>
        <v>2.52</v>
      </c>
      <c r="TR284" s="4">
        <f>SUMIFS('Aceite virgen extra'!TR$6:TR$257,'Aceite virgen extra'!$A$6:$A$257,"&gt;="&amp;$A284,'Aceite virgen extra'!$B$6:$B$257,"&lt;="&amp;$B284)</f>
        <v>3.04</v>
      </c>
      <c r="TS284" s="4">
        <f>SUMIFS('Aceite virgen extra'!TS$6:TS$257,'Aceite virgen extra'!$A$6:$A$257,"&gt;="&amp;$A284,'Aceite virgen extra'!$B$6:$B$257,"&lt;="&amp;$B284)</f>
        <v>6.6599999999999993</v>
      </c>
      <c r="TW284" s="68">
        <f>SUMIFS('Aceite virgen extra'!TW$6:TW$257,'Aceite virgen extra'!$A$6:$A$257,"&gt;="&amp;$A284,'Aceite virgen extra'!$B$6:$B$257,"&lt;="&amp;$B284)</f>
        <v>2.0399999999999996</v>
      </c>
      <c r="TX284" s="4">
        <f>SUMIFS('Aceite virgen extra'!TX$6:TX$257,'Aceite virgen extra'!$A$6:$A$257,"&gt;="&amp;$A284,'Aceite virgen extra'!$B$6:$B$257,"&lt;="&amp;$B284)</f>
        <v>3.59</v>
      </c>
      <c r="TY284" s="4">
        <f>SUMIFS('Aceite virgen extra'!TY$6:TY$257,'Aceite virgen extra'!$A$6:$A$257,"&gt;="&amp;$A284,'Aceite virgen extra'!$B$6:$B$257,"&lt;="&amp;$B284)</f>
        <v>1.33</v>
      </c>
      <c r="TZ284" s="4">
        <f>SUMIFS('Aceite virgen extra'!TZ$6:TZ$257,'Aceite virgen extra'!$A$6:$A$257,"&gt;="&amp;$A284,'Aceite virgen extra'!$B$6:$B$257,"&lt;="&amp;$B284)</f>
        <v>2.12</v>
      </c>
      <c r="UD284" s="68">
        <f>SUMIFS('Aceite virgen extra'!UD$6:UD$257,'Aceite virgen extra'!$A$6:$A$257,"&gt;="&amp;$A284,'Aceite virgen extra'!$B$6:$B$257,"&lt;="&amp;$B284)</f>
        <v>2.2800000000000002</v>
      </c>
      <c r="UE284" s="4">
        <f>SUMIFS('Aceite virgen extra'!UE$6:UE$257,'Aceite virgen extra'!$A$6:$A$257,"&gt;="&amp;$A284,'Aceite virgen extra'!$B$6:$B$257,"&lt;="&amp;$B284)</f>
        <v>3.9799999999999995</v>
      </c>
      <c r="UF284" s="4">
        <f>SUMIFS('Aceite virgen extra'!UF$6:UF$257,'Aceite virgen extra'!$A$6:$A$257,"&gt;="&amp;$A284,'Aceite virgen extra'!$B$6:$B$257,"&lt;="&amp;$B284)</f>
        <v>1.7</v>
      </c>
      <c r="UG284" s="4">
        <f>SUMIFS('Aceite virgen extra'!UG$6:UG$257,'Aceite virgen extra'!$A$6:$A$257,"&gt;="&amp;$A284,'Aceite virgen extra'!$B$6:$B$257,"&lt;="&amp;$B284)</f>
        <v>0.54</v>
      </c>
      <c r="UK284" s="68">
        <f>SUMIFS('Aceite virgen extra'!UK$6:UK$257,'Aceite virgen extra'!$A$6:$A$257,"&gt;="&amp;$A284,'Aceite virgen extra'!$B$6:$B$257,"&lt;="&amp;$B284)</f>
        <v>1.3199999999999998</v>
      </c>
      <c r="UL284" s="4">
        <f>SUMIFS('Aceite virgen extra'!UL$6:UL$257,'Aceite virgen extra'!$A$6:$A$257,"&gt;="&amp;$A284,'Aceite virgen extra'!$B$6:$B$257,"&lt;="&amp;$B284)</f>
        <v>1.2</v>
      </c>
      <c r="UM284" s="4">
        <f>SUMIFS('Aceite virgen extra'!UM$6:UM$257,'Aceite virgen extra'!$A$6:$A$257,"&gt;="&amp;$A284,'Aceite virgen extra'!$B$6:$B$257,"&lt;="&amp;$B284)</f>
        <v>0.73</v>
      </c>
      <c r="UN284" s="4">
        <f>SUMIFS('Aceite virgen extra'!UN$6:UN$257,'Aceite virgen extra'!$A$6:$A$257,"&gt;="&amp;$A284,'Aceite virgen extra'!$B$6:$B$257,"&lt;="&amp;$B284)</f>
        <v>4.7</v>
      </c>
      <c r="UR284" s="68">
        <f>SUMIFS('Aceite virgen extra'!UR$6:UR$257,'Aceite virgen extra'!$A$6:$A$257,"&gt;="&amp;$A284,'Aceite virgen extra'!$B$6:$B$257,"&lt;="&amp;$B284)</f>
        <v>2.5299999999999998</v>
      </c>
      <c r="US284" s="4">
        <f>SUMIFS('Aceite virgen extra'!US$6:US$257,'Aceite virgen extra'!$A$6:$A$257,"&gt;="&amp;$A284,'Aceite virgen extra'!$B$6:$B$257,"&lt;="&amp;$B284)</f>
        <v>3.05</v>
      </c>
      <c r="UT284" s="4">
        <f>SUMIFS('Aceite virgen extra'!UT$6:UT$257,'Aceite virgen extra'!$A$6:$A$257,"&gt;="&amp;$A284,'Aceite virgen extra'!$B$6:$B$257,"&lt;="&amp;$B284)</f>
        <v>1.32</v>
      </c>
      <c r="UU284" s="4">
        <f>SUMIFS('Aceite virgen extra'!UU$6:UU$257,'Aceite virgen extra'!$A$6:$A$257,"&gt;="&amp;$A284,'Aceite virgen extra'!$B$6:$B$257,"&lt;="&amp;$B284)</f>
        <v>6.66</v>
      </c>
      <c r="UY284" s="68">
        <f>SUMIFS('Aceite virgen extra'!UY$6:UY$257,'Aceite virgen extra'!$A$6:$A$257,"&gt;="&amp;$A284,'Aceite virgen extra'!$B$6:$B$257,"&lt;="&amp;$B284)</f>
        <v>2.1500000000000004</v>
      </c>
      <c r="UZ284" s="4">
        <f>SUMIFS('Aceite virgen extra'!UZ$6:UZ$257,'Aceite virgen extra'!$A$6:$A$257,"&gt;="&amp;$A284,'Aceite virgen extra'!$B$6:$B$257,"&lt;="&amp;$B284)</f>
        <v>4.75</v>
      </c>
      <c r="VA284" s="4">
        <f>SUMIFS('Aceite virgen extra'!VA$6:VA$257,'Aceite virgen extra'!$A$6:$A$257,"&gt;="&amp;$A284,'Aceite virgen extra'!$B$6:$B$257,"&lt;="&amp;$B284)</f>
        <v>0.55000000000000004</v>
      </c>
      <c r="VB284" s="4">
        <f>SUMIFS('Aceite virgen extra'!VB$6:VB$257,'Aceite virgen extra'!$A$6:$A$257,"&gt;="&amp;$A284,'Aceite virgen extra'!$B$6:$B$257,"&lt;="&amp;$B284)</f>
        <v>2.56</v>
      </c>
      <c r="VF284" s="68">
        <f>SUMIFS('Aceite virgen extra'!VF$6:VF$257,'Aceite virgen extra'!$A$6:$A$257,"&gt;="&amp;$A284,'Aceite virgen extra'!$B$6:$B$257,"&lt;="&amp;$B284)</f>
        <v>3.26</v>
      </c>
      <c r="VG284" s="4">
        <f>SUMIFS('Aceite virgen extra'!VG$6:VG$257,'Aceite virgen extra'!$A$6:$A$257,"&gt;="&amp;$A284,'Aceite virgen extra'!$B$6:$B$257,"&lt;="&amp;$B284)</f>
        <v>2.87</v>
      </c>
      <c r="VH284" s="4">
        <f>SUMIFS('Aceite virgen extra'!VH$6:VH$257,'Aceite virgen extra'!$A$6:$A$257,"&gt;="&amp;$A284,'Aceite virgen extra'!$B$6:$B$257,"&lt;="&amp;$B284)</f>
        <v>3.59</v>
      </c>
      <c r="VI284" s="4">
        <f>SUMIFS('Aceite virgen extra'!VI$6:VI$257,'Aceite virgen extra'!$A$6:$A$257,"&gt;="&amp;$A284,'Aceite virgen extra'!$B$6:$B$257,"&lt;="&amp;$B284)</f>
        <v>3</v>
      </c>
      <c r="VM284" s="68">
        <f>SUMIFS('Aceite virgen extra'!VM$6:VM$257,'Aceite virgen extra'!$A$6:$A$257,"&gt;="&amp;$A284,'Aceite virgen extra'!$B$6:$B$257,"&lt;="&amp;$B284)</f>
        <v>4.08</v>
      </c>
      <c r="VN284" s="4">
        <f>SUMIFS('Aceite virgen extra'!VN$6:VN$257,'Aceite virgen extra'!$A$6:$A$257,"&gt;="&amp;$A284,'Aceite virgen extra'!$B$6:$B$257,"&lt;="&amp;$B284)</f>
        <v>3.0199999999999996</v>
      </c>
      <c r="VO284" s="4">
        <f>SUMIFS('Aceite virgen extra'!VO$6:VO$257,'Aceite virgen extra'!$A$6:$A$257,"&gt;="&amp;$A284,'Aceite virgen extra'!$B$6:$B$257,"&lt;="&amp;$B284)</f>
        <v>4.4700000000000006</v>
      </c>
      <c r="VP284" s="4">
        <f>SUMIFS('Aceite virgen extra'!VP$6:VP$257,'Aceite virgen extra'!$A$6:$A$257,"&gt;="&amp;$A284,'Aceite virgen extra'!$B$6:$B$257,"&lt;="&amp;$B284)</f>
        <v>2.58</v>
      </c>
      <c r="VT284" s="68">
        <f>SUMIFS('Aceite virgen extra'!VT$6:VT$257,'Aceite virgen extra'!$A$6:$A$257,"&gt;="&amp;$A284,'Aceite virgen extra'!$B$6:$B$257,"&lt;="&amp;$B284)</f>
        <v>4.7</v>
      </c>
      <c r="VU284" s="4">
        <f>SUMIFS('Aceite virgen extra'!VU$6:VU$257,'Aceite virgen extra'!$A$6:$A$257,"&gt;="&amp;$A284,'Aceite virgen extra'!$B$6:$B$257,"&lt;="&amp;$B284)</f>
        <v>7.35</v>
      </c>
      <c r="VV284" s="4">
        <f>SUMIFS('Aceite virgen extra'!VV$6:VV$257,'Aceite virgen extra'!$A$6:$A$257,"&gt;="&amp;$A284,'Aceite virgen extra'!$B$6:$B$257,"&lt;="&amp;$B284)</f>
        <v>3.6999999999999997</v>
      </c>
      <c r="VW284" s="4">
        <f>SUMIFS('Aceite virgen extra'!VW$6:VW$257,'Aceite virgen extra'!$A$6:$A$257,"&gt;="&amp;$A284,'Aceite virgen extra'!$B$6:$B$257,"&lt;="&amp;$B284)</f>
        <v>3.91</v>
      </c>
      <c r="WA284" s="68">
        <f>SUMIFS('Aceite virgen extra'!WA$6:WA$257,'Aceite virgen extra'!$A$6:$A$257,"&gt;="&amp;$A284,'Aceite virgen extra'!$B$6:$B$257,"&lt;="&amp;$B284)</f>
        <v>3.3100000000000005</v>
      </c>
      <c r="WB284" s="4">
        <f>SUMIFS('Aceite virgen extra'!WB$6:WB$257,'Aceite virgen extra'!$A$6:$A$257,"&gt;="&amp;$A284,'Aceite virgen extra'!$B$6:$B$257,"&lt;="&amp;$B284)</f>
        <v>2.88</v>
      </c>
      <c r="WC284" s="4">
        <f>SUMIFS('Aceite virgen extra'!WC$6:WC$257,'Aceite virgen extra'!$A$6:$A$257,"&gt;="&amp;$A284,'Aceite virgen extra'!$B$6:$B$257,"&lt;="&amp;$B284)</f>
        <v>3.68</v>
      </c>
      <c r="WD284" s="4">
        <f>SUMIFS('Aceite virgen extra'!WD$6:WD$257,'Aceite virgen extra'!$A$6:$A$257,"&gt;="&amp;$A284,'Aceite virgen extra'!$B$6:$B$257,"&lt;="&amp;$B284)</f>
        <v>2.31</v>
      </c>
      <c r="WH284" s="68">
        <f>SUMIFS('Aceite virgen extra'!WH$6:WH$257,'Aceite virgen extra'!$A$6:$A$257,"&gt;="&amp;$A284,'Aceite virgen extra'!$B$6:$B$257,"&lt;="&amp;$B284)</f>
        <v>1.7400000000000002</v>
      </c>
      <c r="WI284" s="4">
        <f>SUMIFS('Aceite virgen extra'!WI$6:WI$257,'Aceite virgen extra'!$A$6:$A$257,"&gt;="&amp;$A284,'Aceite virgen extra'!$B$6:$B$257,"&lt;="&amp;$B284)</f>
        <v>1.58</v>
      </c>
      <c r="WJ284" s="4">
        <f>SUMIFS('Aceite virgen extra'!WJ$6:WJ$257,'Aceite virgen extra'!$A$6:$A$257,"&gt;="&amp;$A284,'Aceite virgen extra'!$B$6:$B$257,"&lt;="&amp;$B284)</f>
        <v>2.0999999999999996</v>
      </c>
      <c r="WK284" s="4">
        <f>SUMIFS('Aceite virgen extra'!WK$6:WK$257,'Aceite virgen extra'!$A$6:$A$257,"&gt;="&amp;$A284,'Aceite virgen extra'!$B$6:$B$257,"&lt;="&amp;$B284)</f>
        <v>0.89</v>
      </c>
      <c r="WO284" s="68">
        <f>SUMIFS('Aceite virgen extra'!WO$6:WO$257,'Aceite virgen extra'!$A$6:$A$257,"&gt;="&amp;$A284,'Aceite virgen extra'!$B$6:$B$257,"&lt;="&amp;$B284)</f>
        <v>0.95</v>
      </c>
      <c r="WP284" s="4">
        <f>SUMIFS('Aceite virgen extra'!WP$6:WP$257,'Aceite virgen extra'!$A$6:$A$257,"&gt;="&amp;$A284,'Aceite virgen extra'!$B$6:$B$257,"&lt;="&amp;$B284)</f>
        <v>1.33</v>
      </c>
      <c r="WQ284" s="4">
        <f>SUMIFS('Aceite virgen extra'!WQ$6:WQ$257,'Aceite virgen extra'!$A$6:$A$257,"&gt;="&amp;$A284,'Aceite virgen extra'!$B$6:$B$257,"&lt;="&amp;$B284)</f>
        <v>0.52</v>
      </c>
      <c r="WR284" s="4">
        <f>SUMIFS('Aceite virgen extra'!WR$6:WR$257,'Aceite virgen extra'!$A$6:$A$257,"&gt;="&amp;$A284,'Aceite virgen extra'!$B$6:$B$257,"&lt;="&amp;$B284)</f>
        <v>2.7</v>
      </c>
      <c r="WV284" s="68">
        <f>SUMIFS('Aceite virgen extra'!WV$6:WV$257,'Aceite virgen extra'!$A$6:$A$257,"&gt;="&amp;$A284,'Aceite virgen extra'!$B$6:$B$257,"&lt;="&amp;$B284)</f>
        <v>3.7700000000000005</v>
      </c>
      <c r="WW284" s="4">
        <f>SUMIFS('Aceite virgen extra'!WW$6:WW$257,'Aceite virgen extra'!$A$6:$A$257,"&gt;="&amp;$A284,'Aceite virgen extra'!$B$6:$B$257,"&lt;="&amp;$B284)</f>
        <v>4.45</v>
      </c>
      <c r="WX284" s="4">
        <f>SUMIFS('Aceite virgen extra'!WX$6:WX$257,'Aceite virgen extra'!$A$6:$A$257,"&gt;="&amp;$A284,'Aceite virgen extra'!$B$6:$B$257,"&lt;="&amp;$B284)</f>
        <v>3.37</v>
      </c>
      <c r="WY284" s="4">
        <f>SUMIFS('Aceite virgen extra'!WY$6:WY$257,'Aceite virgen extra'!$A$6:$A$257,"&gt;="&amp;$A284,'Aceite virgen extra'!$B$6:$B$257,"&lt;="&amp;$B284)</f>
        <v>2.8200000000000003</v>
      </c>
      <c r="XC284" s="68">
        <f>SUMIFS('Aceite virgen extra'!XC$6:XC$257,'Aceite virgen extra'!$A$6:$A$257,"&gt;="&amp;$A284,'Aceite virgen extra'!$B$6:$B$257,"&lt;="&amp;$B284)</f>
        <v>1.1600000000000001</v>
      </c>
      <c r="XD284" s="4">
        <f>SUMIFS('Aceite virgen extra'!XD$6:XD$257,'Aceite virgen extra'!$A$6:$A$257,"&gt;="&amp;$A284,'Aceite virgen extra'!$B$6:$B$257,"&lt;="&amp;$B284)</f>
        <v>0.85</v>
      </c>
      <c r="XE284" s="4">
        <f>SUMIFS('Aceite virgen extra'!XE$6:XE$257,'Aceite virgen extra'!$A$6:$A$257,"&gt;="&amp;$A284,'Aceite virgen extra'!$B$6:$B$257,"&lt;="&amp;$B284)</f>
        <v>1.5</v>
      </c>
      <c r="XF284" s="4">
        <f>SUMIFS('Aceite virgen extra'!XF$6:XF$257,'Aceite virgen extra'!$A$6:$A$257,"&gt;="&amp;$A284,'Aceite virgen extra'!$B$6:$B$257,"&lt;="&amp;$B284)</f>
        <v>0.53</v>
      </c>
      <c r="XJ284" s="68">
        <f>SUMIFS('Aceite virgen extra'!XJ$6:XJ$257,'Aceite virgen extra'!$A$6:$A$257,"&gt;="&amp;$A284,'Aceite virgen extra'!$B$6:$B$257,"&lt;="&amp;$B284)</f>
        <v>0.64</v>
      </c>
      <c r="XK284" s="4">
        <f>SUMIFS('Aceite virgen extra'!XK$6:XK$257,'Aceite virgen extra'!$A$6:$A$257,"&gt;="&amp;$A284,'Aceite virgen extra'!$B$6:$B$257,"&lt;="&amp;$B284)</f>
        <v>0.61</v>
      </c>
      <c r="XL284" s="4">
        <f>SUMIFS('Aceite virgen extra'!XL$6:XL$257,'Aceite virgen extra'!$A$6:$A$257,"&gt;="&amp;$A284,'Aceite virgen extra'!$B$6:$B$257,"&lt;="&amp;$B284)</f>
        <v>0.58000000000000007</v>
      </c>
      <c r="XM284" s="4">
        <f>SUMIFS('Aceite virgen extra'!XM$6:XM$257,'Aceite virgen extra'!$A$6:$A$257,"&gt;="&amp;$A284,'Aceite virgen extra'!$B$6:$B$257,"&lt;="&amp;$B284)</f>
        <v>1.2</v>
      </c>
      <c r="XQ284" s="68">
        <f>SUMIFS('Aceite virgen extra'!XQ$6:XQ$257,'Aceite virgen extra'!$A$6:$A$257,"&gt;="&amp;$A284,'Aceite virgen extra'!$B$6:$B$257,"&lt;="&amp;$B284)</f>
        <v>1.52</v>
      </c>
      <c r="XR284" s="4">
        <f>SUMIFS('Aceite virgen extra'!XR$6:XR$257,'Aceite virgen extra'!$A$6:$A$257,"&gt;="&amp;$A284,'Aceite virgen extra'!$B$6:$B$257,"&lt;="&amp;$B284)</f>
        <v>0.64</v>
      </c>
      <c r="XS284" s="4">
        <f>SUMIFS('Aceite virgen extra'!XS$6:XS$257,'Aceite virgen extra'!$A$6:$A$257,"&gt;="&amp;$A284,'Aceite virgen extra'!$B$6:$B$257,"&lt;="&amp;$B284)</f>
        <v>2.04</v>
      </c>
      <c r="XT284" s="4">
        <f>SUMIFS('Aceite virgen extra'!XT$6:XT$257,'Aceite virgen extra'!$A$6:$A$257,"&gt;="&amp;$A284,'Aceite virgen extra'!$B$6:$B$257,"&lt;="&amp;$B284)</f>
        <v>2.14</v>
      </c>
      <c r="XX284" s="68">
        <f>SUMIFS('Aceite virgen extra'!XX$6:XX$257,'Aceite virgen extra'!$A$6:$A$257,"&gt;="&amp;$A284,'Aceite virgen extra'!$B$6:$B$257,"&lt;="&amp;$B284)</f>
        <v>0.64999999999999991</v>
      </c>
      <c r="XY284" s="4">
        <f>SUMIFS('Aceite virgen extra'!XY$6:XY$257,'Aceite virgen extra'!$A$6:$A$257,"&gt;="&amp;$A284,'Aceite virgen extra'!$B$6:$B$257,"&lt;="&amp;$B284)</f>
        <v>0.72</v>
      </c>
      <c r="XZ284" s="4">
        <f>SUMIFS('Aceite virgen extra'!XZ$6:XZ$257,'Aceite virgen extra'!$A$6:$A$257,"&gt;="&amp;$A284,'Aceite virgen extra'!$B$6:$B$257,"&lt;="&amp;$B284)</f>
        <v>0.51</v>
      </c>
      <c r="YA284" s="4">
        <f>SUMIFS('Aceite virgen extra'!YA$6:YA$257,'Aceite virgen extra'!$A$6:$A$257,"&gt;="&amp;$A284,'Aceite virgen extra'!$B$6:$B$257,"&lt;="&amp;$B284)</f>
        <v>1.1499999999999999</v>
      </c>
      <c r="YE284" s="68">
        <f>SUMIFS('Aceite virgen extra'!YE$6:YE$257,'Aceite virgen extra'!$A$6:$A$257,"&gt;="&amp;$A284,'Aceite virgen extra'!$B$6:$B$257,"&lt;="&amp;$B284)</f>
        <v>0.66</v>
      </c>
      <c r="YF284" s="4">
        <f>SUMIFS('Aceite virgen extra'!YF$6:YF$257,'Aceite virgen extra'!$A$6:$A$257,"&gt;="&amp;$A284,'Aceite virgen extra'!$B$6:$B$257,"&lt;="&amp;$B284)</f>
        <v>0.66999999999999993</v>
      </c>
      <c r="YG284" s="4">
        <f>SUMIFS('Aceite virgen extra'!YG$6:YG$257,'Aceite virgen extra'!$A$6:$A$257,"&gt;="&amp;$A284,'Aceite virgen extra'!$B$6:$B$257,"&lt;="&amp;$B284)</f>
        <v>0.7</v>
      </c>
      <c r="YH284" s="4">
        <f>SUMIFS('Aceite virgen extra'!YH$6:YH$257,'Aceite virgen extra'!$A$6:$A$257,"&gt;="&amp;$A284,'Aceite virgen extra'!$B$6:$B$257,"&lt;="&amp;$B284)</f>
        <v>1.06</v>
      </c>
      <c r="YL284" s="68">
        <f>SUMIFS('Aceite virgen extra'!YL$6:YL$257,'Aceite virgen extra'!$A$6:$A$257,"&gt;="&amp;$A284,'Aceite virgen extra'!$B$6:$B$257,"&lt;="&amp;$B284)</f>
        <v>0.25</v>
      </c>
      <c r="YM284" s="4">
        <f>SUMIFS('Aceite virgen extra'!YM$6:YM$257,'Aceite virgen extra'!$A$6:$A$257,"&gt;="&amp;$A284,'Aceite virgen extra'!$B$6:$B$257,"&lt;="&amp;$B284)</f>
        <v>0</v>
      </c>
      <c r="YN284" s="4">
        <f>SUMIFS('Aceite virgen extra'!YN$6:YN$257,'Aceite virgen extra'!$A$6:$A$257,"&gt;="&amp;$A284,'Aceite virgen extra'!$B$6:$B$257,"&lt;="&amp;$B284)</f>
        <v>0.36</v>
      </c>
      <c r="YO284" s="4">
        <f>SUMIFS('Aceite virgen extra'!YO$6:YO$257,'Aceite virgen extra'!$A$6:$A$257,"&gt;="&amp;$A284,'Aceite virgen extra'!$B$6:$B$257,"&lt;="&amp;$B284)</f>
        <v>0.44000000000000006</v>
      </c>
      <c r="YP284" s="4">
        <f>SUMIFS('Aceite virgen extra'!YP$6:YP$257,'Aceite virgen extra'!$A$6:$A$257,"&gt;="&amp;$A284,'Aceite virgen extra'!$B$6:$B$257,"&lt;="&amp;$B284)</f>
        <v>0</v>
      </c>
      <c r="YS284" s="68">
        <f>SUMIFS('Aceite virgen extra'!YS$6:YS$257,'Aceite virgen extra'!$A$6:$A$257,"&gt;="&amp;$A284,'Aceite virgen extra'!$B$6:$B$257,"&lt;="&amp;$B284)</f>
        <v>0.11</v>
      </c>
      <c r="YT284" s="4">
        <f>SUMIFS('Aceite virgen extra'!YT$6:YT$257,'Aceite virgen extra'!$A$6:$A$257,"&gt;="&amp;$A284,'Aceite virgen extra'!$B$6:$B$257,"&lt;="&amp;$B284)</f>
        <v>0</v>
      </c>
      <c r="YU284" s="4">
        <f>SUMIFS('Aceite virgen extra'!YU$6:YU$257,'Aceite virgen extra'!$A$6:$A$257,"&gt;="&amp;$A284,'Aceite virgen extra'!$B$6:$B$257,"&lt;="&amp;$B284)</f>
        <v>0.16</v>
      </c>
      <c r="YV284" s="4">
        <f>SUMIFS('Aceite virgen extra'!YV$6:YV$257,'Aceite virgen extra'!$A$6:$A$257,"&gt;="&amp;$A284,'Aceite virgen extra'!$B$6:$B$257,"&lt;="&amp;$B284)</f>
        <v>0.21</v>
      </c>
      <c r="YW284" s="4">
        <f>SUMIFS('Aceite virgen extra'!YW$6:YW$257,'Aceite virgen extra'!$A$6:$A$257,"&gt;="&amp;$A284,'Aceite virgen extra'!$B$6:$B$257,"&lt;="&amp;$B284)</f>
        <v>0</v>
      </c>
      <c r="YZ284" s="68">
        <f>SUMIFS('Aceite virgen extra'!YZ$6:YZ$257,'Aceite virgen extra'!$A$6:$A$257,"&gt;="&amp;$A284,'Aceite virgen extra'!$B$6:$B$257,"&lt;="&amp;$B284)</f>
        <v>0.35</v>
      </c>
      <c r="ZA284" s="4">
        <f>SUMIFS('Aceite virgen extra'!ZA$6:ZA$257,'Aceite virgen extra'!$A$6:$A$257,"&gt;="&amp;$A284,'Aceite virgen extra'!$B$6:$B$257,"&lt;="&amp;$B284)</f>
        <v>0.14000000000000001</v>
      </c>
      <c r="ZB284" s="4">
        <f>SUMIFS('Aceite virgen extra'!ZB$6:ZB$257,'Aceite virgen extra'!$A$6:$A$257,"&gt;="&amp;$A284,'Aceite virgen extra'!$B$6:$B$257,"&lt;="&amp;$B284)</f>
        <v>0.46</v>
      </c>
      <c r="ZC284" s="4">
        <f>SUMIFS('Aceite virgen extra'!ZC$6:ZC$257,'Aceite virgen extra'!$A$6:$A$257,"&gt;="&amp;$A284,'Aceite virgen extra'!$B$6:$B$257,"&lt;="&amp;$B284)</f>
        <v>0.46</v>
      </c>
      <c r="ZD284" s="4">
        <f>SUMIFS('Aceite virgen extra'!ZD$6:ZD$257,'Aceite virgen extra'!$A$6:$A$257,"&gt;="&amp;$A284,'Aceite virgen extra'!$B$6:$B$257,"&lt;="&amp;$B284)</f>
        <v>0.49</v>
      </c>
      <c r="ZG284" s="68">
        <f>SUMIFS('Aceite virgen extra'!ZG$6:ZG$257,'Aceite virgen extra'!$A$6:$A$257,"&gt;="&amp;$A284,'Aceite virgen extra'!$B$6:$B$257,"&lt;="&amp;$B284)</f>
        <v>0.92999999999999994</v>
      </c>
      <c r="ZH284" s="4">
        <f>SUMIFS('Aceite virgen extra'!ZH$6:ZH$257,'Aceite virgen extra'!$A$6:$A$257,"&gt;="&amp;$A284,'Aceite virgen extra'!$B$6:$B$257,"&lt;="&amp;$B284)</f>
        <v>1.73</v>
      </c>
      <c r="ZI284" s="4">
        <f>SUMIFS('Aceite virgen extra'!ZI$6:ZI$257,'Aceite virgen extra'!$A$6:$A$257,"&gt;="&amp;$A284,'Aceite virgen extra'!$B$6:$B$257,"&lt;="&amp;$B284)</f>
        <v>0.73</v>
      </c>
      <c r="ZJ284" s="4">
        <f>SUMIFS('Aceite virgen extra'!ZJ$6:ZJ$257,'Aceite virgen extra'!$A$6:$A$257,"&gt;="&amp;$A284,'Aceite virgen extra'!$B$6:$B$257,"&lt;="&amp;$B284)</f>
        <v>0.76</v>
      </c>
      <c r="ZK284" s="4">
        <f>SUMIFS('Aceite virgen extra'!ZK$6:ZK$257,'Aceite virgen extra'!$A$6:$A$257,"&gt;="&amp;$A284,'Aceite virgen extra'!$B$6:$B$257,"&lt;="&amp;$B284)</f>
        <v>0.6</v>
      </c>
      <c r="ZN284" s="68">
        <f>SUMIFS('Aceite virgen extra'!ZN$6:ZN$257,'Aceite virgen extra'!$A$6:$A$257,"&gt;="&amp;$A284,'Aceite virgen extra'!$B$6:$B$257,"&lt;="&amp;$B284)</f>
        <v>0.63000000000000012</v>
      </c>
      <c r="ZO284" s="4">
        <f>SUMIFS('Aceite virgen extra'!ZO$6:ZO$257,'Aceite virgen extra'!$A$6:$A$257,"&gt;="&amp;$A284,'Aceite virgen extra'!$B$6:$B$257,"&lt;="&amp;$B284)</f>
        <v>0.63</v>
      </c>
      <c r="ZP284" s="4">
        <f>SUMIFS('Aceite virgen extra'!ZP$6:ZP$257,'Aceite virgen extra'!$A$6:$A$257,"&gt;="&amp;$A284,'Aceite virgen extra'!$B$6:$B$257,"&lt;="&amp;$B284)</f>
        <v>0.69</v>
      </c>
      <c r="ZQ284" s="4">
        <f>SUMIFS('Aceite virgen extra'!ZQ$6:ZQ$257,'Aceite virgen extra'!$A$6:$A$257,"&gt;="&amp;$A284,'Aceite virgen extra'!$B$6:$B$257,"&lt;="&amp;$B284)</f>
        <v>0.73</v>
      </c>
      <c r="ZR284" s="4">
        <f>SUMIFS('Aceite virgen extra'!ZR$6:ZR$257,'Aceite virgen extra'!$A$6:$A$257,"&gt;="&amp;$A284,'Aceite virgen extra'!$B$6:$B$257,"&lt;="&amp;$B284)</f>
        <v>0.43</v>
      </c>
      <c r="ZU284" s="68">
        <f>SUMIFS('Aceite virgen extra'!ZU$6:ZU$257,'Aceite virgen extra'!$A$6:$A$257,"&gt;="&amp;$A284,'Aceite virgen extra'!$B$6:$B$257,"&lt;="&amp;$B284)</f>
        <v>0.51</v>
      </c>
      <c r="ZV284" s="4">
        <f>SUMIFS('Aceite virgen extra'!ZV$6:ZV$257,'Aceite virgen extra'!$A$6:$A$257,"&gt;="&amp;$A284,'Aceite virgen extra'!$B$6:$B$257,"&lt;="&amp;$B284)</f>
        <v>0.54</v>
      </c>
      <c r="ZW284" s="4">
        <f>SUMIFS('Aceite virgen extra'!ZW$6:ZW$257,'Aceite virgen extra'!$A$6:$A$257,"&gt;="&amp;$A284,'Aceite virgen extra'!$B$6:$B$257,"&lt;="&amp;$B284)</f>
        <v>0.46</v>
      </c>
      <c r="ZX284" s="4">
        <f>SUMIFS('Aceite virgen extra'!ZX$6:ZX$257,'Aceite virgen extra'!$A$6:$A$257,"&gt;="&amp;$A284,'Aceite virgen extra'!$B$6:$B$257,"&lt;="&amp;$B284)</f>
        <v>0.57999999999999996</v>
      </c>
      <c r="ZY284" s="4">
        <f>SUMIFS('Aceite virgen extra'!ZY$6:ZY$257,'Aceite virgen extra'!$A$6:$A$257,"&gt;="&amp;$A284,'Aceite virgen extra'!$B$6:$B$257,"&lt;="&amp;$B284)</f>
        <v>0</v>
      </c>
    </row>
    <row r="285" spans="1:701" x14ac:dyDescent="0.25">
      <c r="A285" s="9">
        <f>$B$284</f>
        <v>9.6</v>
      </c>
      <c r="B285" s="9">
        <f>'TAM Aceite virgen extra'!C33</f>
        <v>0</v>
      </c>
      <c r="C285" s="9"/>
      <c r="D285" s="4">
        <f>SUMIF('Aceite virgen extra'!$A$6:$A$257,"&gt;="&amp;$A285,'Aceite virgen extra'!D$6:D$257)</f>
        <v>6.2999999999999989</v>
      </c>
      <c r="E285" s="4">
        <f>SUMIF('Aceite virgen extra'!$A$6:$A$257,"&gt;="&amp;$A285,'Aceite virgen extra'!E$6:E$257)</f>
        <v>5.0599999999999996</v>
      </c>
      <c r="F285" s="4">
        <f>SUMIF('Aceite virgen extra'!$A$6:$A$257,"&gt;="&amp;$A285,'Aceite virgen extra'!F$6:F$257)</f>
        <v>4.92</v>
      </c>
      <c r="G285" s="4">
        <f>SUMIF('Aceite virgen extra'!$A$6:$A$257,"&gt;="&amp;$A285,'Aceite virgen extra'!G$6:G$257)</f>
        <v>9.8099999999999987</v>
      </c>
      <c r="H285" s="9"/>
      <c r="I285" s="9"/>
      <c r="J285" s="9"/>
      <c r="K285" s="4">
        <f>SUMIF('Aceite virgen extra'!$A$6:$A$257,"&gt;="&amp;$A285,'Aceite virgen extra'!K$6:K$257)</f>
        <v>5.92</v>
      </c>
      <c r="L285" s="4">
        <f>SUMIF('Aceite virgen extra'!$A$6:$A$257,"&gt;="&amp;$A285,'Aceite virgen extra'!L$6:L$257)</f>
        <v>4.5599999999999996</v>
      </c>
      <c r="M285" s="4">
        <f>SUMIF('Aceite virgen extra'!$A$6:$A$257,"&gt;="&amp;$A285,'Aceite virgen extra'!M$6:M$257)</f>
        <v>6.9899999999999993</v>
      </c>
      <c r="N285" s="4">
        <f>SUMIF('Aceite virgen extra'!$A$6:$A$257,"&gt;="&amp;$A285,'Aceite virgen extra'!N$6:N$257)</f>
        <v>2.58</v>
      </c>
      <c r="O285" s="9"/>
      <c r="P285" s="9"/>
      <c r="Q285" s="9"/>
      <c r="R285" s="4">
        <f>SUMIF('Aceite virgen extra'!$A$6:$A$257,"&gt;="&amp;$A285,'Aceite virgen extra'!R$6:R$257)</f>
        <v>6.76</v>
      </c>
      <c r="S285" s="4">
        <f>SUMIF('Aceite virgen extra'!$A$6:$A$257,"&gt;="&amp;$A285,'Aceite virgen extra'!S$6:S$257)</f>
        <v>3.08</v>
      </c>
      <c r="T285" s="4">
        <f>SUMIF('Aceite virgen extra'!$A$6:$A$257,"&gt;="&amp;$A285,'Aceite virgen extra'!T$6:T$257)</f>
        <v>5.0600000000000005</v>
      </c>
      <c r="U285" s="4">
        <f>SUMIF('Aceite virgen extra'!$A$6:$A$257,"&gt;="&amp;$A285,'Aceite virgen extra'!U$6:U$257)</f>
        <v>15.110000000000001</v>
      </c>
      <c r="V285" s="9"/>
      <c r="W285" s="9"/>
      <c r="X285" s="9"/>
      <c r="Y285" s="4">
        <f>SUMIF('Aceite virgen extra'!$A$6:$A$257,"&gt;="&amp;$A285,'Aceite virgen extra'!Y$6:Y$257)</f>
        <v>5.07</v>
      </c>
      <c r="Z285" s="4">
        <f>SUMIF('Aceite virgen extra'!$A$6:$A$257,"&gt;="&amp;$A285,'Aceite virgen extra'!Z$6:Z$257)</f>
        <v>2.8899999999999997</v>
      </c>
      <c r="AA285" s="4">
        <f>SUMIF('Aceite virgen extra'!$A$6:$A$257,"&gt;="&amp;$A285,'Aceite virgen extra'!AA$6:AA$257)</f>
        <v>6.17</v>
      </c>
      <c r="AB285" s="4">
        <f>SUMIF('Aceite virgen extra'!$A$6:$A$257,"&gt;="&amp;$A285,'Aceite virgen extra'!AB$6:AB$257)</f>
        <v>3.21</v>
      </c>
      <c r="AC285" s="9"/>
      <c r="AD285" s="9"/>
      <c r="AE285" s="9"/>
      <c r="AF285" s="4">
        <f>SUMIF('Aceite virgen extra'!$A$6:$A$257,"&gt;="&amp;$A285,'Aceite virgen extra'!AF$6:AF$257)</f>
        <v>3.8899999999999997</v>
      </c>
      <c r="AG285" s="4">
        <f>SUMIF('Aceite virgen extra'!$A$6:$A$257,"&gt;="&amp;$A285,'Aceite virgen extra'!AG$6:AG$257)</f>
        <v>1.9</v>
      </c>
      <c r="AH285" s="4">
        <f>SUMIF('Aceite virgen extra'!$A$6:$A$257,"&gt;="&amp;$A285,'Aceite virgen extra'!AH$6:AH$257)</f>
        <v>5.52</v>
      </c>
      <c r="AI285" s="4">
        <f>SUMIF('Aceite virgen extra'!$A$6:$A$257,"&gt;="&amp;$A285,'Aceite virgen extra'!AI$6:AI$257)</f>
        <v>0</v>
      </c>
      <c r="AJ285" s="9"/>
      <c r="AK285" s="9"/>
      <c r="AL285" s="9"/>
      <c r="AM285" s="4">
        <f>SUMIF('Aceite virgen extra'!$A$6:$A$257,"&gt;="&amp;$A285,'Aceite virgen extra'!AM$6:AM$257)</f>
        <v>2.46</v>
      </c>
      <c r="AN285" s="4">
        <f>SUMIF('Aceite virgen extra'!$A$6:$A$257,"&gt;="&amp;$A285,'Aceite virgen extra'!AN$6:AN$257)</f>
        <v>2.08</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4.63</v>
      </c>
      <c r="AU285" s="4">
        <f>SUMIF('Aceite virgen extra'!$A$6:$A$257,"&gt;="&amp;$A285,'Aceite virgen extra'!AU$6:AU$257)</f>
        <v>2.6799999999999997</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5.1999999999999993</v>
      </c>
      <c r="BB285" s="4">
        <f>SUMIF('Aceite virgen extra'!$A$6:$A$257,"&gt;="&amp;$A285,'Aceite virgen extra'!BB$6:BB$257)</f>
        <v>2.48</v>
      </c>
      <c r="BC285" s="4">
        <f>SUMIF('Aceite virgen extra'!$A$6:$A$257,"&gt;="&amp;$A285,'Aceite virgen extra'!BC$6:BC$257)</f>
        <v>7.7199999999999989</v>
      </c>
      <c r="BD285" s="4">
        <f>SUMIF('Aceite virgen extra'!$A$6:$A$257,"&gt;="&amp;$A285,'Aceite virgen extra'!BD$6:BD$257)</f>
        <v>0.42</v>
      </c>
      <c r="BH285" s="4">
        <f>SUMIF('Aceite virgen extra'!$A$6:$A$257,"&gt;="&amp;$A285,'Aceite virgen extra'!BH$6:BH$257)</f>
        <v>4.1500000000000004</v>
      </c>
      <c r="BI285" s="4">
        <f>SUMIF('Aceite virgen extra'!$A$6:$A$257,"&gt;="&amp;$A285,'Aceite virgen extra'!BI$6:BI$257)</f>
        <v>3.1500000000000004</v>
      </c>
      <c r="BJ285" s="4">
        <f>SUMIF('Aceite virgen extra'!$A$6:$A$257,"&gt;="&amp;$A285,'Aceite virgen extra'!BJ$6:BJ$257)</f>
        <v>5.5200000000000005</v>
      </c>
      <c r="BK285" s="4">
        <f>SUMIF('Aceite virgen extra'!$A$6:$A$257,"&gt;="&amp;$A285,'Aceite virgen extra'!BK$6:BK$257)</f>
        <v>1.06</v>
      </c>
      <c r="BO285" s="4">
        <f>SUMIF('Aceite virgen extra'!$A$6:$A$257,"&gt;="&amp;$A285,'Aceite virgen extra'!BO$6:BO$257)</f>
        <v>5.32</v>
      </c>
      <c r="BP285" s="4">
        <f>SUMIF('Aceite virgen extra'!$A$6:$A$257,"&gt;="&amp;$A285,'Aceite virgen extra'!BP$6:BP$257)</f>
        <v>2.83</v>
      </c>
      <c r="BQ285" s="4">
        <f>SUMIF('Aceite virgen extra'!$A$6:$A$257,"&gt;="&amp;$A285,'Aceite virgen extra'!BQ$6:BQ$257)</f>
        <v>8.18</v>
      </c>
      <c r="BR285" s="4">
        <f>SUMIF('Aceite virgen extra'!$A$6:$A$257,"&gt;="&amp;$A285,'Aceite virgen extra'!BR$6:BR$257)</f>
        <v>0.15</v>
      </c>
      <c r="BV285" s="4">
        <f>SUMIF('Aceite virgen extra'!$A$6:$A$257,"&gt;="&amp;$A285,'Aceite virgen extra'!BV$6:BV$257)</f>
        <v>5.8999999999999995</v>
      </c>
      <c r="BW285" s="4">
        <f>SUMIF('Aceite virgen extra'!$A$6:$A$257,"&gt;="&amp;$A285,'Aceite virgen extra'!BW$6:BW$257)</f>
        <v>6.8100000000000005</v>
      </c>
      <c r="BX285" s="4">
        <f>SUMIF('Aceite virgen extra'!$A$6:$A$257,"&gt;="&amp;$A285,'Aceite virgen extra'!BX$6:BX$257)</f>
        <v>6.48</v>
      </c>
      <c r="BY285" s="4">
        <f>SUMIF('Aceite virgen extra'!$A$6:$A$257,"&gt;="&amp;$A285,'Aceite virgen extra'!BY$6:BY$257)</f>
        <v>0</v>
      </c>
      <c r="CC285" s="4">
        <f>SUMIF('Aceite virgen extra'!$A$6:$A$257,"&gt;="&amp;$A285,'Aceite virgen extra'!CC$6:CC$257)</f>
        <v>4.5599999999999996</v>
      </c>
      <c r="CD285" s="4">
        <f>SUMIF('Aceite virgen extra'!$A$6:$A$257,"&gt;="&amp;$A285,'Aceite virgen extra'!CD$6:CD$257)</f>
        <v>3.2300000000000004</v>
      </c>
      <c r="CE285" s="4">
        <f>SUMIF('Aceite virgen extra'!$A$6:$A$257,"&gt;="&amp;$A285,'Aceite virgen extra'!CE$6:CE$257)</f>
        <v>5.7700000000000005</v>
      </c>
      <c r="CF285" s="4">
        <f>SUMIF('Aceite virgen extra'!$A$6:$A$257,"&gt;="&amp;$A285,'Aceite virgen extra'!CF$6:CF$257)</f>
        <v>0.23</v>
      </c>
      <c r="CJ285" s="4">
        <f>SUMIF('Aceite virgen extra'!$A$6:$A$257,"&gt;="&amp;$A285,'Aceite virgen extra'!CJ$6:CJ$257)</f>
        <v>3.81</v>
      </c>
      <c r="CK285" s="4">
        <f>SUMIF('Aceite virgen extra'!$A$6:$A$257,"&gt;="&amp;$A285,'Aceite virgen extra'!CK$6:CK$257)</f>
        <v>1.8800000000000001</v>
      </c>
      <c r="CL285" s="4">
        <f>SUMIF('Aceite virgen extra'!$A$6:$A$257,"&gt;="&amp;$A285,'Aceite virgen extra'!CL$6:CL$257)</f>
        <v>6.1400000000000006</v>
      </c>
      <c r="CM285" s="4">
        <f>SUMIF('Aceite virgen extra'!$A$6:$A$257,"&gt;="&amp;$A285,'Aceite virgen extra'!CM$6:CM$257)</f>
        <v>0.43</v>
      </c>
      <c r="CQ285" s="4">
        <f>SUMIF('Aceite virgen extra'!$A$6:$A$257,"&gt;="&amp;$A285,'Aceite virgen extra'!CQ$6:CQ$257)</f>
        <v>5.79</v>
      </c>
      <c r="CR285" s="4">
        <f>SUMIF('Aceite virgen extra'!$A$6:$A$257,"&gt;="&amp;$A285,'Aceite virgen extra'!CR$6:CR$257)</f>
        <v>4.7699999999999996</v>
      </c>
      <c r="CS285" s="4">
        <f>SUMIF('Aceite virgen extra'!$A$6:$A$257,"&gt;="&amp;$A285,'Aceite virgen extra'!CS$6:CS$257)</f>
        <v>7.6</v>
      </c>
      <c r="CT285" s="4">
        <f>SUMIF('Aceite virgen extra'!$A$6:$A$257,"&gt;="&amp;$A285,'Aceite virgen extra'!CT$6:CT$257)</f>
        <v>0</v>
      </c>
      <c r="CX285" s="4">
        <f>SUMIF('Aceite virgen extra'!$A$6:$A$257,"&gt;="&amp;$A285,'Aceite virgen extra'!CX$6:CX$257)</f>
        <v>5.9700000000000006</v>
      </c>
      <c r="CY285" s="4">
        <f>SUMIF('Aceite virgen extra'!$A$6:$A$257,"&gt;="&amp;$A285,'Aceite virgen extra'!CY$6:CY$257)</f>
        <v>6.16</v>
      </c>
      <c r="CZ285" s="4">
        <f>SUMIF('Aceite virgen extra'!$A$6:$A$257,"&gt;="&amp;$A285,'Aceite virgen extra'!CZ$6:CZ$257)</f>
        <v>7.4099999999999993</v>
      </c>
      <c r="DA285" s="4">
        <f>SUMIF('Aceite virgen extra'!$A$6:$A$257,"&gt;="&amp;$A285,'Aceite virgen extra'!DA$6:DA$257)</f>
        <v>0.4</v>
      </c>
      <c r="DE285" s="4">
        <f>SUMIF('Aceite virgen extra'!$A$6:$A$257,"&gt;="&amp;$A285,'Aceite virgen extra'!DE$6:DE$257)</f>
        <v>4.4700000000000006</v>
      </c>
      <c r="DF285" s="4">
        <f>SUMIF('Aceite virgen extra'!$A$6:$A$257,"&gt;="&amp;$A285,'Aceite virgen extra'!DF$6:DF$257)</f>
        <v>3.77</v>
      </c>
      <c r="DG285" s="4">
        <f>SUMIF('Aceite virgen extra'!$A$6:$A$257,"&gt;="&amp;$A285,'Aceite virgen extra'!DG$6:DG$257)</f>
        <v>5.75</v>
      </c>
      <c r="DH285" s="4">
        <f>SUMIF('Aceite virgen extra'!$A$6:$A$257,"&gt;="&amp;$A285,'Aceite virgen extra'!DH$6:DH$257)</f>
        <v>0.22</v>
      </c>
      <c r="DL285" s="4">
        <f>SUMIF('Aceite virgen extra'!$A$6:$A$257,"&gt;="&amp;$A285,'Aceite virgen extra'!DL$6:DL$257)</f>
        <v>4.9999999999999991</v>
      </c>
      <c r="DM285" s="4">
        <f>SUMIF('Aceite virgen extra'!$A$6:$A$257,"&gt;="&amp;$A285,'Aceite virgen extra'!DM$6:DM$257)</f>
        <v>2.99</v>
      </c>
      <c r="DN285" s="4">
        <f>SUMIF('Aceite virgen extra'!$A$6:$A$257,"&gt;="&amp;$A285,'Aceite virgen extra'!DN$6:DN$257)</f>
        <v>6.5300000000000011</v>
      </c>
      <c r="DO285" s="4">
        <f>SUMIF('Aceite virgen extra'!$A$6:$A$257,"&gt;="&amp;$A285,'Aceite virgen extra'!DO$6:DO$257)</f>
        <v>1.87</v>
      </c>
      <c r="DS285" s="4">
        <f>SUMIF('Aceite virgen extra'!$A$6:$A$257,"&gt;="&amp;$A285,'Aceite virgen extra'!DS$6:DS$257)</f>
        <v>6.0500000000000007</v>
      </c>
      <c r="DT285" s="4">
        <f>SUMIF('Aceite virgen extra'!$A$6:$A$257,"&gt;="&amp;$A285,'Aceite virgen extra'!DT$6:DT$257)</f>
        <v>5.34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4.5799999999999992</v>
      </c>
      <c r="EA285" s="4">
        <f>SUMIF('Aceite virgen extra'!$A$6:$A$257,"&gt;="&amp;$A285,'Aceite virgen extra'!EA$6:EA$257)</f>
        <v>2.5500000000000007</v>
      </c>
      <c r="EB285" s="4">
        <f>SUMIF('Aceite virgen extra'!$A$6:$A$257,"&gt;="&amp;$A285,'Aceite virgen extra'!EB$6:EB$257)</f>
        <v>5.2200000000000006</v>
      </c>
      <c r="EC285" s="4">
        <f>SUMIF('Aceite virgen extra'!$A$6:$A$257,"&gt;="&amp;$A285,'Aceite virgen extra'!EC$6:EC$257)</f>
        <v>1.39</v>
      </c>
      <c r="EG285" s="4">
        <f>SUMIF('Aceite virgen extra'!$A$6:$A$257,"&gt;="&amp;$A285,'Aceite virgen extra'!EG$6:EG$257)</f>
        <v>4.7300000000000004</v>
      </c>
      <c r="EH285" s="4">
        <f>SUMIF('Aceite virgen extra'!$A$6:$A$257,"&gt;="&amp;$A285,'Aceite virgen extra'!EH$6:EH$257)</f>
        <v>2.67</v>
      </c>
      <c r="EI285" s="4">
        <f>SUMIF('Aceite virgen extra'!$A$6:$A$257,"&gt;="&amp;$A285,'Aceite virgen extra'!EI$6:EI$257)</f>
        <v>6.48</v>
      </c>
      <c r="EJ285" s="4">
        <f>SUMIF('Aceite virgen extra'!$A$6:$A$257,"&gt;="&amp;$A285,'Aceite virgen extra'!EJ$6:EJ$257)</f>
        <v>3.23</v>
      </c>
      <c r="EN285" s="4">
        <f>SUMIF('Aceite virgen extra'!$A$6:$A$257,"&gt;="&amp;$A285,'Aceite virgen extra'!EN$6:EN$257)</f>
        <v>4.1199999999999992</v>
      </c>
      <c r="EO285" s="4">
        <f>SUMIF('Aceite virgen extra'!$A$6:$A$257,"&gt;="&amp;$A285,'Aceite virgen extra'!EO$6:EO$257)</f>
        <v>2.94</v>
      </c>
      <c r="EP285" s="4">
        <f>SUMIF('Aceite virgen extra'!$A$6:$A$257,"&gt;="&amp;$A285,'Aceite virgen extra'!EP$6:EP$257)</f>
        <v>5.4499999999999993</v>
      </c>
      <c r="EQ285" s="4">
        <f>SUMIF('Aceite virgen extra'!$A$6:$A$257,"&gt;="&amp;$A285,'Aceite virgen extra'!EQ$6:EQ$257)</f>
        <v>0.82</v>
      </c>
      <c r="EU285" s="4">
        <f>SUMIF('Aceite virgen extra'!$A$6:$A$257,"&gt;="&amp;$A285,'Aceite virgen extra'!EU$6:EU$257)</f>
        <v>5.33</v>
      </c>
      <c r="EV285" s="4">
        <f>SUMIF('Aceite virgen extra'!$A$6:$A$257,"&gt;="&amp;$A285,'Aceite virgen extra'!EV$6:EV$257)</f>
        <v>4.37</v>
      </c>
      <c r="EW285" s="4">
        <f>SUMIF('Aceite virgen extra'!$A$6:$A$257,"&gt;="&amp;$A285,'Aceite virgen extra'!EW$6:EW$257)</f>
        <v>6.99</v>
      </c>
      <c r="EX285" s="4">
        <f>SUMIF('Aceite virgen extra'!$A$6:$A$257,"&gt;="&amp;$A285,'Aceite virgen extra'!EX$6:EX$257)</f>
        <v>1.1500000000000001</v>
      </c>
      <c r="FB285" s="4">
        <f>SUMIF('Aceite virgen extra'!$A$6:$A$257,"&gt;="&amp;$A285,'Aceite virgen extra'!FB$6:FB$257)</f>
        <v>4.83</v>
      </c>
      <c r="FC285" s="4">
        <f>SUMIF('Aceite virgen extra'!$A$6:$A$257,"&gt;="&amp;$A285,'Aceite virgen extra'!FC$6:FC$257)</f>
        <v>4.2300000000000004</v>
      </c>
      <c r="FD285" s="4">
        <f>SUMIF('Aceite virgen extra'!$A$6:$A$257,"&gt;="&amp;$A285,'Aceite virgen extra'!FD$6:FD$257)</f>
        <v>5.96</v>
      </c>
      <c r="FE285" s="4">
        <f>SUMIF('Aceite virgen extra'!$A$6:$A$257,"&gt;="&amp;$A285,'Aceite virgen extra'!FE$6:FE$257)</f>
        <v>0.86</v>
      </c>
      <c r="FI285" s="4">
        <f>SUMIF('Aceite virgen extra'!$A$6:$A$257,"&gt;="&amp;$A285,'Aceite virgen extra'!FI$6:FI$257)</f>
        <v>5.49</v>
      </c>
      <c r="FJ285" s="4">
        <f>SUMIF('Aceite virgen extra'!$A$6:$A$257,"&gt;="&amp;$A285,'Aceite virgen extra'!FJ$6:FJ$257)</f>
        <v>3.98</v>
      </c>
      <c r="FK285" s="4">
        <f>SUMIF('Aceite virgen extra'!$A$6:$A$257,"&gt;="&amp;$A285,'Aceite virgen extra'!FK$6:FK$257)</f>
        <v>7.49</v>
      </c>
      <c r="FL285" s="4">
        <f>SUMIF('Aceite virgen extra'!$A$6:$A$257,"&gt;="&amp;$A285,'Aceite virgen extra'!FL$6:FL$257)</f>
        <v>0.24</v>
      </c>
      <c r="FP285" s="4">
        <f>SUMIF('Aceite virgen extra'!$A$6:$A$257,"&gt;="&amp;$A285,'Aceite virgen extra'!FP$6:FP$257)</f>
        <v>5.9699999999999989</v>
      </c>
      <c r="FQ285" s="4">
        <f>SUMIF('Aceite virgen extra'!$A$6:$A$257,"&gt;="&amp;$A285,'Aceite virgen extra'!FQ$6:FQ$257)</f>
        <v>3.0600000000000005</v>
      </c>
      <c r="FR285" s="4">
        <f>SUMIF('Aceite virgen extra'!$A$6:$A$257,"&gt;="&amp;$A285,'Aceite virgen extra'!FR$6:FR$257)</f>
        <v>7.5</v>
      </c>
      <c r="FS285" s="4">
        <f>SUMIF('Aceite virgen extra'!$A$6:$A$257,"&gt;="&amp;$A285,'Aceite virgen extra'!FS$6:FS$257)</f>
        <v>0.37</v>
      </c>
      <c r="FW285" s="4">
        <f>SUMIF('Aceite virgen extra'!$A$6:$A$257,"&gt;="&amp;$A285,'Aceite virgen extra'!FW$6:FW$257)</f>
        <v>5.55</v>
      </c>
      <c r="FX285" s="4">
        <f>SUMIF('Aceite virgen extra'!$A$6:$A$257,"&gt;="&amp;$A285,'Aceite virgen extra'!FX$6:FX$257)</f>
        <v>5.2</v>
      </c>
      <c r="FY285" s="4">
        <f>SUMIF('Aceite virgen extra'!$A$6:$A$257,"&gt;="&amp;$A285,'Aceite virgen extra'!FY$6:FY$257)</f>
        <v>6.6199999999999992</v>
      </c>
      <c r="FZ285" s="4">
        <f>SUMIF('Aceite virgen extra'!$A$6:$A$257,"&gt;="&amp;$A285,'Aceite virgen extra'!FZ$6:FZ$257)</f>
        <v>0</v>
      </c>
      <c r="GD285" s="4">
        <f>SUMIF('Aceite virgen extra'!$A$6:$A$257,"&gt;="&amp;$A285,'Aceite virgen extra'!GD$6:GD$257)</f>
        <v>4.67</v>
      </c>
      <c r="GE285" s="4">
        <f>SUMIF('Aceite virgen extra'!$A$6:$A$257,"&gt;="&amp;$A285,'Aceite virgen extra'!GE$6:GE$257)</f>
        <v>3.1500000000000004</v>
      </c>
      <c r="GF285" s="4">
        <f>SUMIF('Aceite virgen extra'!$A$6:$A$257,"&gt;="&amp;$A285,'Aceite virgen extra'!GF$6:GF$257)</f>
        <v>5.77</v>
      </c>
      <c r="GG285" s="4">
        <f>SUMIF('Aceite virgen extra'!$A$6:$A$257,"&gt;="&amp;$A285,'Aceite virgen extra'!GG$6:GG$257)</f>
        <v>0.38</v>
      </c>
      <c r="GK285" s="4">
        <f>SUMIF('Aceite virgen extra'!$A$6:$A$257,"&gt;="&amp;$A285,'Aceite virgen extra'!GK$6:GK$257)</f>
        <v>4.37</v>
      </c>
      <c r="GL285" s="4">
        <f>SUMIF('Aceite virgen extra'!$A$6:$A$257,"&gt;="&amp;$A285,'Aceite virgen extra'!GL$6:GL$257)</f>
        <v>2.9899999999999998</v>
      </c>
      <c r="GM285" s="4">
        <f>SUMIF('Aceite virgen extra'!$A$6:$A$257,"&gt;="&amp;$A285,'Aceite virgen extra'!GM$6:GM$257)</f>
        <v>5.9700000000000006</v>
      </c>
      <c r="GN285" s="4">
        <f>SUMIF('Aceite virgen extra'!$A$6:$A$257,"&gt;="&amp;$A285,'Aceite virgen extra'!GN$6:GN$257)</f>
        <v>0.67</v>
      </c>
      <c r="GR285" s="4">
        <f>SUMIF('Aceite virgen extra'!$A$6:$A$257,"&gt;="&amp;$A285,'Aceite virgen extra'!GR$6:GR$257)</f>
        <v>4.55</v>
      </c>
      <c r="GS285" s="4">
        <f>SUMIF('Aceite virgen extra'!$A$6:$A$257,"&gt;="&amp;$A285,'Aceite virgen extra'!GS$6:GS$257)</f>
        <v>3.18</v>
      </c>
      <c r="GT285" s="4">
        <f>SUMIF('Aceite virgen extra'!$A$6:$A$257,"&gt;="&amp;$A285,'Aceite virgen extra'!GT$6:GT$257)</f>
        <v>6.44</v>
      </c>
      <c r="GU285" s="4">
        <f>SUMIF('Aceite virgen extra'!$A$6:$A$257,"&gt;="&amp;$A285,'Aceite virgen extra'!GU$6:GU$257)</f>
        <v>0</v>
      </c>
      <c r="GY285" s="4">
        <f>SUMIF('Aceite virgen extra'!$A$6:$A$257,"&gt;="&amp;$A285,'Aceite virgen extra'!GY$6:GY$257)</f>
        <v>4.9000000000000004</v>
      </c>
      <c r="GZ285" s="4">
        <f>SUMIF('Aceite virgen extra'!$A$6:$A$257,"&gt;="&amp;$A285,'Aceite virgen extra'!GZ$6:GZ$257)</f>
        <v>1.8</v>
      </c>
      <c r="HA285" s="4">
        <f>SUMIF('Aceite virgen extra'!$A$6:$A$257,"&gt;="&amp;$A285,'Aceite virgen extra'!HA$6:HA$257)</f>
        <v>5.84</v>
      </c>
      <c r="HB285" s="4">
        <f>SUMIF('Aceite virgen extra'!$A$6:$A$257,"&gt;="&amp;$A285,'Aceite virgen extra'!HB$6:HB$257)</f>
        <v>0</v>
      </c>
      <c r="HF285" s="4">
        <f>SUMIF('Aceite virgen extra'!$A$6:$A$257,"&gt;="&amp;$A285,'Aceite virgen extra'!HF$6:HF$257)</f>
        <v>7.06</v>
      </c>
      <c r="HG285" s="4">
        <f>SUMIF('Aceite virgen extra'!$A$6:$A$257,"&gt;="&amp;$A285,'Aceite virgen extra'!HG$6:HG$257)</f>
        <v>2.33</v>
      </c>
      <c r="HH285" s="4">
        <f>SUMIF('Aceite virgen extra'!$A$6:$A$257,"&gt;="&amp;$A285,'Aceite virgen extra'!HH$6:HH$257)</f>
        <v>6.6499999999999995</v>
      </c>
      <c r="HI285" s="4">
        <f>SUMIF('Aceite virgen extra'!$A$6:$A$257,"&gt;="&amp;$A285,'Aceite virgen extra'!HI$6:HI$257)</f>
        <v>2.87</v>
      </c>
      <c r="HM285" s="4">
        <f>SUMIF('Aceite virgen extra'!$A$6:$A$257,"&gt;="&amp;$A285,'Aceite virgen extra'!HM$6:HM$257)</f>
        <v>5.4799999999999995</v>
      </c>
      <c r="HN285" s="4">
        <f>SUMIF('Aceite virgen extra'!$A$6:$A$257,"&gt;="&amp;$A285,'Aceite virgen extra'!HN$6:HN$257)</f>
        <v>4.62</v>
      </c>
      <c r="HO285" s="4">
        <f>SUMIF('Aceite virgen extra'!$A$6:$A$257,"&gt;="&amp;$A285,'Aceite virgen extra'!HO$6:HO$257)</f>
        <v>6.2700000000000005</v>
      </c>
      <c r="HP285" s="4">
        <f>SUMIF('Aceite virgen extra'!$A$6:$A$257,"&gt;="&amp;$A285,'Aceite virgen extra'!HP$6:HP$257)</f>
        <v>1</v>
      </c>
      <c r="HT285" s="4">
        <f>SUMIF('Aceite virgen extra'!$A$6:$A$257,"&gt;="&amp;$A285,'Aceite virgen extra'!HT$6:HT$257)</f>
        <v>6.6499999999999995</v>
      </c>
      <c r="HU285" s="4">
        <f>SUMIF('Aceite virgen extra'!$A$6:$A$257,"&gt;="&amp;$A285,'Aceite virgen extra'!HU$6:HU$257)</f>
        <v>6.8699999999999992</v>
      </c>
      <c r="HV285" s="4">
        <f>SUMIF('Aceite virgen extra'!$A$6:$A$257,"&gt;="&amp;$A285,'Aceite virgen extra'!HV$6:HV$257)</f>
        <v>7.63</v>
      </c>
      <c r="HW285" s="4">
        <f>SUMIF('Aceite virgen extra'!$A$6:$A$257,"&gt;="&amp;$A285,'Aceite virgen extra'!HW$6:HW$257)</f>
        <v>0.37</v>
      </c>
      <c r="HZ285"/>
      <c r="IA285" s="4">
        <f>SUMIF('Aceite virgen extra'!$A$6:$A$257,"&gt;="&amp;$A285,'Aceite virgen extra'!IA$6:IA$257)</f>
        <v>5.15</v>
      </c>
      <c r="IB285" s="4">
        <f>SUMIF('Aceite virgen extra'!$A$6:$A$257,"&gt;="&amp;$A285,'Aceite virgen extra'!IB$6:IB$257)</f>
        <v>4.4599999999999991</v>
      </c>
      <c r="IC285" s="4">
        <f>SUMIF('Aceite virgen extra'!$A$6:$A$257,"&gt;="&amp;$A285,'Aceite virgen extra'!IC$6:IC$257)</f>
        <v>5.42</v>
      </c>
      <c r="ID285" s="4">
        <f>SUMIF('Aceite virgen extra'!$A$6:$A$257,"&gt;="&amp;$A285,'Aceite virgen extra'!ID$6:ID$257)</f>
        <v>3.2199999999999998</v>
      </c>
      <c r="IH285" s="4">
        <f>SUMIF('Aceite virgen extra'!$A$6:$A$257,"&gt;="&amp;$A285,'Aceite virgen extra'!IH$6:IH$257)</f>
        <v>4.6400000000000006</v>
      </c>
      <c r="II285" s="4">
        <f>SUMIF('Aceite virgen extra'!$A$6:$A$257,"&gt;="&amp;$A285,'Aceite virgen extra'!II$6:II$257)</f>
        <v>2.1500000000000004</v>
      </c>
      <c r="IJ285" s="4">
        <f>SUMIF('Aceite virgen extra'!$A$6:$A$257,"&gt;="&amp;$A285,'Aceite virgen extra'!IJ$6:IJ$257)</f>
        <v>5.8900000000000006</v>
      </c>
      <c r="IK285" s="4">
        <f>SUMIF('Aceite virgen extra'!$A$6:$A$257,"&gt;="&amp;$A285,'Aceite virgen extra'!IK$6:IK$257)</f>
        <v>1.5299999999999998</v>
      </c>
      <c r="IO285" s="4">
        <f>SUMIF('Aceite virgen extra'!$A$6:$A$257,"&gt;="&amp;$A285,'Aceite virgen extra'!IO$6:IO$257)</f>
        <v>5.1499999999999995</v>
      </c>
      <c r="IP285" s="4">
        <f>SUMIF('Aceite virgen extra'!$A$6:$A$257,"&gt;="&amp;$A285,'Aceite virgen extra'!IP$6:IP$257)</f>
        <v>2.4500000000000002</v>
      </c>
      <c r="IQ285" s="4">
        <f>SUMIF('Aceite virgen extra'!$A$6:$A$257,"&gt;="&amp;$A285,'Aceite virgen extra'!IQ$6:IQ$257)</f>
        <v>6.72</v>
      </c>
      <c r="IR285" s="4">
        <f>SUMIF('Aceite virgen extra'!$A$6:$A$257,"&gt;="&amp;$A285,'Aceite virgen extra'!IR$6:IR$257)</f>
        <v>1.31</v>
      </c>
      <c r="IV285" s="4">
        <f>SUMIF('Aceite virgen extra'!$A$6:$A$257,"&gt;="&amp;$A285,'Aceite virgen extra'!IV$6:IV$257)</f>
        <v>4.9399999999999995</v>
      </c>
      <c r="IW285" s="4">
        <f>SUMIF('Aceite virgen extra'!$A$6:$A$257,"&gt;="&amp;$A285,'Aceite virgen extra'!IW$6:IW$257)</f>
        <v>1.92</v>
      </c>
      <c r="IX285" s="4">
        <f>SUMIF('Aceite virgen extra'!$A$6:$A$257,"&gt;="&amp;$A285,'Aceite virgen extra'!IX$6:IX$257)</f>
        <v>6.5699999999999994</v>
      </c>
      <c r="IY285" s="4">
        <f>SUMIF('Aceite virgen extra'!$A$6:$A$257,"&gt;="&amp;$A285,'Aceite virgen extra'!IY$6:IY$257)</f>
        <v>0.37</v>
      </c>
      <c r="JB285"/>
      <c r="JC285" s="4">
        <f>SUMIF('Aceite virgen extra'!$A$6:$A$257,"&gt;="&amp;$A285,'Aceite virgen extra'!JC$6:JC$257)</f>
        <v>4.45</v>
      </c>
      <c r="JD285" s="4">
        <f>SUMIF('Aceite virgen extra'!$A$6:$A$257,"&gt;="&amp;$A285,'Aceite virgen extra'!JD$6:JD$257)</f>
        <v>0.82000000000000006</v>
      </c>
      <c r="JE285" s="4">
        <f>SUMIF('Aceite virgen extra'!$A$6:$A$257,"&gt;="&amp;$A285,'Aceite virgen extra'!JE$6:JE$257)</f>
        <v>6.08</v>
      </c>
      <c r="JF285" s="4">
        <f>SUMIF('Aceite virgen extra'!$A$6:$A$257,"&gt;="&amp;$A285,'Aceite virgen extra'!JF$6:JF$257)</f>
        <v>0.86</v>
      </c>
      <c r="JJ285" s="4">
        <f>SUMIF('Aceite virgen extra'!$A$6:$A$257,"&gt;="&amp;$A285,'Aceite virgen extra'!JJ$6:JJ$257)</f>
        <v>5.0399999999999991</v>
      </c>
      <c r="JK285" s="4">
        <f>SUMIF('Aceite virgen extra'!$A$6:$A$257,"&gt;="&amp;$A285,'Aceite virgen extra'!JK$6:JK$257)</f>
        <v>3.61</v>
      </c>
      <c r="JL285" s="4">
        <f>SUMIF('Aceite virgen extra'!$A$6:$A$257,"&gt;="&amp;$A285,'Aceite virgen extra'!JL$6:JL$257)</f>
        <v>6.75</v>
      </c>
      <c r="JM285" s="4">
        <f>SUMIF('Aceite virgen extra'!$A$6:$A$257,"&gt;="&amp;$A285,'Aceite virgen extra'!JM$6:JM$257)</f>
        <v>0</v>
      </c>
      <c r="JQ285" s="4">
        <f>SUMIF('Aceite virgen extra'!$A$6:$A$257,"&gt;="&amp;$A285,'Aceite virgen extra'!JQ$6:JQ$257)</f>
        <v>5.46</v>
      </c>
      <c r="JR285" s="4">
        <f>SUMIF('Aceite virgen extra'!$A$6:$A$257,"&gt;="&amp;$A285,'Aceite virgen extra'!JR$6:JR$257)</f>
        <v>6.0600000000000005</v>
      </c>
      <c r="JS285" s="4">
        <f>SUMIF('Aceite virgen extra'!$A$6:$A$257,"&gt;="&amp;$A285,'Aceite virgen extra'!JS$6:JS$257)</f>
        <v>6.1300000000000008</v>
      </c>
      <c r="JT285" s="4">
        <f>SUMIF('Aceite virgen extra'!$A$6:$A$257,"&gt;="&amp;$A285,'Aceite virgen extra'!JT$6:JT$257)</f>
        <v>0</v>
      </c>
      <c r="JX285" s="4">
        <f>SUMIF('Aceite virgen extra'!$A$6:$A$257,"&gt;="&amp;$A285,'Aceite virgen extra'!JX$6:JX$257)</f>
        <v>5.65</v>
      </c>
      <c r="JY285" s="4">
        <f>SUMIF('Aceite virgen extra'!$A$6:$A$257,"&gt;="&amp;$A285,'Aceite virgen extra'!JY$6:JY$257)</f>
        <v>3.17</v>
      </c>
      <c r="JZ285" s="4">
        <f>SUMIF('Aceite virgen extra'!$A$6:$A$257,"&gt;="&amp;$A285,'Aceite virgen extra'!JZ$6:JZ$257)</f>
        <v>7.1000000000000005</v>
      </c>
      <c r="KA285" s="4">
        <f>SUMIF('Aceite virgen extra'!$A$6:$A$257,"&gt;="&amp;$A285,'Aceite virgen extra'!KA$6:KA$257)</f>
        <v>1.3800000000000001</v>
      </c>
      <c r="KE285" s="4">
        <f>SUMIF('Aceite virgen extra'!$A$6:$A$257,"&gt;="&amp;$A285,'Aceite virgen extra'!KE$6:KE$257)</f>
        <v>5.13</v>
      </c>
      <c r="KF285" s="4">
        <f>SUMIF('Aceite virgen extra'!$A$6:$A$257,"&gt;="&amp;$A285,'Aceite virgen extra'!KF$6:KF$257)</f>
        <v>1.81</v>
      </c>
      <c r="KG285" s="4">
        <f>SUMIF('Aceite virgen extra'!$A$6:$A$257,"&gt;="&amp;$A285,'Aceite virgen extra'!KG$6:KG$257)</f>
        <v>7.32</v>
      </c>
      <c r="KH285" s="4">
        <f>SUMIF('Aceite virgen extra'!$A$6:$A$257,"&gt;="&amp;$A285,'Aceite virgen extra'!KH$6:KH$257)</f>
        <v>2.2800000000000002</v>
      </c>
      <c r="KL285" s="4">
        <f>SUMIF('Aceite virgen extra'!$A$6:$A$257,"&gt;="&amp;$A285,'Aceite virgen extra'!KL$6:KL$257)</f>
        <v>4.84</v>
      </c>
      <c r="KM285" s="4">
        <f>SUMIF('Aceite virgen extra'!$A$6:$A$257,"&gt;="&amp;$A285,'Aceite virgen extra'!KM$6:KM$257)</f>
        <v>3.88</v>
      </c>
      <c r="KN285" s="4">
        <f>SUMIF('Aceite virgen extra'!$A$6:$A$257,"&gt;="&amp;$A285,'Aceite virgen extra'!KN$6:KN$257)</f>
        <v>5.1199999999999992</v>
      </c>
      <c r="KO285" s="4">
        <f>SUMIF('Aceite virgen extra'!$A$6:$A$257,"&gt;="&amp;$A285,'Aceite virgen extra'!KO$6:KO$257)</f>
        <v>0.27</v>
      </c>
      <c r="KS285" s="4">
        <f>SUMIF('Aceite virgen extra'!$A$6:$A$257,"&gt;="&amp;$A285,'Aceite virgen extra'!KS$6:KS$257)</f>
        <v>4.0699999999999994</v>
      </c>
      <c r="KT285" s="4">
        <f>SUMIF('Aceite virgen extra'!$A$6:$A$257,"&gt;="&amp;$A285,'Aceite virgen extra'!KT$6:KT$257)</f>
        <v>1.67</v>
      </c>
      <c r="KU285" s="4">
        <f>SUMIF('Aceite virgen extra'!$A$6:$A$257,"&gt;="&amp;$A285,'Aceite virgen extra'!KU$6:KU$257)</f>
        <v>6.49</v>
      </c>
      <c r="KV285" s="4">
        <f>SUMIF('Aceite virgen extra'!$A$6:$A$257,"&gt;="&amp;$A285,'Aceite virgen extra'!KV$6:KV$257)</f>
        <v>0.65</v>
      </c>
      <c r="KZ285" s="4">
        <f>SUMIF('Aceite virgen extra'!$A$6:$A$257,"&gt;="&amp;$A285,'Aceite virgen extra'!KZ$6:KZ$257)</f>
        <v>5.44</v>
      </c>
      <c r="LA285" s="4">
        <f>SUMIF('Aceite virgen extra'!$A$6:$A$257,"&gt;="&amp;$A285,'Aceite virgen extra'!LA$6:LA$257)</f>
        <v>3.5300000000000002</v>
      </c>
      <c r="LB285" s="4">
        <f>SUMIF('Aceite virgen extra'!$A$6:$A$257,"&gt;="&amp;$A285,'Aceite virgen extra'!LB$6:LB$257)</f>
        <v>7.4799999999999995</v>
      </c>
      <c r="LC285" s="4">
        <f>SUMIF('Aceite virgen extra'!$A$6:$A$257,"&gt;="&amp;$A285,'Aceite virgen extra'!LC$6:LC$257)</f>
        <v>0.63</v>
      </c>
      <c r="LG285" s="4">
        <f>SUMIF('Aceite virgen extra'!$A$6:$A$257,"&gt;="&amp;$A285,'Aceite virgen extra'!LG$6:LG$257)</f>
        <v>5.2299999999999995</v>
      </c>
      <c r="LH285" s="4">
        <f>SUMIF('Aceite virgen extra'!$A$6:$A$257,"&gt;="&amp;$A285,'Aceite virgen extra'!LH$6:LH$257)</f>
        <v>5.57</v>
      </c>
      <c r="LI285" s="4">
        <f>SUMIF('Aceite virgen extra'!$A$6:$A$257,"&gt;="&amp;$A285,'Aceite virgen extra'!LI$6:LI$257)</f>
        <v>6.4399999999999995</v>
      </c>
      <c r="LJ285" s="4">
        <f>SUMIF('Aceite virgen extra'!$A$6:$A$257,"&gt;="&amp;$A285,'Aceite virgen extra'!LJ$6:LJ$257)</f>
        <v>0</v>
      </c>
      <c r="LN285" s="4">
        <f>SUMIF('Aceite virgen extra'!$A$6:$A$257,"&gt;="&amp;$A285,'Aceite virgen extra'!LN$6:LN$257)</f>
        <v>6.1300000000000008</v>
      </c>
      <c r="LO285" s="4">
        <f>SUMIF('Aceite virgen extra'!$A$6:$A$257,"&gt;="&amp;$A285,'Aceite virgen extra'!LO$6:LO$257)</f>
        <v>5.0999999999999996</v>
      </c>
      <c r="LP285" s="4">
        <f>SUMIF('Aceite virgen extra'!$A$6:$A$257,"&gt;="&amp;$A285,'Aceite virgen extra'!LP$6:LP$257)</f>
        <v>6.6099999999999994</v>
      </c>
      <c r="LQ285" s="4">
        <f>SUMIF('Aceite virgen extra'!$A$6:$A$257,"&gt;="&amp;$A285,'Aceite virgen extra'!LQ$6:LQ$257)</f>
        <v>1.5099999999999998</v>
      </c>
      <c r="LU285" s="4">
        <f>SUMIF('Aceite virgen extra'!$A$6:$A$257,"&gt;="&amp;$A285,'Aceite virgen extra'!LU$6:LU$257)</f>
        <v>6.4700000000000006</v>
      </c>
      <c r="LV285" s="4">
        <f>SUMIF('Aceite virgen extra'!$A$6:$A$257,"&gt;="&amp;$A285,'Aceite virgen extra'!LV$6:LV$257)</f>
        <v>3.13</v>
      </c>
      <c r="LW285" s="4">
        <f>SUMIF('Aceite virgen extra'!$A$6:$A$257,"&gt;="&amp;$A285,'Aceite virgen extra'!LW$6:LW$257)</f>
        <v>8.8099999999999987</v>
      </c>
      <c r="LX285" s="4">
        <f>SUMIF('Aceite virgen extra'!$A$6:$A$257,"&gt;="&amp;$A285,'Aceite virgen extra'!LX$6:LX$257)</f>
        <v>0.77</v>
      </c>
      <c r="MB285" s="4">
        <f>SUMIF('Aceite virgen extra'!$A$6:$A$257,"&gt;="&amp;$A285,'Aceite virgen extra'!MB$6:MB$257)</f>
        <v>6.9</v>
      </c>
      <c r="MC285" s="4">
        <f>SUMIF('Aceite virgen extra'!$A$6:$A$257,"&gt;="&amp;$A285,'Aceite virgen extra'!MC$6:MC$257)</f>
        <v>4.03</v>
      </c>
      <c r="MD285" s="4">
        <f>SUMIF('Aceite virgen extra'!$A$6:$A$257,"&gt;="&amp;$A285,'Aceite virgen extra'!MD$6:MD$257)</f>
        <v>10.220000000000001</v>
      </c>
      <c r="ME285" s="4">
        <f>SUMIF('Aceite virgen extra'!$A$6:$A$257,"&gt;="&amp;$A285,'Aceite virgen extra'!ME$6:ME$257)</f>
        <v>0.99</v>
      </c>
      <c r="MI285" s="4">
        <f>SUMIF('Aceite virgen extra'!$A$6:$A$257,"&gt;="&amp;$A285,'Aceite virgen extra'!MI$6:MI$257)</f>
        <v>6.6</v>
      </c>
      <c r="MJ285" s="4">
        <f>SUMIF('Aceite virgen extra'!$A$6:$A$257,"&gt;="&amp;$A285,'Aceite virgen extra'!MJ$6:MJ$257)</f>
        <v>5.1400000000000006</v>
      </c>
      <c r="MK285" s="4">
        <f>SUMIF('Aceite virgen extra'!$A$6:$A$257,"&gt;="&amp;$A285,'Aceite virgen extra'!MK$6:MK$257)</f>
        <v>7.9</v>
      </c>
      <c r="ML285" s="4">
        <f>SUMIF('Aceite virgen extra'!$A$6:$A$257,"&gt;="&amp;$A285,'Aceite virgen extra'!ML$6:ML$257)</f>
        <v>5.3900000000000006</v>
      </c>
      <c r="MP285" s="4">
        <f>SUMIF('Aceite virgen extra'!$A$6:$A$257,"&gt;="&amp;$A285,'Aceite virgen extra'!MP$6:MP$257)</f>
        <v>8.2200000000000006</v>
      </c>
      <c r="MQ285" s="4">
        <f>SUMIF('Aceite virgen extra'!$A$6:$A$257,"&gt;="&amp;$A285,'Aceite virgen extra'!MQ$6:MQ$257)</f>
        <v>3.8000000000000003</v>
      </c>
      <c r="MR285" s="4">
        <f>SUMIF('Aceite virgen extra'!$A$6:$A$257,"&gt;="&amp;$A285,'Aceite virgen extra'!MR$6:MR$257)</f>
        <v>11.080000000000002</v>
      </c>
      <c r="MS285" s="4">
        <f>SUMIF('Aceite virgen extra'!$A$6:$A$257,"&gt;="&amp;$A285,'Aceite virgen extra'!MS$6:MS$257)</f>
        <v>8.16</v>
      </c>
      <c r="MW285" s="4">
        <f>SUMIF('Aceite virgen extra'!$A$6:$A$257,"&gt;="&amp;$A285,'Aceite virgen extra'!MW$6:MW$257)</f>
        <v>10.510000000000002</v>
      </c>
      <c r="MX285" s="4">
        <f>SUMIF('Aceite virgen extra'!$A$6:$A$257,"&gt;="&amp;$A285,'Aceite virgen extra'!MX$6:MX$257)</f>
        <v>7.169999999999999</v>
      </c>
      <c r="MY285" s="4">
        <f>SUMIF('Aceite virgen extra'!$A$6:$A$257,"&gt;="&amp;$A285,'Aceite virgen extra'!MY$6:MY$257)</f>
        <v>12.77</v>
      </c>
      <c r="MZ285" s="4">
        <f>SUMIF('Aceite virgen extra'!$A$6:$A$257,"&gt;="&amp;$A285,'Aceite virgen extra'!MZ$6:MZ$257)</f>
        <v>1.02</v>
      </c>
      <c r="ND285" s="4">
        <f>SUMIF('Aceite virgen extra'!$A$6:$A$257,"&gt;="&amp;$A285,'Aceite virgen extra'!ND$6:ND$257)</f>
        <v>9.44</v>
      </c>
      <c r="NE285" s="4">
        <f>SUMIF('Aceite virgen extra'!$A$6:$A$257,"&gt;="&amp;$A285,'Aceite virgen extra'!NE$6:NE$257)</f>
        <v>7.95</v>
      </c>
      <c r="NF285" s="4">
        <f>SUMIF('Aceite virgen extra'!$A$6:$A$257,"&gt;="&amp;$A285,'Aceite virgen extra'!NF$6:NF$257)</f>
        <v>10.790000000000001</v>
      </c>
      <c r="NG285" s="4">
        <f>SUMIF('Aceite virgen extra'!$A$6:$A$257,"&gt;="&amp;$A285,'Aceite virgen extra'!NG$6:NG$257)</f>
        <v>3.76</v>
      </c>
      <c r="NK285" s="4">
        <f>SUMIF('Aceite virgen extra'!$A$6:$A$257,"&gt;="&amp;$A285,'Aceite virgen extra'!NK$6:NK$257)</f>
        <v>8.08</v>
      </c>
      <c r="NL285" s="4">
        <f>SUMIF('Aceite virgen extra'!$A$6:$A$257,"&gt;="&amp;$A285,'Aceite virgen extra'!NL$6:NL$257)</f>
        <v>7.99</v>
      </c>
      <c r="NM285" s="4">
        <f>SUMIF('Aceite virgen extra'!$A$6:$A$257,"&gt;="&amp;$A285,'Aceite virgen extra'!NM$6:NM$257)</f>
        <v>9.26</v>
      </c>
      <c r="NN285" s="4">
        <f>SUMIF('Aceite virgen extra'!$A$6:$A$257,"&gt;="&amp;$A285,'Aceite virgen extra'!NN$6:NN$257)</f>
        <v>1.02</v>
      </c>
      <c r="NR285" s="4">
        <f>SUMIF('Aceite virgen extra'!$A$6:$A$257,"&gt;="&amp;$A285,'Aceite virgen extra'!NR$6:NR$257)</f>
        <v>8.7799999999999994</v>
      </c>
      <c r="NS285" s="4">
        <f>SUMIF('Aceite virgen extra'!$A$6:$A$257,"&gt;="&amp;$A285,'Aceite virgen extra'!NS$6:NS$257)</f>
        <v>7.1800000000000006</v>
      </c>
      <c r="NT285" s="4">
        <f>SUMIF('Aceite virgen extra'!$A$6:$A$257,"&gt;="&amp;$A285,'Aceite virgen extra'!NT$6:NT$257)</f>
        <v>10.360000000000001</v>
      </c>
      <c r="NU285" s="4">
        <f>SUMIF('Aceite virgen extra'!$A$6:$A$257,"&gt;="&amp;$A285,'Aceite virgen extra'!NU$6:NU$257)</f>
        <v>0.6</v>
      </c>
      <c r="NY285" s="4">
        <f>SUMIF('Aceite virgen extra'!$A$6:$A$257,"&gt;="&amp;$A285,'Aceite virgen extra'!NY$6:NY$257)</f>
        <v>11.009999999999998</v>
      </c>
      <c r="NZ285" s="4">
        <f>SUMIF('Aceite virgen extra'!$A$6:$A$257,"&gt;="&amp;$A285,'Aceite virgen extra'!NZ$6:NZ$257)</f>
        <v>7.42</v>
      </c>
      <c r="OA285" s="4">
        <f>SUMIF('Aceite virgen extra'!$A$6:$A$257,"&gt;="&amp;$A285,'Aceite virgen extra'!OA$6:OA$257)</f>
        <v>14.809999999999999</v>
      </c>
      <c r="OB285" s="4">
        <f>SUMIF('Aceite virgen extra'!$A$6:$A$257,"&gt;="&amp;$A285,'Aceite virgen extra'!OB$6:OB$257)</f>
        <v>1.8599999999999999</v>
      </c>
      <c r="OF285" s="4">
        <f>SUMIF('Aceite virgen extra'!$A$6:$A$257,"&gt;="&amp;$A285,'Aceite virgen extra'!OF$6:OF$257)</f>
        <v>9.5899999999999981</v>
      </c>
      <c r="OG285" s="4">
        <f>SUMIF('Aceite virgen extra'!$A$6:$A$257,"&gt;="&amp;$A285,'Aceite virgen extra'!OG$6:OG$257)</f>
        <v>6.19</v>
      </c>
      <c r="OH285" s="4">
        <f>SUMIF('Aceite virgen extra'!$A$6:$A$257,"&gt;="&amp;$A285,'Aceite virgen extra'!OH$6:OH$257)</f>
        <v>12.979999999999997</v>
      </c>
      <c r="OI285" s="4">
        <f>SUMIF('Aceite virgen extra'!$A$6:$A$257,"&gt;="&amp;$A285,'Aceite virgen extra'!OI$6:OI$257)</f>
        <v>0</v>
      </c>
      <c r="OM285" s="4">
        <f>SUMIF('Aceite virgen extra'!$A$6:$A$257,"&gt;="&amp;$A285,'Aceite virgen extra'!OM$6:OM$257)</f>
        <v>7.9100000000000019</v>
      </c>
      <c r="ON285" s="4">
        <f>SUMIF('Aceite virgen extra'!$A$6:$A$257,"&gt;="&amp;$A285,'Aceite virgen extra'!ON$6:ON$257)</f>
        <v>5.8900000000000006</v>
      </c>
      <c r="OO285" s="4">
        <f>SUMIF('Aceite virgen extra'!$A$6:$A$257,"&gt;="&amp;$A285,'Aceite virgen extra'!OO$6:OO$257)</f>
        <v>10.700000000000003</v>
      </c>
      <c r="OP285" s="4">
        <f>SUMIF('Aceite virgen extra'!$A$6:$A$257,"&gt;="&amp;$A285,'Aceite virgen extra'!OP$6:OP$257)</f>
        <v>0.99</v>
      </c>
      <c r="OT285" s="4">
        <f>SUMIF('Aceite virgen extra'!$A$6:$A$257,"&gt;="&amp;$A285,'Aceite virgen extra'!OT$6:OT$257)</f>
        <v>9.92</v>
      </c>
      <c r="OU285" s="4">
        <f>SUMIF('Aceite virgen extra'!$A$6:$A$257,"&gt;="&amp;$A285,'Aceite virgen extra'!OU$6:OU$257)</f>
        <v>6.99</v>
      </c>
      <c r="OV285" s="4">
        <f>SUMIF('Aceite virgen extra'!$A$6:$A$257,"&gt;="&amp;$A285,'Aceite virgen extra'!OV$6:OV$257)</f>
        <v>13.41</v>
      </c>
      <c r="OW285" s="4">
        <f>SUMIF('Aceite virgen extra'!$A$6:$A$257,"&gt;="&amp;$A285,'Aceite virgen extra'!OW$6:OW$257)</f>
        <v>2.9400000000000004</v>
      </c>
      <c r="PA285" s="4">
        <f>SUMIF('Aceite virgen extra'!$A$6:$A$257,"&gt;="&amp;$A285,'Aceite virgen extra'!PA$6:PA$257)</f>
        <v>10.4</v>
      </c>
      <c r="PB285" s="4">
        <f>SUMIF('Aceite virgen extra'!$A$6:$A$257,"&gt;="&amp;$A285,'Aceite virgen extra'!PB$6:PB$257)</f>
        <v>9.5399999999999991</v>
      </c>
      <c r="PC285" s="4">
        <f>SUMIF('Aceite virgen extra'!$A$6:$A$257,"&gt;="&amp;$A285,'Aceite virgen extra'!PC$6:PC$257)</f>
        <v>13.19</v>
      </c>
      <c r="PD285" s="4">
        <f>SUMIF('Aceite virgen extra'!$A$6:$A$257,"&gt;="&amp;$A285,'Aceite virgen extra'!PD$6:PD$257)</f>
        <v>0.45</v>
      </c>
      <c r="PH285" s="4">
        <f>SUMIF('Aceite virgen extra'!$A$6:$A$257,"&gt;="&amp;$A285,'Aceite virgen extra'!PH$6:PH$257)</f>
        <v>10.7</v>
      </c>
      <c r="PI285" s="4">
        <f>SUMIF('Aceite virgen extra'!$A$6:$A$257,"&gt;="&amp;$A285,'Aceite virgen extra'!PI$6:PI$257)</f>
        <v>7.49</v>
      </c>
      <c r="PJ285" s="4">
        <f>SUMIF('Aceite virgen extra'!$A$6:$A$257,"&gt;="&amp;$A285,'Aceite virgen extra'!PJ$6:PJ$257)</f>
        <v>14.059999999999999</v>
      </c>
      <c r="PK285" s="4">
        <f>SUMIF('Aceite virgen extra'!$A$6:$A$257,"&gt;="&amp;$A285,'Aceite virgen extra'!PK$6:PK$257)</f>
        <v>4.16</v>
      </c>
      <c r="PO285" s="4">
        <f>SUMIF('Aceite virgen extra'!$A$6:$A$257,"&gt;="&amp;$A285,'Aceite virgen extra'!PO$6:PO$257)</f>
        <v>10.93</v>
      </c>
      <c r="PP285" s="4">
        <f>SUMIF('Aceite virgen extra'!$A$6:$A$257,"&gt;="&amp;$A285,'Aceite virgen extra'!PP$6:PP$257)</f>
        <v>10.799999999999999</v>
      </c>
      <c r="PQ285" s="4">
        <f>SUMIF('Aceite virgen extra'!$A$6:$A$257,"&gt;="&amp;$A285,'Aceite virgen extra'!PQ$6:PQ$257)</f>
        <v>12.83</v>
      </c>
      <c r="PR285" s="4">
        <f>SUMIF('Aceite virgen extra'!$A$6:$A$257,"&gt;="&amp;$A285,'Aceite virgen extra'!PR$6:PR$257)</f>
        <v>0</v>
      </c>
      <c r="PV285" s="4">
        <f>SUMIF('Aceite virgen extra'!$A$6:$A$257,"&gt;="&amp;$A285,'Aceite virgen extra'!PV$6:PV$257)</f>
        <v>8.9599999999999991</v>
      </c>
      <c r="PW285" s="4">
        <f>SUMIF('Aceite virgen extra'!$A$6:$A$257,"&gt;="&amp;$A285,'Aceite virgen extra'!PW$6:PW$257)</f>
        <v>7.67</v>
      </c>
      <c r="PX285" s="4">
        <f>SUMIF('Aceite virgen extra'!$A$6:$A$257,"&gt;="&amp;$A285,'Aceite virgen extra'!PX$6:PX$257)</f>
        <v>11.079999999999998</v>
      </c>
      <c r="PY285" s="4">
        <f>SUMIF('Aceite virgen extra'!$A$6:$A$257,"&gt;="&amp;$A285,'Aceite virgen extra'!PY$6:PY$257)</f>
        <v>1.48</v>
      </c>
      <c r="QC285" s="4">
        <f>SUMIF('Aceite virgen extra'!$A$6:$A$257,"&gt;="&amp;$A285,'Aceite virgen extra'!QC$6:QC$257)</f>
        <v>11.310000000000002</v>
      </c>
      <c r="QD285" s="4">
        <f>SUMIF('Aceite virgen extra'!$A$6:$A$257,"&gt;="&amp;$A285,'Aceite virgen extra'!QD$6:QD$257)</f>
        <v>7.2799999999999994</v>
      </c>
      <c r="QE285" s="4">
        <f>SUMIF('Aceite virgen extra'!$A$6:$A$257,"&gt;="&amp;$A285,'Aceite virgen extra'!QE$6:QE$257)</f>
        <v>14.969999999999999</v>
      </c>
      <c r="QF285" s="4">
        <f>SUMIF('Aceite virgen extra'!$A$6:$A$257,"&gt;="&amp;$A285,'Aceite virgen extra'!QF$6:QF$257)</f>
        <v>2.11</v>
      </c>
      <c r="QJ285" s="4">
        <f>SUMIF('Aceite virgen extra'!$A$6:$A$257,"&gt;="&amp;$A285,'Aceite virgen extra'!QJ$6:QJ$257)</f>
        <v>10.190000000000001</v>
      </c>
      <c r="QK285" s="4">
        <f>SUMIF('Aceite virgen extra'!$A$6:$A$257,"&gt;="&amp;$A285,'Aceite virgen extra'!QK$6:QK$257)</f>
        <v>4.96</v>
      </c>
      <c r="QL285" s="4">
        <f>SUMIF('Aceite virgen extra'!$A$6:$A$257,"&gt;="&amp;$A285,'Aceite virgen extra'!QL$6:QL$257)</f>
        <v>14.309999999999999</v>
      </c>
      <c r="QM285" s="4">
        <f>SUMIF('Aceite virgen extra'!$A$6:$A$257,"&gt;="&amp;$A285,'Aceite virgen extra'!QM$6:QM$257)</f>
        <v>0</v>
      </c>
      <c r="QQ285" s="4">
        <f>SUMIF('Aceite virgen extra'!$A$6:$A$257,"&gt;="&amp;$A285,'Aceite virgen extra'!QQ$6:QQ$257)</f>
        <v>10.559999999999999</v>
      </c>
      <c r="QR285" s="4">
        <f>SUMIF('Aceite virgen extra'!$A$6:$A$257,"&gt;="&amp;$A285,'Aceite virgen extra'!QR$6:QR$257)</f>
        <v>7.2200000000000006</v>
      </c>
      <c r="QS285" s="4">
        <f>SUMIF('Aceite virgen extra'!$A$6:$A$257,"&gt;="&amp;$A285,'Aceite virgen extra'!QS$6:QS$257)</f>
        <v>14.469999999999999</v>
      </c>
      <c r="QT285" s="4">
        <f>SUMIF('Aceite virgen extra'!$A$6:$A$257,"&gt;="&amp;$A285,'Aceite virgen extra'!QT$6:QT$257)</f>
        <v>0.53</v>
      </c>
      <c r="QX285" s="4">
        <f>SUMIF('Aceite virgen extra'!$A$6:$A$257,"&gt;="&amp;$A285,'Aceite virgen extra'!QX$6:QX$257)</f>
        <v>15.229999999999999</v>
      </c>
      <c r="QY285" s="4">
        <f>SUMIF('Aceite virgen extra'!$A$6:$A$257,"&gt;="&amp;$A285,'Aceite virgen extra'!QY$6:QY$257)</f>
        <v>12.020000000000001</v>
      </c>
      <c r="QZ285" s="4">
        <f>SUMIF('Aceite virgen extra'!$A$6:$A$257,"&gt;="&amp;$A285,'Aceite virgen extra'!QZ$6:QZ$257)</f>
        <v>18.079999999999998</v>
      </c>
      <c r="RA285" s="4">
        <f>SUMIF('Aceite virgen extra'!$A$6:$A$257,"&gt;="&amp;$A285,'Aceite virgen extra'!RA$6:RA$257)</f>
        <v>0</v>
      </c>
      <c r="RE285" s="4">
        <f>SUMIF('Aceite virgen extra'!$A$6:$A$257,"&gt;="&amp;$A285,'Aceite virgen extra'!RE$6:RE$257)</f>
        <v>14.049999999999999</v>
      </c>
      <c r="RF285" s="4">
        <f>SUMIF('Aceite virgen extra'!$A$6:$A$257,"&gt;="&amp;$A285,'Aceite virgen extra'!RF$6:RF$257)</f>
        <v>10.93</v>
      </c>
      <c r="RG285" s="4">
        <f>SUMIF('Aceite virgen extra'!$A$6:$A$257,"&gt;="&amp;$A285,'Aceite virgen extra'!RG$6:RG$257)</f>
        <v>18.78</v>
      </c>
      <c r="RH285" s="4">
        <f>SUMIF('Aceite virgen extra'!$A$6:$A$257,"&gt;="&amp;$A285,'Aceite virgen extra'!RH$6:RH$257)</f>
        <v>2.91</v>
      </c>
      <c r="RL285" s="4">
        <f>SUMIF('Aceite virgen extra'!$A$6:$A$257,"&gt;="&amp;$A285,'Aceite virgen extra'!RL$6:RL$257)</f>
        <v>13.17</v>
      </c>
      <c r="RM285" s="4">
        <f>SUMIF('Aceite virgen extra'!$A$6:$A$257,"&gt;="&amp;$A285,'Aceite virgen extra'!RM$6:RM$257)</f>
        <v>5.51</v>
      </c>
      <c r="RN285" s="4">
        <f>SUMIF('Aceite virgen extra'!$A$6:$A$257,"&gt;="&amp;$A285,'Aceite virgen extra'!RN$6:RN$257)</f>
        <v>18.38</v>
      </c>
      <c r="RO285" s="4">
        <f>SUMIF('Aceite virgen extra'!$A$6:$A$257,"&gt;="&amp;$A285,'Aceite virgen extra'!RO$6:RO$257)</f>
        <v>1.8199999999999998</v>
      </c>
      <c r="RR285" t="s">
        <v>446</v>
      </c>
      <c r="RS285" s="69">
        <f>SUMIF('Aceite virgen extra'!$A$6:$A$257,"&gt;="&amp;$A285,'Aceite virgen extra'!RS$6:RS$257)</f>
        <v>14.07</v>
      </c>
      <c r="RT285" s="4">
        <f>SUMIF('Aceite virgen extra'!$A$6:$A$257,"&gt;="&amp;$A285,'Aceite virgen extra'!RT$6:RT$257)</f>
        <v>8.370000000000001</v>
      </c>
      <c r="RU285" s="4">
        <f>SUMIF('Aceite virgen extra'!$A$6:$A$257,"&gt;="&amp;$A285,'Aceite virgen extra'!RU$6:RU$257)</f>
        <v>18.34</v>
      </c>
      <c r="RV285" s="4">
        <f>SUMIF('Aceite virgen extra'!$A$6:$A$257,"&gt;="&amp;$A285,'Aceite virgen extra'!RV$6:RV$257)</f>
        <v>5.23</v>
      </c>
      <c r="RZ285" s="69">
        <f>SUMIF('Aceite virgen extra'!$A$6:$A$257,"&gt;="&amp;$A285,'Aceite virgen extra'!RZ$6:RZ$257)</f>
        <v>14.82</v>
      </c>
      <c r="SA285" s="4">
        <f>SUMIF('Aceite virgen extra'!$A$6:$A$257,"&gt;="&amp;$A285,'Aceite virgen extra'!SA$6:SA$257)</f>
        <v>10.97</v>
      </c>
      <c r="SB285" s="4">
        <f>SUMIF('Aceite virgen extra'!$A$6:$A$257,"&gt;="&amp;$A285,'Aceite virgen extra'!SB$6:SB$257)</f>
        <v>20.110000000000003</v>
      </c>
      <c r="SC285" s="4">
        <f>SUMIF('Aceite virgen extra'!$A$6:$A$257,"&gt;="&amp;$A285,'Aceite virgen extra'!SC$6:SC$257)</f>
        <v>3.85</v>
      </c>
      <c r="SG285" s="69">
        <f>SUMIF('Aceite virgen extra'!$A$6:$A$257,"&gt;="&amp;$A285,'Aceite virgen extra'!SG$6:SG$257)</f>
        <v>12.07</v>
      </c>
      <c r="SH285" s="4">
        <f>SUMIF('Aceite virgen extra'!$A$6:$A$257,"&gt;="&amp;$A285,'Aceite virgen extra'!SH$6:SH$257)</f>
        <v>7.92</v>
      </c>
      <c r="SI285" s="4">
        <f>SUMIF('Aceite virgen extra'!$A$6:$A$257,"&gt;="&amp;$A285,'Aceite virgen extra'!SI$6:SI$257)</f>
        <v>15.669999999999998</v>
      </c>
      <c r="SJ285" s="4">
        <f>SUMIF('Aceite virgen extra'!$A$6:$A$257,"&gt;="&amp;$A285,'Aceite virgen extra'!SJ$6:SJ$257)</f>
        <v>2.4</v>
      </c>
      <c r="SN285" s="69">
        <f>SUMIF('Aceite virgen extra'!$A$6:$A$257,"&gt;="&amp;$A285,'Aceite virgen extra'!SN$6:SN$257)</f>
        <v>15.52</v>
      </c>
      <c r="SO285" s="4">
        <f>SUMIF('Aceite virgen extra'!$A$6:$A$257,"&gt;="&amp;$A285,'Aceite virgen extra'!SO$6:SO$257)</f>
        <v>9.41</v>
      </c>
      <c r="SP285" s="4">
        <f>SUMIF('Aceite virgen extra'!$A$6:$A$257,"&gt;="&amp;$A285,'Aceite virgen extra'!SP$6:SP$257)</f>
        <v>21.03</v>
      </c>
      <c r="SQ285" s="4">
        <f>SUMIF('Aceite virgen extra'!$A$6:$A$257,"&gt;="&amp;$A285,'Aceite virgen extra'!SQ$6:SQ$257)</f>
        <v>7.3600000000000012</v>
      </c>
      <c r="SU285" s="69">
        <f>SUMIF('Aceite virgen extra'!$A$6:$A$257,"&gt;="&amp;$A285,'Aceite virgen extra'!SU$6:SU$257)</f>
        <v>16.54</v>
      </c>
      <c r="SV285" s="4">
        <f>SUMIF('Aceite virgen extra'!$A$6:$A$257,"&gt;="&amp;$A285,'Aceite virgen extra'!SV$6:SV$257)</f>
        <v>14.66</v>
      </c>
      <c r="SW285" s="4">
        <f>SUMIF('Aceite virgen extra'!$A$6:$A$257,"&gt;="&amp;$A285,'Aceite virgen extra'!SW$6:SW$257)</f>
        <v>18.669999999999998</v>
      </c>
      <c r="SX285" s="4">
        <f>SUMIF('Aceite virgen extra'!$A$6:$A$257,"&gt;="&amp;$A285,'Aceite virgen extra'!SX$6:SX$257)</f>
        <v>8.23</v>
      </c>
      <c r="TB285" s="69">
        <f>SUMIF('Aceite virgen extra'!$A$6:$A$257,"&gt;="&amp;$A285,'Aceite virgen extra'!TB$6:TB$257)</f>
        <v>25.3</v>
      </c>
      <c r="TC285" s="4">
        <f>SUMIF('Aceite virgen extra'!$A$6:$A$257,"&gt;="&amp;$A285,'Aceite virgen extra'!TC$6:TC$257)</f>
        <v>34.83</v>
      </c>
      <c r="TD285" s="4">
        <f>SUMIF('Aceite virgen extra'!$A$6:$A$257,"&gt;="&amp;$A285,'Aceite virgen extra'!TD$6:TD$257)</f>
        <v>23.95</v>
      </c>
      <c r="TE285" s="4">
        <f>SUMIF('Aceite virgen extra'!$A$6:$A$257,"&gt;="&amp;$A285,'Aceite virgen extra'!TE$6:TE$257)</f>
        <v>12.809999999999999</v>
      </c>
      <c r="TI285" s="69">
        <f>SUMIF('Aceite virgen extra'!$A$6:$A$257,"&gt;="&amp;$A285,'Aceite virgen extra'!TI$6:TI$257)</f>
        <v>29.750000000000004</v>
      </c>
      <c r="TJ285" s="4">
        <f>SUMIF('Aceite virgen extra'!$A$6:$A$257,"&gt;="&amp;$A285,'Aceite virgen extra'!TJ$6:TJ$257)</f>
        <v>41.190000000000005</v>
      </c>
      <c r="TK285" s="4">
        <f>SUMIF('Aceite virgen extra'!$A$6:$A$257,"&gt;="&amp;$A285,'Aceite virgen extra'!TK$6:TK$257)</f>
        <v>28.25</v>
      </c>
      <c r="TL285" s="4">
        <f>SUMIF('Aceite virgen extra'!$A$6:$A$257,"&gt;="&amp;$A285,'Aceite virgen extra'!TL$6:TL$257)</f>
        <v>15.009999999999998</v>
      </c>
      <c r="TP285" s="68">
        <f>SUMIF('Aceite virgen extra'!$A$6:$A$257,"&gt;="&amp;$A285,'Aceite virgen extra'!TP$6:TP$257)</f>
        <v>39.04</v>
      </c>
      <c r="TQ285" s="4">
        <f>SUMIFS('Aceite virgen extra'!TQ$6:TQ$257,'Aceite virgen extra'!$A$6:$A$257,"&gt;="&amp;$A285)</f>
        <v>43.209999999999994</v>
      </c>
      <c r="TR285" s="4">
        <f>SUMIFS('Aceite virgen extra'!TR$6:TR$257,'Aceite virgen extra'!$A$6:$A$257,"&gt;="&amp;$A285)</f>
        <v>40.83</v>
      </c>
      <c r="TS285" s="4">
        <f>SUMIFS('Aceite virgen extra'!TS$6:TS$257,'Aceite virgen extra'!$A$6:$A$257,"&gt;="&amp;$A285)</f>
        <v>29.32</v>
      </c>
      <c r="TW285" s="68">
        <f>SUMIF('Aceite virgen extra'!$A$6:$A$257,"&gt;="&amp;$A285,'Aceite virgen extra'!TW$6:TW$257)</f>
        <v>39.64</v>
      </c>
      <c r="TX285" s="4">
        <f>SUMIFS('Aceite virgen extra'!TX$6:TX$257,'Aceite virgen extra'!$A$6:$A$257,"&gt;="&amp;$A285)</f>
        <v>41.12</v>
      </c>
      <c r="TY285" s="4">
        <f>SUMIFS('Aceite virgen extra'!TY$6:TY$257,'Aceite virgen extra'!$A$6:$A$257,"&gt;="&amp;$A285)</f>
        <v>39.44</v>
      </c>
      <c r="TZ285" s="4">
        <f>SUMIFS('Aceite virgen extra'!TZ$6:TZ$257,'Aceite virgen extra'!$A$6:$A$257,"&gt;="&amp;$A285)</f>
        <v>42.959999999999994</v>
      </c>
      <c r="UD285" s="68">
        <f>SUMIF('Aceite virgen extra'!$A$6:$A$257,"&gt;="&amp;$A285,'Aceite virgen extra'!UD$6:UD$257)</f>
        <v>39.099999999999994</v>
      </c>
      <c r="UE285" s="4">
        <f>SUMIFS('Aceite virgen extra'!UE$6:UE$257,'Aceite virgen extra'!$A$6:$A$257,"&gt;="&amp;$A285)</f>
        <v>31.589999999999996</v>
      </c>
      <c r="UF285" s="4">
        <f>SUMIFS('Aceite virgen extra'!UF$6:UF$257,'Aceite virgen extra'!$A$6:$A$257,"&gt;="&amp;$A285)</f>
        <v>45.640000000000008</v>
      </c>
      <c r="UG285" s="4">
        <f>SUMIFS('Aceite virgen extra'!UG$6:UG$257,'Aceite virgen extra'!$A$6:$A$257,"&gt;="&amp;$A285)</f>
        <v>27.98</v>
      </c>
      <c r="UK285" s="68">
        <f>SUMIF('Aceite virgen extra'!$A$6:$A$257,"&gt;="&amp;$A285,'Aceite virgen extra'!UK$6:UK$257)</f>
        <v>58.669999999999995</v>
      </c>
      <c r="UL285" s="4">
        <f>SUMIFS('Aceite virgen extra'!UL$6:UL$257,'Aceite virgen extra'!$A$6:$A$257,"&gt;="&amp;$A285)</f>
        <v>49.46</v>
      </c>
      <c r="UM285" s="4">
        <f>SUMIFS('Aceite virgen extra'!UM$6:UM$257,'Aceite virgen extra'!$A$6:$A$257,"&gt;="&amp;$A285)</f>
        <v>65.989999999999995</v>
      </c>
      <c r="UN285" s="4">
        <f>SUMIFS('Aceite virgen extra'!UN$6:UN$257,'Aceite virgen extra'!$A$6:$A$257,"&gt;="&amp;$A285)</f>
        <v>55.26</v>
      </c>
      <c r="UR285" s="68">
        <f>SUMIF('Aceite virgen extra'!$A$6:$A$257,"&gt;="&amp;$A285,'Aceite virgen extra'!UR$6:UR$257)</f>
        <v>67.41</v>
      </c>
      <c r="US285" s="4">
        <f>SUMIFS('Aceite virgen extra'!US$6:US$257,'Aceite virgen extra'!$A$6:$A$257,"&gt;="&amp;$A285)</f>
        <v>54.289999999999992</v>
      </c>
      <c r="UT285" s="4">
        <f>SUMIFS('Aceite virgen extra'!UT$6:UT$257,'Aceite virgen extra'!$A$6:$A$257,"&gt;="&amp;$A285)</f>
        <v>76.17</v>
      </c>
      <c r="UU285" s="4">
        <f>SUMIFS('Aceite virgen extra'!UU$6:UU$257,'Aceite virgen extra'!$A$6:$A$257,"&gt;="&amp;$A285)</f>
        <v>61.63000000000001</v>
      </c>
      <c r="UY285" s="68">
        <f>SUMIF('Aceite virgen extra'!$A$6:$A$257,"&gt;="&amp;$A285,'Aceite virgen extra'!UY$6:UY$257)</f>
        <v>72.260000000000005</v>
      </c>
      <c r="UZ285" s="4">
        <f>SUMIFS('Aceite virgen extra'!UZ$6:UZ$257,'Aceite virgen extra'!$A$6:$A$257,"&gt;="&amp;$A285)</f>
        <v>59.690000000000005</v>
      </c>
      <c r="VA285" s="4">
        <f>SUMIFS('Aceite virgen extra'!VA$6:VA$257,'Aceite virgen extra'!$A$6:$A$257,"&gt;="&amp;$A285)</f>
        <v>79.36</v>
      </c>
      <c r="VB285" s="4">
        <f>SUMIFS('Aceite virgen extra'!VB$6:VB$257,'Aceite virgen extra'!$A$6:$A$257,"&gt;="&amp;$A285)</f>
        <v>72.55</v>
      </c>
      <c r="VF285" s="68">
        <f>SUMIF('Aceite virgen extra'!$A$6:$A$257,"&gt;="&amp;$A285,'Aceite virgen extra'!VF$6:VF$257)</f>
        <v>71.899999999999991</v>
      </c>
      <c r="VG285" s="4">
        <f>SUMIFS('Aceite virgen extra'!VG$6:VG$257,'Aceite virgen extra'!$A$6:$A$257,"&gt;="&amp;$A285)</f>
        <v>58.900000000000006</v>
      </c>
      <c r="VH285" s="4">
        <f>SUMIFS('Aceite virgen extra'!VH$6:VH$257,'Aceite virgen extra'!$A$6:$A$257,"&gt;="&amp;$A285)</f>
        <v>77.800000000000011</v>
      </c>
      <c r="VI285" s="4">
        <f>SUMIFS('Aceite virgen extra'!VI$6:VI$257,'Aceite virgen extra'!$A$6:$A$257,"&gt;="&amp;$A285)</f>
        <v>82.329999999999984</v>
      </c>
      <c r="VM285" s="68">
        <f>SUMIF('Aceite virgen extra'!$A$6:$A$257,"&gt;="&amp;$A285,'Aceite virgen extra'!VM$6:VM$257)</f>
        <v>67.899999999999991</v>
      </c>
      <c r="VN285" s="4">
        <f>SUMIFS('Aceite virgen extra'!VN$6:VN$257,'Aceite virgen extra'!$A$6:$A$257,"&gt;="&amp;$A285)</f>
        <v>57.73</v>
      </c>
      <c r="VO285" s="4">
        <f>SUMIFS('Aceite virgen extra'!VO$6:VO$257,'Aceite virgen extra'!$A$6:$A$257,"&gt;="&amp;$A285)</f>
        <v>72.849999999999994</v>
      </c>
      <c r="VP285" s="4">
        <f>SUMIFS('Aceite virgen extra'!VP$6:VP$257,'Aceite virgen extra'!$A$6:$A$257,"&gt;="&amp;$A285)</f>
        <v>81.37</v>
      </c>
      <c r="VT285" s="68">
        <f>SUMIF('Aceite virgen extra'!$A$6:$A$257,"&gt;="&amp;$A285,'Aceite virgen extra'!VT$6:VT$257)</f>
        <v>66.73</v>
      </c>
      <c r="VU285" s="4">
        <f>SUMIFS('Aceite virgen extra'!VU$6:VU$257,'Aceite virgen extra'!$A$6:$A$257,"&gt;="&amp;$A285)</f>
        <v>61.730000000000004</v>
      </c>
      <c r="VV285" s="4">
        <f>SUMIFS('Aceite virgen extra'!VV$6:VV$257,'Aceite virgen extra'!$A$6:$A$257,"&gt;="&amp;$A285)</f>
        <v>70.3</v>
      </c>
      <c r="VW285" s="4">
        <f>SUMIFS('Aceite virgen extra'!VW$6:VW$257,'Aceite virgen extra'!$A$6:$A$257,"&gt;="&amp;$A285)</f>
        <v>69.73</v>
      </c>
      <c r="WA285" s="68">
        <f>SUMIF('Aceite virgen extra'!$A$6:$A$257,"&gt;="&amp;$A285,'Aceite virgen extra'!WA$6:WA$257)</f>
        <v>38.57</v>
      </c>
      <c r="WB285" s="4">
        <f>SUMIFS('Aceite virgen extra'!WB$6:WB$257,'Aceite virgen extra'!$A$6:$A$257,"&gt;="&amp;$A285)</f>
        <v>34.81</v>
      </c>
      <c r="WC285" s="4">
        <f>SUMIFS('Aceite virgen extra'!WC$6:WC$257,'Aceite virgen extra'!$A$6:$A$257,"&gt;="&amp;$A285)</f>
        <v>39.569999999999993</v>
      </c>
      <c r="WD285" s="4">
        <f>SUMIFS('Aceite virgen extra'!WD$6:WD$257,'Aceite virgen extra'!$A$6:$A$257,"&gt;="&amp;$A285)</f>
        <v>43.36</v>
      </c>
      <c r="WH285" s="68">
        <f>SUMIF('Aceite virgen extra'!$A$6:$A$257,"&gt;="&amp;$A285,'Aceite virgen extra'!WH$6:WH$257)</f>
        <v>41.3</v>
      </c>
      <c r="WI285" s="4">
        <f>SUMIFS('Aceite virgen extra'!WI$6:WI$257,'Aceite virgen extra'!$A$6:$A$257,"&gt;="&amp;$A285)</f>
        <v>47.370000000000005</v>
      </c>
      <c r="WJ285" s="4">
        <f>SUMIFS('Aceite virgen extra'!WJ$6:WJ$257,'Aceite virgen extra'!$A$6:$A$257,"&gt;="&amp;$A285)</f>
        <v>39.47</v>
      </c>
      <c r="WK285" s="4">
        <f>SUMIFS('Aceite virgen extra'!WK$6:WK$257,'Aceite virgen extra'!$A$6:$A$257,"&gt;="&amp;$A285)</f>
        <v>40.71</v>
      </c>
      <c r="WO285" s="68">
        <f>SUMIF('Aceite virgen extra'!$A$6:$A$257,"&gt;="&amp;$A285,'Aceite virgen extra'!WO$6:WO$257)</f>
        <v>35.22</v>
      </c>
      <c r="WP285" s="4">
        <f>SUMIFS('Aceite virgen extra'!WP$6:WP$257,'Aceite virgen extra'!$A$6:$A$257,"&gt;="&amp;$A285)</f>
        <v>41.769999999999996</v>
      </c>
      <c r="WQ285" s="4">
        <f>SUMIFS('Aceite virgen extra'!WQ$6:WQ$257,'Aceite virgen extra'!$A$6:$A$257,"&gt;="&amp;$A285)</f>
        <v>32.53</v>
      </c>
      <c r="WR285" s="4">
        <f>SUMIFS('Aceite virgen extra'!WR$6:WR$257,'Aceite virgen extra'!$A$6:$A$257,"&gt;="&amp;$A285)</f>
        <v>36.730000000000004</v>
      </c>
      <c r="WV285" s="68">
        <f>SUMIF('Aceite virgen extra'!$A$6:$A$257,"&gt;="&amp;$A285,'Aceite virgen extra'!WV$6:WV$257)</f>
        <v>33.33</v>
      </c>
      <c r="WW285" s="4">
        <f>SUMIFS('Aceite virgen extra'!WW$6:WW$257,'Aceite virgen extra'!$A$6:$A$257,"&gt;="&amp;$A285)</f>
        <v>38.700000000000003</v>
      </c>
      <c r="WX285" s="4">
        <f>SUMIFS('Aceite virgen extra'!WX$6:WX$257,'Aceite virgen extra'!$A$6:$A$257,"&gt;="&amp;$A285)</f>
        <v>33.61</v>
      </c>
      <c r="WY285" s="4">
        <f>SUMIFS('Aceite virgen extra'!WY$6:WY$257,'Aceite virgen extra'!$A$6:$A$257,"&gt;="&amp;$A285)</f>
        <v>21.46</v>
      </c>
      <c r="XC285" s="68">
        <f>SUMIF('Aceite virgen extra'!$A$6:$A$257,"&gt;="&amp;$A285,'Aceite virgen extra'!XC$6:XC$257)</f>
        <v>28.84</v>
      </c>
      <c r="XD285" s="4">
        <f>SUMIFS('Aceite virgen extra'!XD$6:XD$257,'Aceite virgen extra'!$A$6:$A$257,"&gt;="&amp;$A285)</f>
        <v>32.869999999999997</v>
      </c>
      <c r="XE285" s="4">
        <f>SUMIFS('Aceite virgen extra'!XE$6:XE$257,'Aceite virgen extra'!$A$6:$A$257,"&gt;="&amp;$A285)</f>
        <v>28.909999999999997</v>
      </c>
      <c r="XF285" s="4">
        <f>SUMIFS('Aceite virgen extra'!XF$6:XF$257,'Aceite virgen extra'!$A$6:$A$257,"&gt;="&amp;$A285)</f>
        <v>23.07</v>
      </c>
      <c r="XJ285" s="68">
        <f>SUMIF('Aceite virgen extra'!$A$6:$A$257,"&gt;="&amp;$A285,'Aceite virgen extra'!XJ$6:XJ$257)</f>
        <v>26.15</v>
      </c>
      <c r="XK285" s="4">
        <f>SUMIFS('Aceite virgen extra'!XK$6:XK$257,'Aceite virgen extra'!$A$6:$A$257,"&gt;="&amp;$A285)</f>
        <v>32.49</v>
      </c>
      <c r="XL285" s="4">
        <f>SUMIFS('Aceite virgen extra'!XL$6:XL$257,'Aceite virgen extra'!$A$6:$A$257,"&gt;="&amp;$A285)</f>
        <v>24.07</v>
      </c>
      <c r="XM285" s="4">
        <f>SUMIFS('Aceite virgen extra'!XM$6:XM$257,'Aceite virgen extra'!$A$6:$A$257,"&gt;="&amp;$A285)</f>
        <v>16.59</v>
      </c>
      <c r="XQ285" s="68">
        <f>SUMIF('Aceite virgen extra'!$A$6:$A$257,"&gt;="&amp;$A285,'Aceite virgen extra'!XQ$6:XQ$257)</f>
        <v>23.270000000000003</v>
      </c>
      <c r="XR285" s="4">
        <f>SUMIFS('Aceite virgen extra'!XR$6:XR$257,'Aceite virgen extra'!$A$6:$A$257,"&gt;="&amp;$A285)</f>
        <v>25.290000000000003</v>
      </c>
      <c r="XS285" s="4">
        <f>SUMIFS('Aceite virgen extra'!XS$6:XS$257,'Aceite virgen extra'!$A$6:$A$257,"&gt;="&amp;$A285)</f>
        <v>21.72</v>
      </c>
      <c r="XT285" s="4">
        <f>SUMIFS('Aceite virgen extra'!XT$6:XT$257,'Aceite virgen extra'!$A$6:$A$257,"&gt;="&amp;$A285)</f>
        <v>18.18</v>
      </c>
      <c r="XX285" s="68">
        <f>SUMIF('Aceite virgen extra'!$A$6:$A$257,"&gt;="&amp;$A285,'Aceite virgen extra'!XX$6:XX$257)</f>
        <v>19.739999999999998</v>
      </c>
      <c r="XY285" s="4">
        <f>SUMIFS('Aceite virgen extra'!XY$6:XY$257,'Aceite virgen extra'!$A$6:$A$257,"&gt;="&amp;$A285)</f>
        <v>13.079999999999998</v>
      </c>
      <c r="XZ285" s="4">
        <f>SUMIFS('Aceite virgen extra'!XZ$6:XZ$257,'Aceite virgen extra'!$A$6:$A$257,"&gt;="&amp;$A285)</f>
        <v>22.71</v>
      </c>
      <c r="YA285" s="4">
        <f>SUMIFS('Aceite virgen extra'!YA$6:YA$257,'Aceite virgen extra'!$A$6:$A$257,"&gt;="&amp;$A285)</f>
        <v>26.300000000000004</v>
      </c>
      <c r="YE285" s="68">
        <f>SUMIF('Aceite virgen extra'!$A$6:$A$257,"&gt;="&amp;$A285,'Aceite virgen extra'!YE$6:YE$257)</f>
        <v>14.43</v>
      </c>
      <c r="YF285" s="4">
        <f>SUMIFS('Aceite virgen extra'!YF$6:YF$257,'Aceite virgen extra'!$A$6:$A$257,"&gt;="&amp;$A285)</f>
        <v>9.6100000000000012</v>
      </c>
      <c r="YG285" s="4">
        <f>SUMIFS('Aceite virgen extra'!YG$6:YG$257,'Aceite virgen extra'!$A$6:$A$257,"&gt;="&amp;$A285)</f>
        <v>15.8</v>
      </c>
      <c r="YH285" s="4">
        <f>SUMIFS('Aceite virgen extra'!YH$6:YH$257,'Aceite virgen extra'!$A$6:$A$257,"&gt;="&amp;$A285)</f>
        <v>18.170000000000002</v>
      </c>
      <c r="YL285" s="68">
        <f>SUMIF('Aceite virgen extra'!$A$6:$A$257,"&gt;="&amp;$A285,'Aceite virgen extra'!YL$6:YL$257)</f>
        <v>16.46</v>
      </c>
      <c r="YM285" s="4">
        <f>SUMIFS('Aceite virgen extra'!YM$6:YM$257,'Aceite virgen extra'!$A$6:$A$257,"&gt;="&amp;$A285)</f>
        <v>12.43</v>
      </c>
      <c r="YN285" s="4">
        <f>SUMIFS('Aceite virgen extra'!YN$6:YN$257,'Aceite virgen extra'!$A$6:$A$257,"&gt;="&amp;$A285)</f>
        <v>16.150000000000002</v>
      </c>
      <c r="YO285" s="4">
        <f>SUMIFS('Aceite virgen extra'!YO$6:YO$257,'Aceite virgen extra'!$A$6:$A$257,"&gt;="&amp;$A285)</f>
        <v>15.18</v>
      </c>
      <c r="YP285" s="4">
        <f>SUMIFS('Aceite virgen extra'!YP$6:YP$257,'Aceite virgen extra'!$A$6:$A$257,"&gt;="&amp;$A285)</f>
        <v>20.080000000000002</v>
      </c>
      <c r="YS285" s="68">
        <f>SUMIF('Aceite virgen extra'!$A$6:$A$257,"&gt;="&amp;$A285,'Aceite virgen extra'!YS$6:YS$257)</f>
        <v>15.089999999999998</v>
      </c>
      <c r="YT285" s="4">
        <f>SUMIFS('Aceite virgen extra'!YT$6:YT$257,'Aceite virgen extra'!$A$6:$A$257,"&gt;="&amp;$A285)</f>
        <v>9.6900000000000013</v>
      </c>
      <c r="YU285" s="4">
        <f>SUMIFS('Aceite virgen extra'!YU$6:YU$257,'Aceite virgen extra'!$A$6:$A$257,"&gt;="&amp;$A285)</f>
        <v>17.399999999999999</v>
      </c>
      <c r="YV285" s="4">
        <f>SUMIFS('Aceite virgen extra'!YV$6:YV$257,'Aceite virgen extra'!$A$6:$A$257,"&gt;="&amp;$A285)</f>
        <v>18.48</v>
      </c>
      <c r="YW285" s="4">
        <f>SUMIFS('Aceite virgen extra'!YW$6:YW$257,'Aceite virgen extra'!$A$6:$A$257,"&gt;="&amp;$A285)</f>
        <v>13.399999999999999</v>
      </c>
      <c r="YZ285" s="68">
        <f>SUMIF('Aceite virgen extra'!$A$6:$A$257,"&gt;="&amp;$A285,'Aceite virgen extra'!YZ$6:YZ$257)</f>
        <v>12.07</v>
      </c>
      <c r="ZA285" s="4">
        <f>SUMIFS('Aceite virgen extra'!ZA$6:ZA$257,'Aceite virgen extra'!$A$6:$A$257,"&gt;="&amp;$A285)</f>
        <v>7</v>
      </c>
      <c r="ZB285" s="4">
        <f>SUMIFS('Aceite virgen extra'!ZB$6:ZB$257,'Aceite virgen extra'!$A$6:$A$257,"&gt;="&amp;$A285)</f>
        <v>13.620000000000001</v>
      </c>
      <c r="ZC285" s="4">
        <f>SUMIFS('Aceite virgen extra'!ZC$6:ZC$257,'Aceite virgen extra'!$A$6:$A$257,"&gt;="&amp;$A285)</f>
        <v>13.170000000000002</v>
      </c>
      <c r="ZD285" s="4">
        <f>SUMIFS('Aceite virgen extra'!ZD$6:ZD$257,'Aceite virgen extra'!$A$6:$A$257,"&gt;="&amp;$A285)</f>
        <v>16.09</v>
      </c>
      <c r="ZG285" s="68">
        <f>SUMIF('Aceite virgen extra'!$A$6:$A$257,"&gt;="&amp;$A285,'Aceite virgen extra'!ZG$6:ZG$257)</f>
        <v>12.93</v>
      </c>
      <c r="ZH285" s="4">
        <f>SUMIFS('Aceite virgen extra'!ZH$6:ZH$257,'Aceite virgen extra'!$A$6:$A$257,"&gt;="&amp;$A285)</f>
        <v>5.48</v>
      </c>
      <c r="ZI285" s="4">
        <f>SUMIFS('Aceite virgen extra'!ZI$6:ZI$257,'Aceite virgen extra'!$A$6:$A$257,"&gt;="&amp;$A285)</f>
        <v>14.7</v>
      </c>
      <c r="ZJ285" s="4">
        <f>SUMIFS('Aceite virgen extra'!ZJ$6:ZJ$257,'Aceite virgen extra'!$A$6:$A$257,"&gt;="&amp;$A285)</f>
        <v>15.309999999999999</v>
      </c>
      <c r="ZK285" s="4">
        <f>SUMIFS('Aceite virgen extra'!ZK$6:ZK$257,'Aceite virgen extra'!$A$6:$A$257,"&gt;="&amp;$A285)</f>
        <v>12.15</v>
      </c>
      <c r="ZN285" s="68">
        <f>SUMIF('Aceite virgen extra'!$A$6:$A$257,"&gt;="&amp;$A285,'Aceite virgen extra'!ZN$6:ZN$257)</f>
        <v>14.02</v>
      </c>
      <c r="ZO285" s="4">
        <f>SUMIFS('Aceite virgen extra'!ZO$6:ZO$257,'Aceite virgen extra'!$A$6:$A$257,"&gt;="&amp;$A285)</f>
        <v>7.24</v>
      </c>
      <c r="ZP285" s="4">
        <f>SUMIFS('Aceite virgen extra'!ZP$6:ZP$257,'Aceite virgen extra'!$A$6:$A$257,"&gt;="&amp;$A285)</f>
        <v>14.850000000000001</v>
      </c>
      <c r="ZQ285" s="4">
        <f>SUMIFS('Aceite virgen extra'!ZQ$6:ZQ$257,'Aceite virgen extra'!$A$6:$A$257,"&gt;="&amp;$A285)</f>
        <v>15.840000000000002</v>
      </c>
      <c r="ZR285" s="4">
        <f>SUMIFS('Aceite virgen extra'!ZR$6:ZR$257,'Aceite virgen extra'!$A$6:$A$257,"&gt;="&amp;$A285)</f>
        <v>10.239999999999998</v>
      </c>
      <c r="ZU285" s="68">
        <f>SUMIF('Aceite virgen extra'!$A$6:$A$257,"&gt;="&amp;$A285,'Aceite virgen extra'!ZU$6:ZU$257)</f>
        <v>12.67</v>
      </c>
      <c r="ZV285" s="4">
        <f>SUMIFS('Aceite virgen extra'!ZV$6:ZV$257,'Aceite virgen extra'!$A$6:$A$257,"&gt;="&amp;$A285)</f>
        <v>6.74</v>
      </c>
      <c r="ZW285" s="4">
        <f>SUMIFS('Aceite virgen extra'!ZW$6:ZW$257,'Aceite virgen extra'!$A$6:$A$257,"&gt;="&amp;$A285)</f>
        <v>13.68</v>
      </c>
      <c r="ZX285" s="4">
        <f>SUMIFS('Aceite virgen extra'!ZX$6:ZX$257,'Aceite virgen extra'!$A$6:$A$257,"&gt;="&amp;$A285)</f>
        <v>14.079999999999998</v>
      </c>
      <c r="ZY285" s="4">
        <f>SUMIFS('Aceite virgen extra'!ZY$6:ZY$257,'Aceite virgen extra'!$A$6:$A$257,"&gt;="&amp;$A285)</f>
        <v>11.97</v>
      </c>
    </row>
    <row r="286" spans="1:701" x14ac:dyDescent="0.25">
      <c r="HZ286"/>
      <c r="JB286"/>
    </row>
    <row r="287" spans="1:701" x14ac:dyDescent="0.25">
      <c r="D287" s="1">
        <f>SUM(D262:D285)</f>
        <v>100.01999999999998</v>
      </c>
      <c r="E287" s="1">
        <f>SUM(E262:E285)</f>
        <v>99.960000000000008</v>
      </c>
      <c r="F287" s="1">
        <f>SUM(F262:F285)</f>
        <v>100.02</v>
      </c>
      <c r="G287" s="1">
        <f>SUM(G262:G285)</f>
        <v>100</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99.970000000000013</v>
      </c>
      <c r="U287" s="1">
        <f>SUM(U262:U285)</f>
        <v>99.99</v>
      </c>
      <c r="Y287" s="1">
        <f>SUM(Y262:Y285)</f>
        <v>100.04999999999998</v>
      </c>
      <c r="Z287" s="1">
        <f>SUM(Z262:Z285)</f>
        <v>99.970000000000013</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99.97999999999999</v>
      </c>
      <c r="AO287" s="1">
        <f>SUM(AO262:AO285)</f>
        <v>100.02</v>
      </c>
      <c r="AP287" s="1">
        <f>SUM(AP262:AP285)</f>
        <v>100.01</v>
      </c>
      <c r="AT287" s="1">
        <f>SUM(AT262:AT285)</f>
        <v>100</v>
      </c>
      <c r="AU287" s="1">
        <f>SUM(AU262:AU285)</f>
        <v>100</v>
      </c>
      <c r="AV287" s="1">
        <f>SUM(AV262:AV285)</f>
        <v>99.98</v>
      </c>
      <c r="AW287" s="1">
        <f>SUM(AW262:AW285)</f>
        <v>99.999999999999986</v>
      </c>
      <c r="BA287" s="1">
        <f>SUM(BA262:BA285)</f>
        <v>100.04999999999998</v>
      </c>
      <c r="BB287" s="1">
        <f>SUM(BB262:BB285)</f>
        <v>99.990000000000038</v>
      </c>
      <c r="BC287" s="1">
        <f>SUM(BC262:BC285)</f>
        <v>99.970000000000013</v>
      </c>
      <c r="BD287" s="1">
        <f>SUM(BD262:BD285)</f>
        <v>100.03999999999999</v>
      </c>
      <c r="BH287" s="1">
        <f>SUM(BH262:BH285)</f>
        <v>100.03000000000002</v>
      </c>
      <c r="BI287" s="1">
        <f>SUM(BI262:BI285)</f>
        <v>100.01000000000002</v>
      </c>
      <c r="BJ287" s="1">
        <f>SUM(BJ262:BJ285)</f>
        <v>99.990000000000009</v>
      </c>
      <c r="BK287" s="1">
        <f>SUM(BK262:BK285)</f>
        <v>99.989999999999981</v>
      </c>
      <c r="BO287" s="1">
        <f>SUM(BO262:BO285)</f>
        <v>100.00999999999999</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99.999999999999986</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99.989999999999966</v>
      </c>
      <c r="CT287" s="1">
        <f>SUM(CT262:CT285)</f>
        <v>99.999999999999986</v>
      </c>
      <c r="CX287" s="1">
        <f>SUM(CX262:CX285)</f>
        <v>99.990000000000009</v>
      </c>
      <c r="CY287" s="1">
        <f>SUM(CY262:CY285)</f>
        <v>99.969999999999985</v>
      </c>
      <c r="CZ287" s="1">
        <f>SUM(CZ262:CZ285)</f>
        <v>100.05999999999999</v>
      </c>
      <c r="DA287" s="1">
        <f>SUM(DA262:DA285)</f>
        <v>99.97999999999999</v>
      </c>
      <c r="DE287" s="1">
        <f>SUM(DE262:DE285)</f>
        <v>100</v>
      </c>
      <c r="DF287" s="1">
        <f>SUM(DF262:DF285)</f>
        <v>99.96</v>
      </c>
      <c r="DG287" s="1">
        <f>SUM(DG262:DG285)</f>
        <v>99.999999999999972</v>
      </c>
      <c r="DH287" s="1">
        <f>SUM(DH262:DH285)</f>
        <v>100.00000000000001</v>
      </c>
      <c r="DL287" s="1">
        <f>SUM(DL262:DL285)</f>
        <v>100.03000000000002</v>
      </c>
      <c r="DM287" s="1">
        <f>SUM(DM262:DM285)</f>
        <v>99.98</v>
      </c>
      <c r="DN287" s="1">
        <f>SUM(DN262:DN285)</f>
        <v>99.990000000000023</v>
      </c>
      <c r="DO287" s="1">
        <f>SUM(DO262:DO285)</f>
        <v>99.95999999999998</v>
      </c>
      <c r="DS287" s="1">
        <f>SUM(DS262:DS285)</f>
        <v>99.960000000000008</v>
      </c>
      <c r="DT287" s="1">
        <f>SUM(DT262:DT285)</f>
        <v>99.99</v>
      </c>
      <c r="DU287" s="1">
        <f>SUM(DU262:DU285)</f>
        <v>100.02000000000002</v>
      </c>
      <c r="DV287" s="1">
        <f>SUM(DV262:DV285)</f>
        <v>99.999999999999986</v>
      </c>
      <c r="DZ287" s="1">
        <f>SUM(DZ262:DZ285)</f>
        <v>100.02</v>
      </c>
      <c r="EA287" s="1">
        <f>SUM(EA262:EA285)</f>
        <v>100.00999999999999</v>
      </c>
      <c r="EB287" s="1">
        <f>SUM(EB262:EB285)</f>
        <v>100.01999999999998</v>
      </c>
      <c r="EC287" s="1">
        <f>SUM(EC262:EC285)</f>
        <v>99.999999999999986</v>
      </c>
      <c r="EG287" s="1">
        <f>SUM(EG262:EG285)</f>
        <v>100.06000000000002</v>
      </c>
      <c r="EH287" s="1">
        <f>SUM(EH262:EH285)</f>
        <v>100.00999999999999</v>
      </c>
      <c r="EI287" s="1">
        <f>SUM(EI262:EI285)</f>
        <v>100.01000000000002</v>
      </c>
      <c r="EJ287" s="1">
        <f>SUM(EJ262:EJ285)</f>
        <v>99.950000000000017</v>
      </c>
      <c r="EN287" s="1">
        <f>SUM(EN262:EN285)</f>
        <v>100.04000000000002</v>
      </c>
      <c r="EO287" s="1">
        <f>SUM(EO262:EO285)</f>
        <v>100.04</v>
      </c>
      <c r="EP287" s="1">
        <f>SUM(EP262:EP285)</f>
        <v>100.02000000000001</v>
      </c>
      <c r="EQ287" s="1">
        <f>SUM(EQ262:EQ285)</f>
        <v>99.989999999999981</v>
      </c>
      <c r="EU287" s="1">
        <f>SUM(EU262:EU285)</f>
        <v>99.95000000000006</v>
      </c>
      <c r="EV287" s="1">
        <f>SUM(EV262:EV285)</f>
        <v>99.97999999999999</v>
      </c>
      <c r="EW287" s="1">
        <f>SUM(EW262:EW285)</f>
        <v>100.01</v>
      </c>
      <c r="EX287" s="1">
        <f>SUM(EX262:EX285)</f>
        <v>99.980000000000018</v>
      </c>
      <c r="FB287" s="1">
        <f>SUM(FB262:FB285)</f>
        <v>99.990000000000023</v>
      </c>
      <c r="FC287" s="1">
        <f>SUM(FC262:FC285)</f>
        <v>99.969999999999985</v>
      </c>
      <c r="FD287" s="1">
        <f>SUM(FD262:FD285)</f>
        <v>99.990000000000009</v>
      </c>
      <c r="FE287" s="1">
        <f>SUM(FE262:FE285)</f>
        <v>99.98</v>
      </c>
      <c r="FI287" s="1">
        <f>SUM(FI262:FI285)</f>
        <v>99.960000000000022</v>
      </c>
      <c r="FJ287" s="1">
        <f>SUM(FJ262:FJ285)</f>
        <v>99.999999999999972</v>
      </c>
      <c r="FK287" s="1">
        <f>SUM(FK262:FK285)</f>
        <v>100.02000000000001</v>
      </c>
      <c r="FL287" s="1">
        <f>SUM(FL262:FL285)</f>
        <v>100.02</v>
      </c>
      <c r="FP287" s="1">
        <f>SUM(FP262:FP285)</f>
        <v>100.08</v>
      </c>
      <c r="FQ287" s="1">
        <f>SUM(FQ262:FQ285)</f>
        <v>100.01000000000002</v>
      </c>
      <c r="FR287" s="1">
        <f>SUM(FR262:FR285)</f>
        <v>100.01</v>
      </c>
      <c r="FS287" s="1">
        <f>SUM(FS262:FS285)</f>
        <v>100.00000000000001</v>
      </c>
      <c r="FW287" s="1">
        <f>SUM(FW262:FW285)</f>
        <v>99.990000000000009</v>
      </c>
      <c r="FX287" s="1">
        <f>SUM(FX262:FX285)</f>
        <v>100.02</v>
      </c>
      <c r="FY287" s="1">
        <f>SUM(FY262:FY285)</f>
        <v>100.00999999999998</v>
      </c>
      <c r="FZ287" s="1">
        <f>SUM(FZ262:FZ285)</f>
        <v>99.990000000000009</v>
      </c>
      <c r="GD287" s="1">
        <f>SUM(GD262:GD285)</f>
        <v>99.979999999999976</v>
      </c>
      <c r="GE287" s="1">
        <f>SUM(GE262:GE285)</f>
        <v>100.01000000000005</v>
      </c>
      <c r="GF287" s="1">
        <f>SUM(GF262:GF285)</f>
        <v>100.03999999999999</v>
      </c>
      <c r="GG287" s="1">
        <f>SUM(GG262:GG285)</f>
        <v>100.00999999999999</v>
      </c>
      <c r="GK287" s="1">
        <f>SUM(GK262:GK285)</f>
        <v>99.960000000000022</v>
      </c>
      <c r="GL287" s="1">
        <f>SUM(GL262:GL285)</f>
        <v>99.96</v>
      </c>
      <c r="GM287" s="1">
        <f>SUM(GM262:GM285)</f>
        <v>99.979999999999976</v>
      </c>
      <c r="GN287" s="1">
        <f>SUM(GN262:GN285)</f>
        <v>99.990000000000023</v>
      </c>
      <c r="GR287" s="1">
        <f>SUM(GR262:GR285)</f>
        <v>100.02000000000001</v>
      </c>
      <c r="GS287" s="1">
        <f>SUM(GS262:GS285)</f>
        <v>100.04000000000002</v>
      </c>
      <c r="GT287" s="1">
        <f>SUM(GT262:GT285)</f>
        <v>99.979999999999961</v>
      </c>
      <c r="GU287" s="1">
        <f>SUM(GU262:GU285)</f>
        <v>100.01000000000002</v>
      </c>
      <c r="GY287" s="1">
        <f>SUM(GY262:GY285)</f>
        <v>99.970000000000013</v>
      </c>
      <c r="GZ287" s="1">
        <f>SUM(GZ262:GZ285)</f>
        <v>99.990000000000009</v>
      </c>
      <c r="HA287" s="1">
        <f>SUM(HA262:HA285)</f>
        <v>99.94</v>
      </c>
      <c r="HB287" s="1">
        <f>SUM(HB262:HB285)</f>
        <v>99.97999999999999</v>
      </c>
      <c r="HF287" s="1">
        <f>SUM(HF262:HF285)</f>
        <v>100.00999999999998</v>
      </c>
      <c r="HG287" s="1">
        <f>SUM(HG262:HG285)</f>
        <v>100.01</v>
      </c>
      <c r="HH287" s="1">
        <f>SUM(HH262:HH285)</f>
        <v>100.02</v>
      </c>
      <c r="HI287" s="1">
        <f>SUM(HI262:HI285)</f>
        <v>100.01000000000002</v>
      </c>
      <c r="HM287" s="1">
        <f>SUM(HM262:HM285)</f>
        <v>100.04000000000003</v>
      </c>
      <c r="HN287" s="1">
        <f>SUM(HN262:HN285)</f>
        <v>100</v>
      </c>
      <c r="HO287" s="1">
        <f>SUM(HO262:HO285)</f>
        <v>99.970000000000013</v>
      </c>
      <c r="HP287" s="1">
        <f>SUM(HP262:HP285)</f>
        <v>99.990000000000009</v>
      </c>
      <c r="HT287" s="1">
        <f>SUM(HT262:HT285)</f>
        <v>100</v>
      </c>
      <c r="HU287" s="1">
        <f>SUM(HU262:HU285)</f>
        <v>99.990000000000009</v>
      </c>
      <c r="HV287" s="1">
        <f>SUM(HV262:HV285)</f>
        <v>99.990000000000023</v>
      </c>
      <c r="HW287" s="1">
        <f>SUM(HW262:HW285)</f>
        <v>100</v>
      </c>
      <c r="HX287" s="1"/>
      <c r="HY287" s="1"/>
      <c r="HZ287" s="1"/>
      <c r="IA287" s="1">
        <f>SUM(IA262:IA285)</f>
        <v>100.02000000000004</v>
      </c>
      <c r="IB287" s="1">
        <f>SUM(IB262:IB285)</f>
        <v>100.02000000000001</v>
      </c>
      <c r="IC287" s="1">
        <f>SUM(IC262:IC285)</f>
        <v>100.03000000000002</v>
      </c>
      <c r="ID287" s="1">
        <f>SUM(ID262:ID285)</f>
        <v>100.00999999999999</v>
      </c>
      <c r="IE287" s="1"/>
      <c r="IF287" s="1"/>
      <c r="IG287" s="1"/>
      <c r="IH287" s="1">
        <f>SUM(IH262:IH285)</f>
        <v>100.03</v>
      </c>
      <c r="II287" s="1">
        <f>SUM(II262:II285)</f>
        <v>99.96</v>
      </c>
      <c r="IJ287" s="1">
        <f>SUM(IJ262:IJ285)</f>
        <v>99.97999999999999</v>
      </c>
      <c r="IK287" s="1">
        <f>SUM(IK262:IK285)</f>
        <v>99.990000000000009</v>
      </c>
      <c r="IL287" s="1"/>
      <c r="IM287" s="1"/>
      <c r="IN287" s="1"/>
      <c r="IO287" s="1">
        <f>SUM(IO262:IO285)</f>
        <v>99.96</v>
      </c>
      <c r="IP287" s="1">
        <f>SUM(IP262:IP285)</f>
        <v>100.02000000000004</v>
      </c>
      <c r="IQ287" s="1">
        <f>SUM(IQ262:IQ285)</f>
        <v>99.990000000000009</v>
      </c>
      <c r="IR287" s="1">
        <f>SUM(IR262:IR285)</f>
        <v>99.98</v>
      </c>
      <c r="IU287" s="1"/>
      <c r="IV287" s="1">
        <f>SUM(IV262:IV285)</f>
        <v>99.970000000000013</v>
      </c>
      <c r="IW287" s="1">
        <f>SUM(IW262:IW285)</f>
        <v>100.02000000000002</v>
      </c>
      <c r="IX287" s="1">
        <f>SUM(IX262:IX285)</f>
        <v>99.999999999999986</v>
      </c>
      <c r="IY287" s="1">
        <f>SUM(IY262:IY285)</f>
        <v>99.97</v>
      </c>
      <c r="JB287"/>
      <c r="JC287" s="1">
        <f>SUM(JC262:JC285)</f>
        <v>99.98</v>
      </c>
      <c r="JD287" s="1">
        <f>SUM(JD262:JD285)</f>
        <v>100.00000000000003</v>
      </c>
      <c r="JE287" s="1">
        <f>SUM(JE262:JE285)</f>
        <v>99.990000000000009</v>
      </c>
      <c r="JF287" s="1">
        <f>SUM(JF262:JF285)</f>
        <v>99.989999999999981</v>
      </c>
      <c r="JJ287" s="1">
        <f>SUM(JJ262:JJ285)</f>
        <v>100</v>
      </c>
      <c r="JK287" s="1">
        <f>SUM(JK262:JK285)</f>
        <v>100.00999999999999</v>
      </c>
      <c r="JL287" s="1">
        <f>SUM(JL262:JL285)</f>
        <v>99.929999999999993</v>
      </c>
      <c r="JM287" s="1">
        <f>SUM(JM262:JM285)</f>
        <v>100.02000000000001</v>
      </c>
      <c r="JQ287" s="1">
        <f>SUM(JQ262:JQ285)</f>
        <v>100.01</v>
      </c>
      <c r="JR287" s="1">
        <f>SUM(JR262:JR285)</f>
        <v>100.00999999999999</v>
      </c>
      <c r="JS287" s="1">
        <f>SUM(JS262:JS285)</f>
        <v>99.990000000000023</v>
      </c>
      <c r="JT287" s="1">
        <f>SUM(JT262:JT285)</f>
        <v>100.00000000000001</v>
      </c>
      <c r="JX287" s="1">
        <f>SUM(JX262:JX285)</f>
        <v>99.969999999999985</v>
      </c>
      <c r="JY287" s="1">
        <f>SUM(JY262:JY285)</f>
        <v>99.990000000000009</v>
      </c>
      <c r="JZ287" s="1">
        <f>SUM(JZ262:JZ285)</f>
        <v>99.989999999999981</v>
      </c>
      <c r="KA287" s="1">
        <f>SUM(KA262:KA285)</f>
        <v>99.97</v>
      </c>
      <c r="KE287" s="32">
        <f>SUM(KE262:KE285)</f>
        <v>100</v>
      </c>
      <c r="KF287" s="32">
        <f>SUM(KF262:KF285)</f>
        <v>99.989999999999981</v>
      </c>
      <c r="KG287" s="32">
        <f>SUM(KG262:KG285)</f>
        <v>99.989999999999981</v>
      </c>
      <c r="KH287" s="32">
        <f>SUM(KH262:KH285)</f>
        <v>100.02000000000001</v>
      </c>
      <c r="KL287" s="32">
        <f>SUM(KL262:KL285)</f>
        <v>99.99</v>
      </c>
      <c r="KM287" s="32">
        <f>SUM(KM262:KM285)</f>
        <v>100.04999999999998</v>
      </c>
      <c r="KN287" s="32">
        <f>SUM(KN262:KN285)</f>
        <v>100.02000000000001</v>
      </c>
      <c r="KO287" s="32">
        <f>SUM(KO262:KO285)</f>
        <v>100.04</v>
      </c>
      <c r="KS287" s="32">
        <f>SUM(KS262:KS285)</f>
        <v>100.01999999999995</v>
      </c>
      <c r="KT287" s="32">
        <f>SUM(KT262:KT285)</f>
        <v>100.02000000000001</v>
      </c>
      <c r="KU287" s="32">
        <f>SUM(KU262:KU285)</f>
        <v>99.97</v>
      </c>
      <c r="KV287" s="32">
        <f>SUM(KV262:KV285)</f>
        <v>100</v>
      </c>
      <c r="KZ287" s="32">
        <f>SUM(KZ262:KZ285)</f>
        <v>99.999999999999972</v>
      </c>
      <c r="LA287" s="32">
        <f>SUM(LA262:LA285)</f>
        <v>100.03000000000002</v>
      </c>
      <c r="LB287" s="32">
        <f>SUM(LB262:LB285)</f>
        <v>100.03</v>
      </c>
      <c r="LC287" s="32">
        <f>SUM(LC262:LC285)</f>
        <v>99.999999999999972</v>
      </c>
      <c r="LG287" s="32">
        <f>SUM(LG262:LG285)</f>
        <v>100.04999999999998</v>
      </c>
      <c r="LH287" s="32">
        <f>SUM(LH262:LH285)</f>
        <v>99.990000000000009</v>
      </c>
      <c r="LI287" s="32">
        <f>SUM(LI262:LI285)</f>
        <v>100.02999999999999</v>
      </c>
      <c r="LJ287" s="32">
        <f>SUM(LJ262:LJ285)</f>
        <v>99.989999999999981</v>
      </c>
      <c r="LN287" s="32">
        <f>SUM(LN262:LN285)</f>
        <v>99.990000000000038</v>
      </c>
      <c r="LO287" s="32">
        <f>SUM(LO262:LO285)</f>
        <v>100.02</v>
      </c>
      <c r="LP287" s="32">
        <f>SUM(LP262:LP285)</f>
        <v>99.989999999999981</v>
      </c>
      <c r="LQ287" s="32">
        <f>SUM(LQ262:LQ285)</f>
        <v>100.02000000000001</v>
      </c>
      <c r="LU287" s="32">
        <f>SUM(LU262:LU285)</f>
        <v>100.07999999999998</v>
      </c>
      <c r="LV287" s="32">
        <f>SUM(LV262:LV285)</f>
        <v>100.03999999999999</v>
      </c>
      <c r="LW287" s="32">
        <f>SUM(LW262:LW285)</f>
        <v>99.98</v>
      </c>
      <c r="LX287" s="32">
        <f>SUM(LX262:LX285)</f>
        <v>99.960000000000008</v>
      </c>
      <c r="MB287" s="32">
        <f>SUM(MB262:MB285)</f>
        <v>100.00999999999998</v>
      </c>
      <c r="MC287" s="32">
        <f>SUM(MC262:MC285)</f>
        <v>99.980000000000018</v>
      </c>
      <c r="MD287" s="32">
        <f>SUM(MD262:MD285)</f>
        <v>99.989999999999981</v>
      </c>
      <c r="ME287" s="32">
        <f>SUM(ME262:ME285)</f>
        <v>99.97999999999999</v>
      </c>
      <c r="MI287" s="32">
        <f>SUM(MI262:MI285)</f>
        <v>99.970000000000013</v>
      </c>
      <c r="MJ287" s="32">
        <f>SUM(MJ262:MJ285)</f>
        <v>100.02000000000001</v>
      </c>
      <c r="MK287" s="32">
        <f>SUM(MK262:MK285)</f>
        <v>99.969999999999956</v>
      </c>
      <c r="ML287" s="32">
        <f>SUM(ML262:ML285)</f>
        <v>100.00000000000001</v>
      </c>
      <c r="MP287" s="32">
        <f>SUM(MP262:MP285)</f>
        <v>100.02999999999999</v>
      </c>
      <c r="MQ287" s="32">
        <f>SUM(MQ262:MQ285)</f>
        <v>100.02999999999997</v>
      </c>
      <c r="MR287" s="32">
        <f>SUM(MR262:MR285)</f>
        <v>100.02000000000001</v>
      </c>
      <c r="MS287" s="32">
        <f>SUM(MS262:MS285)</f>
        <v>100.00999999999999</v>
      </c>
      <c r="MW287" s="32">
        <f>SUM(MW262:MW285)</f>
        <v>99.940000000000012</v>
      </c>
      <c r="MX287" s="32">
        <f>SUM(MX262:MX285)</f>
        <v>100.04</v>
      </c>
      <c r="MY287" s="32">
        <f>SUM(MY262:MY285)</f>
        <v>99.949999999999989</v>
      </c>
      <c r="MZ287" s="32">
        <f>SUM(MZ262:MZ285)</f>
        <v>100.00999999999999</v>
      </c>
      <c r="ND287" s="32">
        <f>SUM(ND262:ND285)</f>
        <v>100.02000000000001</v>
      </c>
      <c r="NE287" s="32">
        <f>SUM(NE262:NE285)</f>
        <v>99.98</v>
      </c>
      <c r="NF287" s="32">
        <f>SUM(NF262:NF285)</f>
        <v>99.99</v>
      </c>
      <c r="NG287" s="32">
        <f>SUM(NG262:NG285)</f>
        <v>99.990000000000009</v>
      </c>
      <c r="NK287" s="32">
        <f>SUM(NK262:NK285)</f>
        <v>99.990000000000023</v>
      </c>
      <c r="NL287" s="32">
        <f>SUM(NL262:NL285)</f>
        <v>99.979999999999976</v>
      </c>
      <c r="NM287" s="32">
        <f>SUM(NM262:NM285)</f>
        <v>100.00000000000001</v>
      </c>
      <c r="NN287" s="32">
        <f>SUM(NN262:NN285)</f>
        <v>100.01</v>
      </c>
      <c r="NR287" s="32">
        <f>SUM(NR262:NR285)</f>
        <v>99.970000000000013</v>
      </c>
      <c r="NS287" s="32">
        <f>SUM(NS262:NS285)</f>
        <v>100.00999999999998</v>
      </c>
      <c r="NT287" s="32">
        <f>SUM(NT262:NT285)</f>
        <v>100.05999999999999</v>
      </c>
      <c r="NU287" s="32">
        <f>SUM(NU262:NU285)</f>
        <v>100.00999999999999</v>
      </c>
      <c r="NY287" s="32">
        <f>SUM(NY262:NY285)</f>
        <v>100.02000000000001</v>
      </c>
      <c r="NZ287" s="32">
        <f>SUM(NZ262:NZ285)</f>
        <v>100.01</v>
      </c>
      <c r="OA287" s="32">
        <f>SUM(OA262:OA285)</f>
        <v>100.02000000000002</v>
      </c>
      <c r="OB287" s="32">
        <f>SUM(OB262:OB285)</f>
        <v>99.98</v>
      </c>
      <c r="OF287" s="32">
        <f>SUM(OF262:OF285)</f>
        <v>100.05000000000001</v>
      </c>
      <c r="OG287" s="32">
        <f>SUM(OG262:OG285)</f>
        <v>100.02000000000001</v>
      </c>
      <c r="OH287" s="32">
        <f>SUM(OH262:OH285)</f>
        <v>99.990000000000009</v>
      </c>
      <c r="OI287" s="32">
        <f>SUM(OI262:OI285)</f>
        <v>100.00999999999999</v>
      </c>
      <c r="OM287" s="32">
        <f>SUM(OM262:OM285)</f>
        <v>100.05</v>
      </c>
      <c r="ON287" s="32">
        <f>SUM(ON262:ON285)</f>
        <v>99.990000000000009</v>
      </c>
      <c r="OO287" s="32">
        <f>SUM(OO262:OO285)</f>
        <v>99.96</v>
      </c>
      <c r="OP287" s="32">
        <f>SUM(OP262:OP285)</f>
        <v>100.02</v>
      </c>
      <c r="OT287" s="32">
        <f>SUM(OT262:OT285)</f>
        <v>99.979999999999976</v>
      </c>
      <c r="OU287" s="32">
        <f>SUM(OU262:OU285)</f>
        <v>100.00999999999996</v>
      </c>
      <c r="OV287" s="32">
        <f>SUM(OV262:OV285)</f>
        <v>99.97999999999999</v>
      </c>
      <c r="OW287" s="32">
        <f>SUM(OW262:OW285)</f>
        <v>99.99</v>
      </c>
      <c r="PA287" s="32">
        <f>SUM(PA262:PA285)</f>
        <v>99.990000000000009</v>
      </c>
      <c r="PB287" s="32">
        <f>SUM(PB262:PB285)</f>
        <v>100.02000000000001</v>
      </c>
      <c r="PC287" s="32">
        <f>SUM(PC262:PC285)</f>
        <v>100.04</v>
      </c>
      <c r="PD287" s="32">
        <f>SUM(PD262:PD285)</f>
        <v>99.999999999999986</v>
      </c>
      <c r="PH287" s="32">
        <f>SUM(PH262:PH285)</f>
        <v>99.95</v>
      </c>
      <c r="PI287" s="32">
        <f>SUM(PI262:PI285)</f>
        <v>100.01</v>
      </c>
      <c r="PJ287" s="32">
        <f>SUM(PJ262:PJ285)</f>
        <v>99.98</v>
      </c>
      <c r="PK287" s="32">
        <f>SUM(PK262:PK285)</f>
        <v>100.00999999999999</v>
      </c>
      <c r="PO287" s="32">
        <f>SUM(PO262:PO285)</f>
        <v>100.02999999999997</v>
      </c>
      <c r="PP287" s="32">
        <f>SUM(PP262:PP285)</f>
        <v>99.98</v>
      </c>
      <c r="PQ287" s="32">
        <f>SUM(PQ262:PQ285)</f>
        <v>100</v>
      </c>
      <c r="PR287" s="32">
        <f>SUM(PR262:PR285)</f>
        <v>99.990000000000009</v>
      </c>
      <c r="PV287" s="32">
        <f>SUM(PV262:PV285)</f>
        <v>99.940000000000012</v>
      </c>
      <c r="PW287" s="32">
        <f>SUM(PW262:PW285)</f>
        <v>100.02</v>
      </c>
      <c r="PX287" s="32">
        <f>SUM(PX262:PX285)</f>
        <v>99.97</v>
      </c>
      <c r="PY287" s="32">
        <f>SUM(PY262:PY285)</f>
        <v>99.980000000000018</v>
      </c>
      <c r="QC287" s="32">
        <f>SUM(QC262:QC285)</f>
        <v>100.04999999999998</v>
      </c>
      <c r="QD287" s="32">
        <f>SUM(QD262:QD285)</f>
        <v>100.01999999999997</v>
      </c>
      <c r="QE287" s="32">
        <f>SUM(QE262:QE285)</f>
        <v>100.02</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100.03000000000002</v>
      </c>
      <c r="QR287" s="32">
        <f>SUM(QR262:QR285)</f>
        <v>100.03</v>
      </c>
      <c r="QS287" s="32">
        <f>SUM(QS262:QS285)</f>
        <v>99.990000000000009</v>
      </c>
      <c r="QT287" s="32">
        <f>SUM(QT262:QT285)</f>
        <v>100.00999999999999</v>
      </c>
      <c r="QX287" s="32">
        <f>SUM(QX262:QX285)</f>
        <v>100.02000000000002</v>
      </c>
      <c r="QY287" s="32">
        <f>SUM(QY262:QY285)</f>
        <v>100.01</v>
      </c>
      <c r="QZ287" s="32">
        <f>SUM(QZ262:QZ285)</f>
        <v>99.979999999999961</v>
      </c>
      <c r="RA287" s="32">
        <f>SUM(RA262:RA285)</f>
        <v>100.01</v>
      </c>
      <c r="RE287" s="32">
        <f>SUM(RE262:RE285)</f>
        <v>100.04</v>
      </c>
      <c r="RF287" s="32">
        <f>SUM(RF262:RF285)</f>
        <v>99.990000000000038</v>
      </c>
      <c r="RG287" s="32">
        <f>SUM(RG262:RG285)</f>
        <v>100.02000000000001</v>
      </c>
      <c r="RH287" s="32">
        <f>SUM(RH262:RH285)</f>
        <v>100.00000000000001</v>
      </c>
      <c r="RL287" s="32">
        <f>SUM(RL262:RL285)</f>
        <v>100.03</v>
      </c>
      <c r="RM287" s="32">
        <f>SUM(RM262:RM285)</f>
        <v>100</v>
      </c>
      <c r="RN287" s="32">
        <f>SUM(RN262:RN285)</f>
        <v>100.01999999999998</v>
      </c>
      <c r="RO287" s="32">
        <f>SUM(RO262:RO285)</f>
        <v>99.99</v>
      </c>
      <c r="RS287" s="32">
        <f>SUM(RS262:RS285)</f>
        <v>100.00999999999999</v>
      </c>
      <c r="RT287" s="32">
        <f>SUM(RT262:RT285)</f>
        <v>100.00000000000001</v>
      </c>
      <c r="RU287" s="32">
        <f>SUM(RU262:RU285)</f>
        <v>99.97999999999999</v>
      </c>
      <c r="RV287" s="32">
        <f>SUM(RV262:RV285)</f>
        <v>100.00999999999999</v>
      </c>
      <c r="RZ287" s="32">
        <f>SUM(RZ262:RZ285)</f>
        <v>100.04000000000002</v>
      </c>
      <c r="SA287" s="32">
        <f>SUM(SA262:SA285)</f>
        <v>100.03</v>
      </c>
      <c r="SB287" s="32">
        <f>SUM(SB262:SB285)</f>
        <v>100.02</v>
      </c>
      <c r="SC287" s="32">
        <f>SUM(SC262:SC285)</f>
        <v>100.03</v>
      </c>
      <c r="SG287" s="32">
        <f>SUM(SG262:SG285)</f>
        <v>99.97999999999999</v>
      </c>
      <c r="SH287" s="32">
        <f>SUM(SH262:SH285)</f>
        <v>99.97</v>
      </c>
      <c r="SI287" s="32">
        <f>SUM(SI262:SI285)</f>
        <v>100.01000000000002</v>
      </c>
      <c r="SJ287" s="32">
        <f>SUM(SJ262:SJ285)</f>
        <v>100.03000000000002</v>
      </c>
      <c r="SN287" s="32">
        <f>SUM(SN262:SN285)</f>
        <v>99.95</v>
      </c>
      <c r="SO287" s="32">
        <f>SUM(SO262:SO285)</f>
        <v>100.03000000000002</v>
      </c>
      <c r="SP287" s="32">
        <f>SUM(SP262:SP285)</f>
        <v>99.95</v>
      </c>
      <c r="SQ287" s="32">
        <f>SUM(SQ262:SQ285)</f>
        <v>100.04000000000002</v>
      </c>
      <c r="SU287" s="32">
        <f>SUM(SU262:SU285)</f>
        <v>100.02000000000001</v>
      </c>
      <c r="SV287" s="32">
        <f>SUM(SV262:SV285)</f>
        <v>100.05</v>
      </c>
      <c r="SW287" s="32">
        <f>SUM(SW262:SW285)</f>
        <v>99.960000000000008</v>
      </c>
      <c r="SX287" s="32">
        <f>SUM(SX262:SX285)</f>
        <v>100.01</v>
      </c>
      <c r="TB287" s="32">
        <f>SUM(TB262:TB285)</f>
        <v>100.04999999999998</v>
      </c>
      <c r="TC287" s="32">
        <f>SUM(TC262:TC285)</f>
        <v>100.03</v>
      </c>
      <c r="TD287" s="32">
        <f>SUM(TD262:TD285)</f>
        <v>100.00999999999999</v>
      </c>
      <c r="TE287" s="32">
        <f>SUM(TE262:TE285)</f>
        <v>100.01</v>
      </c>
      <c r="TI287" s="32">
        <f>SUM(TI262:TI285)</f>
        <v>100</v>
      </c>
      <c r="TJ287" s="32">
        <f>SUM(TJ262:TJ285)</f>
        <v>99.990000000000009</v>
      </c>
      <c r="TK287" s="32">
        <f>SUM(TK262:TK285)</f>
        <v>100.02</v>
      </c>
      <c r="TL287" s="32">
        <f>SUM(TL262:TL285)</f>
        <v>100</v>
      </c>
      <c r="TP287" s="32">
        <f>SUM(TP262:TP285)</f>
        <v>99.97</v>
      </c>
      <c r="TQ287" s="32">
        <f>SUM(TQ262:TQ285)</f>
        <v>99.97999999999999</v>
      </c>
      <c r="TR287" s="32">
        <f>SUM(TR262:TR285)</f>
        <v>100.04</v>
      </c>
      <c r="TS287" s="32">
        <f>SUM(TS262:TS285)</f>
        <v>99.980000000000018</v>
      </c>
      <c r="TW287" s="32">
        <f>SUM(TW262:TW285)</f>
        <v>100.02000000000001</v>
      </c>
      <c r="TX287" s="32">
        <f>SUM(TX262:TX285)</f>
        <v>100.01999999999998</v>
      </c>
      <c r="TY287" s="32">
        <f>SUM(TY262:TY285)</f>
        <v>99.97999999999999</v>
      </c>
      <c r="TZ287" s="32">
        <f>SUM(TZ262:TZ285)</f>
        <v>100.01999999999998</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v>
      </c>
      <c r="US287" s="32">
        <f>SUM(US262:US285)</f>
        <v>99.97999999999999</v>
      </c>
      <c r="UT287" s="32">
        <f>SUM(UT262:UT285)</f>
        <v>99.95</v>
      </c>
      <c r="UU287" s="32">
        <f>SUM(UU262:UU285)</f>
        <v>99.980000000000018</v>
      </c>
      <c r="UY287" s="32">
        <f>SUM(UY262:UY285)</f>
        <v>99.990000000000009</v>
      </c>
      <c r="UZ287" s="32">
        <f>SUM(UZ262:UZ285)</f>
        <v>100.01</v>
      </c>
      <c r="VA287" s="32">
        <f>SUM(VA262:VA285)</f>
        <v>99.88</v>
      </c>
      <c r="VB287" s="32">
        <f>SUM(VB262:VB285)</f>
        <v>100</v>
      </c>
      <c r="VF287" s="32">
        <f>SUM(VF262:VF285)</f>
        <v>100.03999999999999</v>
      </c>
      <c r="VG287" s="32">
        <f>SUM(VG262:VG285)</f>
        <v>100</v>
      </c>
      <c r="VH287" s="32">
        <f>SUM(VH262:VH285)</f>
        <v>100.03000000000002</v>
      </c>
      <c r="VI287" s="32">
        <f>SUM(VI262:VI285)</f>
        <v>99.999999999999986</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99.98</v>
      </c>
      <c r="WB287" s="32">
        <f>SUM(WB262:WB285)</f>
        <v>100.02000000000001</v>
      </c>
      <c r="WC287" s="32">
        <f>SUM(WC262:WC285)</f>
        <v>100.00999999999999</v>
      </c>
      <c r="WD287" s="32">
        <f>SUM(WD262:WD285)</f>
        <v>99.990000000000009</v>
      </c>
      <c r="WH287" s="32">
        <f>SUM(WH262:WH285)</f>
        <v>99.990000000000009</v>
      </c>
      <c r="WI287" s="32">
        <f>SUM(WI262:WI285)</f>
        <v>100.03</v>
      </c>
      <c r="WJ287" s="32">
        <f>SUM(WJ262:WJ285)</f>
        <v>100.02000000000001</v>
      </c>
      <c r="WK287" s="32">
        <f>SUM(WK262:WK285)</f>
        <v>100</v>
      </c>
      <c r="WO287" s="32">
        <f>SUM(WO262:WO285)</f>
        <v>100.02</v>
      </c>
      <c r="WP287" s="32">
        <f>SUM(WP262:WP285)</f>
        <v>99.97</v>
      </c>
      <c r="WQ287" s="32">
        <f>SUM(WQ262:WQ285)</f>
        <v>99.97999999999999</v>
      </c>
      <c r="WR287" s="32">
        <f>SUM(WR262:WR285)</f>
        <v>100</v>
      </c>
      <c r="WV287" s="32">
        <f>SUM(WV262:WV285)</f>
        <v>99.98</v>
      </c>
      <c r="WW287" s="32">
        <f>SUM(WW262:WW285)</f>
        <v>100.01</v>
      </c>
      <c r="WX287" s="32">
        <f>SUM(WX262:WX285)</f>
        <v>100.03</v>
      </c>
      <c r="WY287" s="32">
        <f>SUM(WY262:WY285)</f>
        <v>99.990000000000009</v>
      </c>
      <c r="XC287" s="32">
        <f>SUM(XC262:XC285)</f>
        <v>100.02000000000001</v>
      </c>
      <c r="XD287" s="32">
        <f>SUM(XD262:XD285)</f>
        <v>99.97999999999999</v>
      </c>
      <c r="XE287" s="32">
        <f>SUM(XE262:XE285)</f>
        <v>100</v>
      </c>
      <c r="XF287" s="32">
        <f>SUM(XF262:XF285)</f>
        <v>100.02000000000001</v>
      </c>
      <c r="XJ287" s="32">
        <f>SUM(XJ262:XJ285)</f>
        <v>100.07000000000002</v>
      </c>
      <c r="XK287" s="32">
        <f>SUM(XK262:XK285)</f>
        <v>99.97</v>
      </c>
      <c r="XL287" s="32">
        <f>SUM(XL262:XL285)</f>
        <v>100.00999999999999</v>
      </c>
      <c r="XM287" s="32">
        <f>SUM(XM262:XM285)</f>
        <v>100</v>
      </c>
      <c r="XQ287" s="32">
        <f>SUM(XQ262:XQ285)</f>
        <v>99.990000000000009</v>
      </c>
      <c r="XR287" s="32">
        <f>SUM(XR262:XR285)</f>
        <v>100.02000000000001</v>
      </c>
      <c r="XS287" s="32">
        <f>SUM(XS262:XS285)</f>
        <v>99.970000000000013</v>
      </c>
      <c r="XT287" s="32">
        <f>SUM(XT262:XT285)</f>
        <v>100</v>
      </c>
      <c r="XX287" s="32">
        <f>SUM(XX262:XX285)</f>
        <v>100</v>
      </c>
      <c r="XY287" s="32">
        <f>SUM(XY262:XY285)</f>
        <v>99.99</v>
      </c>
      <c r="XZ287" s="32">
        <f>SUM(XZ262:XZ285)</f>
        <v>99.960000000000008</v>
      </c>
      <c r="YA287" s="32">
        <f>SUM(YA262:YA285)</f>
        <v>100.01000000000002</v>
      </c>
      <c r="YE287" s="32">
        <f>SUM(YE262:YE285)</f>
        <v>100.00999999999999</v>
      </c>
      <c r="YF287" s="32">
        <f>SUM(YF262:YF285)</f>
        <v>100.00999999999999</v>
      </c>
      <c r="YG287" s="32">
        <f>SUM(YG262:YG285)</f>
        <v>99.999999999999986</v>
      </c>
      <c r="YH287" s="32">
        <f>SUM(YH262:YH285)</f>
        <v>99.990000000000023</v>
      </c>
      <c r="YL287" s="32">
        <f>SUM(YL262:YL285)</f>
        <v>100.03</v>
      </c>
      <c r="YM287" s="32">
        <f>SUM(YM262:YM285)</f>
        <v>99.97999999999999</v>
      </c>
      <c r="YN287" s="32">
        <f>SUM(YN262:YN285)</f>
        <v>99.990000000000023</v>
      </c>
      <c r="YO287" s="32">
        <f>SUM(YO262:YO285)</f>
        <v>99.980000000000018</v>
      </c>
      <c r="YP287" s="32">
        <f>SUM(YP262:YP285)</f>
        <v>100.03</v>
      </c>
      <c r="YS287" s="32">
        <f>SUM(YS262:YS285)</f>
        <v>99.999999999999986</v>
      </c>
      <c r="YT287" s="32">
        <f>SUM(YT262:YT285)</f>
        <v>99.97</v>
      </c>
      <c r="YU287" s="32">
        <f>SUM(YU262:YU285)</f>
        <v>100.10999999999999</v>
      </c>
      <c r="YV287" s="32">
        <f>SUM(YV262:YV285)</f>
        <v>100.00000000000001</v>
      </c>
      <c r="YW287" s="32">
        <f>SUM(YW262:YW285)</f>
        <v>99.989999999999981</v>
      </c>
      <c r="YZ287" s="32">
        <f>SUM(YZ262:YZ285)</f>
        <v>99.990000000000009</v>
      </c>
      <c r="ZA287" s="32">
        <f>SUM(ZA262:ZA285)</f>
        <v>100.03</v>
      </c>
      <c r="ZB287" s="32">
        <f>SUM(ZB262:ZB285)</f>
        <v>99.960000000000008</v>
      </c>
      <c r="ZC287" s="32">
        <f>SUM(ZC262:ZC285)</f>
        <v>99.969999999999985</v>
      </c>
      <c r="ZD287" s="32">
        <f>SUM(ZD262:ZD285)</f>
        <v>100.00999999999999</v>
      </c>
      <c r="ZG287" s="32">
        <f>SUM(ZG262:ZG285)</f>
        <v>99.929999999999978</v>
      </c>
      <c r="ZH287" s="32">
        <f>SUM(ZH262:ZH285)</f>
        <v>99.990000000000009</v>
      </c>
      <c r="ZI287" s="32">
        <f>SUM(ZI262:ZI285)</f>
        <v>99.990000000000038</v>
      </c>
      <c r="ZJ287" s="32">
        <f>SUM(ZJ262:ZJ285)</f>
        <v>100.04</v>
      </c>
      <c r="ZK287" s="32">
        <f>SUM(ZK262:ZK285)</f>
        <v>100.01</v>
      </c>
      <c r="ZN287" s="32">
        <f>SUM(ZN262:ZN285)</f>
        <v>99.990000000000023</v>
      </c>
      <c r="ZO287" s="32">
        <f>SUM(ZO262:ZO285)</f>
        <v>99.98</v>
      </c>
      <c r="ZP287" s="32">
        <f>SUM(ZP262:ZP285)</f>
        <v>99.95999999999998</v>
      </c>
      <c r="ZQ287" s="32">
        <f>SUM(ZQ262:ZQ285)</f>
        <v>99.980000000000018</v>
      </c>
      <c r="ZR287" s="32">
        <f>SUM(ZR262:ZR285)</f>
        <v>99.990000000000023</v>
      </c>
      <c r="ZU287" s="32">
        <f>SUM(ZU262:ZU285)</f>
        <v>100.01000000000002</v>
      </c>
      <c r="ZV287" s="32">
        <f>SUM(ZV262:ZV285)</f>
        <v>99.990000000000009</v>
      </c>
      <c r="ZW287" s="32">
        <f>SUM(ZW262:ZW285)</f>
        <v>99.97999999999999</v>
      </c>
      <c r="ZX287" s="32">
        <f>SUM(ZX262:ZX285)</f>
        <v>99.940000000000026</v>
      </c>
      <c r="ZY287" s="32">
        <f>SUM(ZY262:ZY285)</f>
        <v>99.999999999999986</v>
      </c>
    </row>
    <row r="291" spans="691:698" x14ac:dyDescent="0.25">
      <c r="ZO291" s="30">
        <f>SUM(ZO265:ZO269)</f>
        <v>57.33</v>
      </c>
      <c r="ZV291" s="30">
        <f>SUM(ZV265:ZV269)</f>
        <v>64.52</v>
      </c>
    </row>
  </sheetData>
  <mergeCells count="3">
    <mergeCell ref="A260:B260"/>
    <mergeCell ref="YX4:YX8"/>
    <mergeCell ref="YX9:YX13"/>
  </mergeCells>
  <conditionalFormatting sqref="D287:G287">
    <cfRule type="cellIs" dxfId="268" priority="238" operator="greaterThan">
      <formula>100.1</formula>
    </cfRule>
    <cfRule type="cellIs" dxfId="267" priority="240" operator="lessThan">
      <formula>99.8</formula>
    </cfRule>
    <cfRule type="cellIs" dxfId="266" priority="239" operator="greaterThan">
      <formula>99.8</formula>
    </cfRule>
  </conditionalFormatting>
  <conditionalFormatting sqref="K287:N287">
    <cfRule type="cellIs" dxfId="265" priority="241" operator="greaterThan">
      <formula>100.1</formula>
    </cfRule>
    <cfRule type="cellIs" dxfId="264" priority="242" operator="greaterThan">
      <formula>99.8</formula>
    </cfRule>
    <cfRule type="cellIs" dxfId="263" priority="243" operator="lessThan">
      <formula>99.8</formula>
    </cfRule>
  </conditionalFormatting>
  <conditionalFormatting sqref="R287:U287">
    <cfRule type="cellIs" dxfId="262" priority="246" operator="lessThan">
      <formula>99.8</formula>
    </cfRule>
    <cfRule type="cellIs" dxfId="261" priority="244" operator="greaterThan">
      <formula>100.1</formula>
    </cfRule>
    <cfRule type="cellIs" dxfId="260" priority="245" operator="greaterThan">
      <formula>99.8</formula>
    </cfRule>
  </conditionalFormatting>
  <conditionalFormatting sqref="Y287:AB287">
    <cfRule type="cellIs" dxfId="259" priority="249" operator="lessThan">
      <formula>99.8</formula>
    </cfRule>
    <cfRule type="cellIs" dxfId="258" priority="248" operator="greaterThan">
      <formula>99.8</formula>
    </cfRule>
    <cfRule type="cellIs" dxfId="257" priority="247" operator="greaterThan">
      <formula>100.1</formula>
    </cfRule>
  </conditionalFormatting>
  <conditionalFormatting sqref="AF287:AI287">
    <cfRule type="cellIs" dxfId="256" priority="251" operator="greaterThan">
      <formula>99.8</formula>
    </cfRule>
    <cfRule type="cellIs" dxfId="255" priority="250" operator="greaterThan">
      <formula>100.1</formula>
    </cfRule>
    <cfRule type="cellIs" dxfId="254" priority="252" operator="lessThan">
      <formula>99.8</formula>
    </cfRule>
  </conditionalFormatting>
  <conditionalFormatting sqref="AM287:AP287">
    <cfRule type="cellIs" dxfId="253" priority="255" operator="lessThan">
      <formula>99.8</formula>
    </cfRule>
    <cfRule type="cellIs" dxfId="252" priority="254" operator="greaterThan">
      <formula>99.8</formula>
    </cfRule>
    <cfRule type="cellIs" dxfId="251" priority="253" operator="greaterThan">
      <formula>100.1</formula>
    </cfRule>
  </conditionalFormatting>
  <conditionalFormatting sqref="AT287:AW287">
    <cfRule type="cellIs" dxfId="250" priority="258" operator="lessThan">
      <formula>99.8</formula>
    </cfRule>
    <cfRule type="cellIs" dxfId="249" priority="257" operator="greaterThan">
      <formula>99.8</formula>
    </cfRule>
    <cfRule type="cellIs" dxfId="248" priority="256" operator="greaterThan">
      <formula>100.1</formula>
    </cfRule>
  </conditionalFormatting>
  <conditionalFormatting sqref="BA287:BD287">
    <cfRule type="cellIs" dxfId="247" priority="269" operator="greaterThan">
      <formula>99.8</formula>
    </cfRule>
    <cfRule type="cellIs" dxfId="246" priority="268" operator="greaterThan">
      <formula>100.1</formula>
    </cfRule>
    <cfRule type="cellIs" dxfId="245" priority="270" operator="lessThan">
      <formula>99.8</formula>
    </cfRule>
  </conditionalFormatting>
  <conditionalFormatting sqref="BH287:BK287">
    <cfRule type="cellIs" dxfId="244" priority="267" operator="lessThan">
      <formula>99.8</formula>
    </cfRule>
    <cfRule type="cellIs" dxfId="243" priority="266" operator="greaterThan">
      <formula>99.8</formula>
    </cfRule>
    <cfRule type="cellIs" dxfId="242" priority="265" operator="greaterThan">
      <formula>100.1</formula>
    </cfRule>
  </conditionalFormatting>
  <conditionalFormatting sqref="BO287:BR287">
    <cfRule type="cellIs" dxfId="241" priority="264" operator="lessThan">
      <formula>99.8</formula>
    </cfRule>
    <cfRule type="cellIs" dxfId="240" priority="262" operator="greaterThan">
      <formula>100.1</formula>
    </cfRule>
    <cfRule type="cellIs" dxfId="239" priority="263" operator="greaterThan">
      <formula>99.8</formula>
    </cfRule>
  </conditionalFormatting>
  <conditionalFormatting sqref="BV287:BY287">
    <cfRule type="cellIs" dxfId="238" priority="259" operator="greaterThan">
      <formula>100.1</formula>
    </cfRule>
    <cfRule type="cellIs" dxfId="237" priority="260" operator="greaterThan">
      <formula>99.8</formula>
    </cfRule>
    <cfRule type="cellIs" dxfId="236" priority="261" operator="lessThan">
      <formula>99.8</formula>
    </cfRule>
  </conditionalFormatting>
  <conditionalFormatting sqref="CC287:CF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CJ287:CM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CQ287:CT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CX287:DA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DE287:DH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DL287:DO287">
    <cfRule type="cellIs" dxfId="220" priority="220" operator="greaterThan">
      <formula>100.1</formula>
    </cfRule>
    <cfRule type="cellIs" dxfId="219" priority="222" operator="lessThan">
      <formula>99.8</formula>
    </cfRule>
    <cfRule type="cellIs" dxfId="218" priority="221" operator="greaterThan">
      <formula>99.8</formula>
    </cfRule>
  </conditionalFormatting>
  <conditionalFormatting sqref="DS287:DV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DZ287:EC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EG287:EJ287">
    <cfRule type="cellIs" dxfId="211" priority="213" operator="lessThan">
      <formula>99.8</formula>
    </cfRule>
    <cfRule type="cellIs" dxfId="210" priority="212" operator="greaterThan">
      <formula>99.8</formula>
    </cfRule>
    <cfRule type="cellIs" dxfId="209" priority="211" operator="greaterThan">
      <formula>100.1</formula>
    </cfRule>
  </conditionalFormatting>
  <conditionalFormatting sqref="EN287:EQ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EU287:EX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FB287:FE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FI287:FL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FP287:FS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FW287:FZ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GD287:GG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GK287:GN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GR287:GU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GY287:HB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HF287:HI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HM287:HP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HT287:IR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IU287:IY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JC287:JF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JJ287:JM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JQ287:JT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JX287:KA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KE287:KH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KL287:KO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KS287:KV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KZ287:LC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LG287:LJ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LN287:LQ287">
    <cfRule type="cellIs" dxfId="139" priority="141" operator="lessThan">
      <formula>99.8</formula>
    </cfRule>
    <cfRule type="cellIs" dxfId="138" priority="140" operator="greaterThan">
      <formula>99.8</formula>
    </cfRule>
    <cfRule type="cellIs" dxfId="137" priority="139" operator="greaterThan">
      <formula>100.1</formula>
    </cfRule>
  </conditionalFormatting>
  <conditionalFormatting sqref="LU287:LX287">
    <cfRule type="cellIs" dxfId="136" priority="136" operator="greaterThan">
      <formula>100.1</formula>
    </cfRule>
    <cfRule type="cellIs" dxfId="135" priority="137" operator="greaterThan">
      <formula>99.8</formula>
    </cfRule>
    <cfRule type="cellIs" dxfId="134" priority="138" operator="lessThan">
      <formula>99.8</formula>
    </cfRule>
  </conditionalFormatting>
  <conditionalFormatting sqref="MB287:ME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MI287:ML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MP287:MS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MW287:MZ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ND287:NG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NK287:NN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NR287:NU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NY287:OB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OF287:OI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OM287:OP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OT287:OW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PA287:PD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PH287:PK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PO287:PR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PV287:PY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QC287:QF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QJ287:QM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QQ287:QT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QX287:RA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RE287:RH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RL287:RO287 RS287:RV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RZ287:SC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SG287:SJ287">
    <cfRule type="cellIs" dxfId="67" priority="69" operator="lessThan">
      <formula>99.8</formula>
    </cfRule>
    <cfRule type="cellIs" dxfId="66" priority="68" operator="greaterThan">
      <formula>99.8</formula>
    </cfRule>
    <cfRule type="cellIs" dxfId="65" priority="67" operator="greaterThan">
      <formula>100.1</formula>
    </cfRule>
  </conditionalFormatting>
  <conditionalFormatting sqref="SN287:SQ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SU287:SX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TB287:TE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TI287:TL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TP287:TS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TW287:TZ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UD287:UG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UK287:UN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UR287:UU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UY287:VB287 VF287:VI287 VM287:VP287 VT287:VW287 WA287:WD287 WH287:WK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WO287:WR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WV287:WY287 XC287:XF287 XJ287:XM287">
    <cfRule type="cellIs" dxfId="31" priority="32" operator="greaterThan">
      <formula>99.8</formula>
    </cfRule>
    <cfRule type="cellIs" dxfId="30" priority="31" operator="greaterThan">
      <formula>100.1</formula>
    </cfRule>
    <cfRule type="cellIs" dxfId="29" priority="33" operator="lessThan">
      <formula>99.8</formula>
    </cfRule>
  </conditionalFormatting>
  <conditionalFormatting sqref="XQ287:XT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XX287:YA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YE287:YH287">
    <cfRule type="cellIs" dxfId="22" priority="24" operator="lessThan">
      <formula>99.8</formula>
    </cfRule>
    <cfRule type="cellIs" dxfId="21" priority="23" operator="greaterThan">
      <formula>99.8</formula>
    </cfRule>
    <cfRule type="cellIs" dxfId="20" priority="22" operator="greaterThan">
      <formula>100.1</formula>
    </cfRule>
  </conditionalFormatting>
  <conditionalFormatting sqref="YL287:YP287">
    <cfRule type="cellIs" dxfId="19" priority="21" operator="lessThan">
      <formula>99.8</formula>
    </cfRule>
    <cfRule type="cellIs" dxfId="18" priority="19" operator="greaterThan">
      <formula>100.1</formula>
    </cfRule>
    <cfRule type="cellIs" dxfId="17" priority="20" operator="greaterThan">
      <formula>99.8</formula>
    </cfRule>
  </conditionalFormatting>
  <conditionalFormatting sqref="YS287:YW287">
    <cfRule type="cellIs" dxfId="16" priority="17" operator="greaterThan">
      <formula>99.8</formula>
    </cfRule>
    <cfRule type="cellIs" dxfId="15" priority="16" operator="greaterThan">
      <formula>100.1</formula>
    </cfRule>
    <cfRule type="cellIs" dxfId="14" priority="18" operator="lessThan">
      <formula>99.8</formula>
    </cfRule>
  </conditionalFormatting>
  <conditionalFormatting sqref="YZ287:ZD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ZG287:ZK287">
    <cfRule type="cellIs" dxfId="10" priority="9" operator="lessThan">
      <formula>99.8</formula>
    </cfRule>
    <cfRule type="cellIs" dxfId="9" priority="7" operator="greaterThan">
      <formula>100.1</formula>
    </cfRule>
    <cfRule type="cellIs" dxfId="8" priority="8" operator="greaterThan">
      <formula>99.8</formula>
    </cfRule>
  </conditionalFormatting>
  <conditionalFormatting sqref="ZN287:ZR287">
    <cfRule type="cellIs" dxfId="7" priority="6" operator="lessThan">
      <formula>99.8</formula>
    </cfRule>
    <cfRule type="cellIs" dxfId="6" priority="5" operator="greaterThan">
      <formula>99.8</formula>
    </cfRule>
    <cfRule type="cellIs" dxfId="5" priority="4" operator="greaterThan">
      <formula>100.1</formula>
    </cfRule>
  </conditionalFormatting>
  <conditionalFormatting sqref="ZU287:ZY287">
    <cfRule type="cellIs" dxfId="4" priority="1" operator="greaterThan">
      <formula>100.1</formula>
    </cfRule>
    <cfRule type="cellIs" dxfId="3" priority="3" operator="lessThan">
      <formula>99.8</formula>
    </cfRule>
    <cfRule type="cellIs" dxfId="2" priority="2" operator="greater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P24" sqref="P24"/>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524</v>
      </c>
      <c r="P2" s="77"/>
    </row>
    <row r="3" spans="2:17" x14ac:dyDescent="0.25">
      <c r="P3" s="77"/>
    </row>
    <row r="4" spans="2:17" x14ac:dyDescent="0.25">
      <c r="B4" s="19" t="s">
        <v>443</v>
      </c>
      <c r="P4" s="77"/>
    </row>
    <row r="5" spans="2:17" hidden="1" x14ac:dyDescent="0.25">
      <c r="E5" s="31" t="str">
        <f t="shared" ref="E5:P5" si="0">E9&amp;$C$2</f>
        <v xml:space="preserve"> OCTUBRE 24T.España</v>
      </c>
      <c r="F5" s="31" t="str">
        <f t="shared" si="0"/>
        <v xml:space="preserve"> NOVIEMBRE 24T.España</v>
      </c>
      <c r="G5" s="31" t="str">
        <f t="shared" si="0"/>
        <v xml:space="preserve"> DICIEMBRE 24T.España</v>
      </c>
      <c r="H5" s="31" t="str">
        <f t="shared" si="0"/>
        <v xml:space="preserve"> ENERO 25T.España</v>
      </c>
      <c r="I5" s="31" t="str">
        <f t="shared" si="0"/>
        <v xml:space="preserve"> FEBRERO 25T.España</v>
      </c>
      <c r="J5" s="31" t="str">
        <f t="shared" si="0"/>
        <v xml:space="preserve"> MARZO 25T.España</v>
      </c>
      <c r="K5" s="31" t="str">
        <f t="shared" si="0"/>
        <v xml:space="preserve"> ABRIL 25T.España</v>
      </c>
      <c r="L5" s="31" t="str">
        <f t="shared" si="0"/>
        <v xml:space="preserve"> MAYO 25T.España</v>
      </c>
      <c r="M5" s="31" t="str">
        <f t="shared" si="0"/>
        <v xml:space="preserve"> JUNIO 25T.España</v>
      </c>
      <c r="N5" s="31" t="str">
        <f t="shared" si="0"/>
        <v xml:space="preserve"> JULIO 25T.España</v>
      </c>
      <c r="O5" s="31" t="str">
        <f t="shared" si="0"/>
        <v xml:space="preserve"> AGOSTO 25T.España</v>
      </c>
      <c r="P5" s="79" t="str">
        <f t="shared" si="0"/>
        <v xml:space="preserve"> SEPTIEMBRE 25T.España</v>
      </c>
      <c r="Q5" s="31"/>
    </row>
    <row r="6" spans="2:17" ht="15.75" thickBot="1" x14ac:dyDescent="0.3">
      <c r="E6" s="31"/>
      <c r="F6" s="31"/>
      <c r="G6" s="31"/>
      <c r="H6" s="31"/>
      <c r="I6" s="31"/>
      <c r="J6" s="31"/>
      <c r="K6" s="31"/>
      <c r="L6" s="31"/>
      <c r="M6" s="31"/>
      <c r="N6" s="31"/>
      <c r="O6" s="31"/>
      <c r="P6" s="79"/>
      <c r="Q6" s="31"/>
    </row>
    <row r="7" spans="2:17" ht="15.75" thickBot="1" x14ac:dyDescent="0.3">
      <c r="B7" s="8" t="s">
        <v>444</v>
      </c>
      <c r="C7" s="7">
        <v>0.3</v>
      </c>
      <c r="P7" s="77"/>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OCTUBRE 24</v>
      </c>
      <c r="F9" t="str">
        <f t="array" ref="F9">INDEX('Aceite de oliva'!$A$260:$ACR$260,,MAX(IF('Aceite de oliva'!$A$260:$ACR$260&lt;&gt;"",COLUMN('Aceite de oliva'!$A$260:$ACR$260)))-(7*F8))</f>
        <v xml:space="preserve"> NOVIEMBRE 24</v>
      </c>
      <c r="G9" t="str">
        <f t="array" ref="G9">INDEX('Aceite de oliva'!$A$260:$ACR$260,,MAX(IF('Aceite de oliva'!$A$260:$ACR$260&lt;&gt;"",COLUMN('Aceite de oliva'!$A$260:$ACR$260)))-(7*G8))</f>
        <v xml:space="preserve"> DICIEMBRE 24</v>
      </c>
      <c r="H9" t="str">
        <f t="array" ref="H9">INDEX('Aceite de oliva'!$A$260:$ACR$260,,MAX(IF('Aceite de oliva'!$A$260:$ACR$260&lt;&gt;"",COLUMN('Aceite de oliva'!$A$260:$ACR$260)))-(7*H8))</f>
        <v xml:space="preserve"> ENERO 25</v>
      </c>
      <c r="I9" t="str">
        <f t="array" ref="I9">INDEX('Aceite de oliva'!$A$260:$ACR$260,,MAX(IF('Aceite de oliva'!$A$260:$ACR$260&lt;&gt;"",COLUMN('Aceite de oliva'!$A$260:$ACR$260)))-(7*I8))</f>
        <v xml:space="preserve"> FEBRERO 25</v>
      </c>
      <c r="J9" t="str">
        <f t="array" ref="J9">INDEX('Aceite de oliva'!$A$260:$ACR$260,,MAX(IF('Aceite de oliva'!$A$260:$ACR$260&lt;&gt;"",COLUMN('Aceite de oliva'!$A$260:$ACR$260)))-(7*J8))</f>
        <v xml:space="preserve"> MARZO 25</v>
      </c>
      <c r="K9" t="str">
        <f t="array" ref="K9">INDEX('Aceite de oliva'!$A$260:$ACR$260,,MAX(IF('Aceite de oliva'!$A$260:$ACR$260&lt;&gt;"",COLUMN('Aceite de oliva'!$A$260:$ACR$260)))-(7*K8))</f>
        <v xml:space="preserve"> ABRIL 25</v>
      </c>
      <c r="L9" t="str">
        <f t="array" ref="L9">INDEX('Aceite de oliva'!$A$260:$ACR$260,,MAX(IF('Aceite de oliva'!$A$260:$ACR$260&lt;&gt;"",COLUMN('Aceite de oliva'!$A$260:$ACR$260)))-(7*L8))</f>
        <v xml:space="preserve"> MAYO 25</v>
      </c>
      <c r="M9" t="str">
        <f t="array" ref="M9">INDEX('Aceite de oliva'!$A$260:$ACR$260,,MAX(IF('Aceite de oliva'!$A$260:$ACR$260&lt;&gt;"",COLUMN('Aceite de oliva'!$A$260:$ACR$260)))-(7*M8))</f>
        <v xml:space="preserve"> JUNIO 25</v>
      </c>
      <c r="N9" t="str">
        <f t="array" ref="N9">INDEX('Aceite de oliva'!$A$260:$ACR$260,,MAX(IF('Aceite de oliva'!$A$260:$ACR$260&lt;&gt;"",COLUMN('Aceite de oliva'!$A$260:$ACR$260)))-(7*N8))</f>
        <v xml:space="preserve"> JULIO 25</v>
      </c>
      <c r="O9" t="str">
        <f t="array" ref="O9">INDEX('Aceite de oliva'!$A$260:$ACR$260,,MAX(IF('Aceite de oliva'!$A$260:$ACR$260&lt;&gt;"",COLUMN('Aceite de oliva'!$A$260:$ACR$260)))-(7*O8))</f>
        <v xml:space="preserve"> AGOSTO 25</v>
      </c>
      <c r="P9" t="str">
        <f t="array" ref="P9">INDEX('Aceite de oliva'!$A$260:$ACR$260,,MAX(IF('Aceite de oliva'!$A$260:$ACR$260&lt;&gt;"",COLUMN('Aceite de oliva'!$A$260:$ACR$260))))</f>
        <v xml:space="preserve"> SEPTIEMBRE 25</v>
      </c>
    </row>
    <row r="10" spans="2:17" x14ac:dyDescent="0.25">
      <c r="B10" s="10"/>
      <c r="C10" s="75">
        <v>3</v>
      </c>
      <c r="E10" s="32">
        <f>INDEX('Aceite virgen extra'!$A$259:$ACX$285,MATCH($B10,'Aceite virgen extra'!$A$259:$A$285,0),MATCH(E$5,'Aceite virgen extra'!$A$259:$ACX$259,0))</f>
        <v>0.22</v>
      </c>
      <c r="F10" s="32">
        <f t="array" ref="F10">INDEX('Aceite virgen extra'!$A$259:$ACX$285,MATCH($B10,'Aceite virgen extra'!$A$259:$A$285,0),MATCH(F$5,'Aceite virgen extra'!$A$259:$ACX$259,0))</f>
        <v>0.39</v>
      </c>
      <c r="G10" s="32">
        <f t="array" ref="G10">INDEX('Aceite virgen extra'!$A$259:$ACX$285,MATCH($B10,'Aceite virgen extra'!$A$259:$A$285,0),MATCH(G$5,'Aceite virgen extra'!$A$259:$ACX$259,0))</f>
        <v>0.23</v>
      </c>
      <c r="H10" s="32">
        <f t="array" ref="H10">INDEX('Aceite virgen extra'!$A$259:$ACX$285,MATCH($B10,'Aceite virgen extra'!$A$259:$A$285,0),MATCH(H$5,'Aceite virgen extra'!$A$259:$ACX$259,0))</f>
        <v>0.18</v>
      </c>
      <c r="I10" s="32">
        <f t="array" ref="I10">INDEX('Aceite virgen extra'!$A$259:$ACX$285,MATCH($B10,'Aceite virgen extra'!$A$259:$A$285,0),MATCH(I$5,'Aceite virgen extra'!$A$259:$ACX$259,0))</f>
        <v>0.53</v>
      </c>
      <c r="J10" s="32">
        <f t="array" ref="J10">INDEX('Aceite virgen extra'!$A$259:$ACX$285,MATCH($B10,'Aceite virgen extra'!$A$259:$A$285,0),MATCH(J$5,'Aceite virgen extra'!$A$259:$ACX$259,0))</f>
        <v>0.85000000000000009</v>
      </c>
      <c r="K10" s="32">
        <f t="array" ref="K10">INDEX('Aceite virgen extra'!$A$259:$ACX$285,MATCH($B10,'Aceite virgen extra'!$A$259:$A$285,0),MATCH(K$5,'Aceite virgen extra'!$A$259:$ACX$259,0))</f>
        <v>0.33</v>
      </c>
      <c r="L10" s="32">
        <f t="array" ref="L10">INDEX('Aceite virgen extra'!$A$259:$ACX$285,MATCH($B10,'Aceite virgen extra'!$A$259:$A$285,0),MATCH(L$5,'Aceite virgen extra'!$A$259:$ACX$259,0))</f>
        <v>0.47</v>
      </c>
      <c r="M10" s="32">
        <f t="array" ref="M10">INDEX('Aceite virgen extra'!$A$259:$ACX$285,MATCH($B10,'Aceite virgen extra'!$A$259:$A$285,0),MATCH(M$5,'Aceite virgen extra'!$A$259:$ACX$259,0))</f>
        <v>0.78</v>
      </c>
      <c r="N10" s="32">
        <f t="array" ref="N10">INDEX('Aceite virgen extra'!$A$259:$ACX$285,MATCH($B10,'Aceite virgen extra'!$A$259:$A$285,0),MATCH(N$5,'Aceite virgen extra'!$A$259:$ACX$259,0))</f>
        <v>0.41</v>
      </c>
      <c r="O10" s="32">
        <f>INDEX('Aceite virgen extra'!$A$259:$ACX$285,MATCH($B10,'Aceite virgen extra'!$A$259:$A$285,0),MATCH(O$5,'Aceite virgen extra'!$A$259:$ACX$259,0))</f>
        <v>0.79999999999999993</v>
      </c>
      <c r="P10" s="32">
        <f>INDEX('Aceite virgen extra'!$A$259:$ACX$285,MATCH($B10,'Aceite virgen extra'!$A$259:$A$285,0),MATCH(P$5,'Aceite virgen extra'!$A$259:$ACX$259,0))</f>
        <v>0.81</v>
      </c>
    </row>
    <row r="11" spans="2:17" x14ac:dyDescent="0.25">
      <c r="B11" s="14">
        <f>+C10</f>
        <v>3</v>
      </c>
      <c r="C11" s="13">
        <f>ROUND(B11+$C$7,2)</f>
        <v>3.3</v>
      </c>
      <c r="E11" s="32">
        <f t="array" ref="E11">INDEX('Aceite virgen extra'!$A$259:$ACX$285,MATCH($B11,'Aceite virgen extra'!$A$259:$A$285,0),MATCH(E$5,'Aceite virgen extra'!$A$259:$ACX$259,0))</f>
        <v>0.12</v>
      </c>
      <c r="F11" s="32">
        <f t="array" ref="F11">INDEX('Aceite virgen extra'!$A$259:$ACX$285,MATCH($B11,'Aceite virgen extra'!$A$259:$A$285,0),MATCH(F$5,'Aceite virgen extra'!$A$259:$ACX$259,0))</f>
        <v>0</v>
      </c>
      <c r="G11" s="32">
        <f t="array" ref="G11">INDEX('Aceite virgen extra'!$A$259:$ACX$285,MATCH($B11,'Aceite virgen extra'!$A$259:$A$285,0),MATCH(G$5,'Aceite virgen extra'!$A$259:$ACX$259,0))</f>
        <v>0.2</v>
      </c>
      <c r="H11" s="32">
        <f t="array" ref="H11">INDEX('Aceite virgen extra'!$A$259:$ACX$285,MATCH($B11,'Aceite virgen extra'!$A$259:$A$285,0),MATCH(H$5,'Aceite virgen extra'!$A$259:$ACX$259,0))</f>
        <v>0.30000000000000004</v>
      </c>
      <c r="I11" s="32">
        <f t="array" ref="I11">INDEX('Aceite virgen extra'!$A$259:$ACX$285,MATCH($B11,'Aceite virgen extra'!$A$259:$A$285,0),MATCH(I$5,'Aceite virgen extra'!$A$259:$ACX$259,0))</f>
        <v>0.14000000000000001</v>
      </c>
      <c r="J11" s="32">
        <f t="array" ref="J11">INDEX('Aceite virgen extra'!$A$259:$ACX$285,MATCH($B11,'Aceite virgen extra'!$A$259:$A$285,0),MATCH(J$5,'Aceite virgen extra'!$A$259:$ACX$259,0))</f>
        <v>0.05</v>
      </c>
      <c r="K11" s="32">
        <f t="array" ref="K11">INDEX('Aceite virgen extra'!$A$259:$ACX$285,MATCH($B11,'Aceite virgen extra'!$A$259:$A$285,0),MATCH(K$5,'Aceite virgen extra'!$A$259:$ACX$259,0))</f>
        <v>0.09</v>
      </c>
      <c r="L11" s="32">
        <f t="array" ref="L11">INDEX('Aceite virgen extra'!$A$259:$ACX$285,MATCH($B11,'Aceite virgen extra'!$A$259:$A$285,0),MATCH(L$5,'Aceite virgen extra'!$A$259:$ACX$259,0))</f>
        <v>0</v>
      </c>
      <c r="M11" s="32">
        <f t="array" ref="M11">INDEX('Aceite virgen extra'!$A$259:$ACX$285,MATCH($B11,'Aceite virgen extra'!$A$259:$A$285,0),MATCH(M$5,'Aceite virgen extra'!$A$259:$ACX$259,0))</f>
        <v>0.34</v>
      </c>
      <c r="N11" s="32">
        <f t="array" ref="N11">INDEX('Aceite virgen extra'!$A$259:$ACX$285,MATCH($B11,'Aceite virgen extra'!$A$259:$A$285,0),MATCH(N$5,'Aceite virgen extra'!$A$259:$ACX$259,0))</f>
        <v>0.70000000000000007</v>
      </c>
      <c r="O11" s="32">
        <f t="array" ref="O11">INDEX('Aceite virgen extra'!$A$259:$ACX$285,MATCH($B11,'Aceite virgen extra'!$A$259:$A$285,0),MATCH(O$5,'Aceite virgen extra'!$A$259:$ACX$259,0))</f>
        <v>0.74</v>
      </c>
      <c r="P11" s="32">
        <f t="array" ref="P11">INDEX('Aceite virgen extra'!$A$259:$ACX$285,MATCH($B11,'Aceite virgen extra'!$A$259:$A$285,0),MATCH(P$5,'Aceite virgen extra'!$A$259:$ACX$259,0))</f>
        <v>0.53</v>
      </c>
    </row>
    <row r="12" spans="2:17" x14ac:dyDescent="0.25">
      <c r="B12" s="14">
        <f t="shared" ref="B12:B33" si="1">+C11</f>
        <v>3.3</v>
      </c>
      <c r="C12" s="13">
        <f t="shared" ref="C12:C23" si="2">ROUND(B12+$C$7,2)</f>
        <v>3.6</v>
      </c>
      <c r="E12" s="32">
        <f t="array" ref="E12">INDEX('Aceite virgen extra'!$A$259:$ACX$285,MATCH($B12,'Aceite virgen extra'!$A$259:$A$285,0),MATCH(E$5,'Aceite virgen extra'!$A$259:$ACX$259,0))</f>
        <v>0.06</v>
      </c>
      <c r="F12" s="32">
        <f t="array" ref="F12">INDEX('Aceite virgen extra'!$A$259:$ACX$285,MATCH($B12,'Aceite virgen extra'!$A$259:$A$285,0),MATCH(F$5,'Aceite virgen extra'!$A$259:$ACX$259,0))</f>
        <v>0.16</v>
      </c>
      <c r="G12" s="32">
        <f t="array" ref="G12">INDEX('Aceite virgen extra'!$A$259:$ACX$285,MATCH($B12,'Aceite virgen extra'!$A$259:$A$285,0),MATCH(G$5,'Aceite virgen extra'!$A$259:$ACX$259,0))</f>
        <v>0.06</v>
      </c>
      <c r="H12" s="32">
        <f t="array" ref="H12">INDEX('Aceite virgen extra'!$A$259:$ACX$285,MATCH($B12,'Aceite virgen extra'!$A$259:$A$285,0),MATCH(H$5,'Aceite virgen extra'!$A$259:$ACX$259,0))</f>
        <v>0.09</v>
      </c>
      <c r="I12" s="32">
        <f t="array" ref="I12">INDEX('Aceite virgen extra'!$A$259:$ACX$285,MATCH($B12,'Aceite virgen extra'!$A$259:$A$285,0),MATCH(I$5,'Aceite virgen extra'!$A$259:$ACX$259,0))</f>
        <v>0</v>
      </c>
      <c r="J12" s="32">
        <f t="array" ref="J12">INDEX('Aceite virgen extra'!$A$259:$ACX$285,MATCH($B12,'Aceite virgen extra'!$A$259:$A$285,0),MATCH(J$5,'Aceite virgen extra'!$A$259:$ACX$259,0))</f>
        <v>0.05</v>
      </c>
      <c r="K12" s="32">
        <f t="array" ref="K12">INDEX('Aceite virgen extra'!$A$259:$ACX$285,MATCH($B12,'Aceite virgen extra'!$A$259:$A$285,0),MATCH(K$5,'Aceite virgen extra'!$A$259:$ACX$259,0))</f>
        <v>0.99</v>
      </c>
      <c r="L12" s="32">
        <f t="array" ref="L12">INDEX('Aceite virgen extra'!$A$259:$ACX$285,MATCH($B12,'Aceite virgen extra'!$A$259:$A$285,0),MATCH(L$5,'Aceite virgen extra'!$A$259:$ACX$259,0))</f>
        <v>0.72</v>
      </c>
      <c r="M12" s="32">
        <f t="array" ref="M12">INDEX('Aceite virgen extra'!$A$259:$ACX$285,MATCH($B12,'Aceite virgen extra'!$A$259:$A$285,0),MATCH(M$5,'Aceite virgen extra'!$A$259:$ACX$259,0))</f>
        <v>4.0200000000000005</v>
      </c>
      <c r="N12" s="32">
        <f t="array" ref="N12">INDEX('Aceite virgen extra'!$A$259:$ACX$285,MATCH($B12,'Aceite virgen extra'!$A$259:$A$285,0),MATCH(N$5,'Aceite virgen extra'!$A$259:$ACX$259,0))</f>
        <v>1.4700000000000002</v>
      </c>
      <c r="O12" s="32">
        <f t="array" ref="O12">INDEX('Aceite virgen extra'!$A$259:$ACX$285,MATCH($B12,'Aceite virgen extra'!$A$259:$A$285,0),MATCH(O$5,'Aceite virgen extra'!$A$259:$ACX$259,0))</f>
        <v>1.79</v>
      </c>
      <c r="P12" s="32">
        <f t="array" ref="P12">INDEX('Aceite virgen extra'!$A$259:$ACX$285,MATCH($B12,'Aceite virgen extra'!$A$259:$A$285,0),MATCH(P$5,'Aceite virgen extra'!$A$259:$ACX$259,0))</f>
        <v>1.26</v>
      </c>
    </row>
    <row r="13" spans="2:17" x14ac:dyDescent="0.25">
      <c r="B13" s="14">
        <f t="shared" si="1"/>
        <v>3.6</v>
      </c>
      <c r="C13" s="13">
        <f t="shared" si="2"/>
        <v>3.9</v>
      </c>
      <c r="E13" s="32">
        <f t="array" ref="E13">INDEX('Aceite virgen extra'!$A$259:$ACX$285,MATCH($B13,'Aceite virgen extra'!$A$259:$A$285,0),MATCH(E$5,'Aceite virgen extra'!$A$259:$ACX$259,0))</f>
        <v>7.0000000000000007E-2</v>
      </c>
      <c r="F13" s="32">
        <f t="array" ref="F13">INDEX('Aceite virgen extra'!$A$259:$ACX$285,MATCH($B13,'Aceite virgen extra'!$A$259:$A$285,0),MATCH(F$5,'Aceite virgen extra'!$A$259:$ACX$259,0))</f>
        <v>0.09</v>
      </c>
      <c r="G13" s="32">
        <f t="array" ref="G13">INDEX('Aceite virgen extra'!$A$259:$ACX$285,MATCH($B13,'Aceite virgen extra'!$A$259:$A$285,0),MATCH(G$5,'Aceite virgen extra'!$A$259:$ACX$259,0))</f>
        <v>0.35</v>
      </c>
      <c r="H13" s="32">
        <f t="array" ref="H13">INDEX('Aceite virgen extra'!$A$259:$ACX$285,MATCH($B13,'Aceite virgen extra'!$A$259:$A$285,0),MATCH(H$5,'Aceite virgen extra'!$A$259:$ACX$259,0))</f>
        <v>0.24</v>
      </c>
      <c r="I13" s="32">
        <f t="array" ref="I13">INDEX('Aceite virgen extra'!$A$259:$ACX$285,MATCH($B13,'Aceite virgen extra'!$A$259:$A$285,0),MATCH(I$5,'Aceite virgen extra'!$A$259:$ACX$259,0))</f>
        <v>0.1</v>
      </c>
      <c r="J13" s="32">
        <f t="array" ref="J13">INDEX('Aceite virgen extra'!$A$259:$ACX$285,MATCH($B13,'Aceite virgen extra'!$A$259:$A$285,0),MATCH(J$5,'Aceite virgen extra'!$A$259:$ACX$259,0))</f>
        <v>0.14000000000000001</v>
      </c>
      <c r="K13" s="32">
        <f t="array" ref="K13">INDEX('Aceite virgen extra'!$A$259:$ACX$285,MATCH($B13,'Aceite virgen extra'!$A$259:$A$285,0),MATCH(K$5,'Aceite virgen extra'!$A$259:$ACX$259,0))</f>
        <v>0.14000000000000001</v>
      </c>
      <c r="L13" s="32">
        <f t="array" ref="L13">INDEX('Aceite virgen extra'!$A$259:$ACX$285,MATCH($B13,'Aceite virgen extra'!$A$259:$A$285,0),MATCH(L$5,'Aceite virgen extra'!$A$259:$ACX$259,0))</f>
        <v>3.4</v>
      </c>
      <c r="M13" s="32">
        <f t="array" ref="M13">INDEX('Aceite virgen extra'!$A$259:$ACX$285,MATCH($B13,'Aceite virgen extra'!$A$259:$A$285,0),MATCH(M$5,'Aceite virgen extra'!$A$259:$ACX$259,0))</f>
        <v>6.62</v>
      </c>
      <c r="N13" s="32">
        <f t="array" ref="N13">INDEX('Aceite virgen extra'!$A$259:$ACX$285,MATCH($B13,'Aceite virgen extra'!$A$259:$A$285,0),MATCH(N$5,'Aceite virgen extra'!$A$259:$ACX$259,0))</f>
        <v>4.6399999999999997</v>
      </c>
      <c r="O13" s="32">
        <f t="array" ref="O13">INDEX('Aceite virgen extra'!$A$259:$ACX$285,MATCH($B13,'Aceite virgen extra'!$A$259:$A$285,0),MATCH(O$5,'Aceite virgen extra'!$A$259:$ACX$259,0))</f>
        <v>3.16</v>
      </c>
      <c r="P13" s="32">
        <f t="array" ref="P13">INDEX('Aceite virgen extra'!$A$259:$ACX$285,MATCH($B13,'Aceite virgen extra'!$A$259:$A$285,0),MATCH(P$5,'Aceite virgen extra'!$A$259:$ACX$259,0))</f>
        <v>3.93</v>
      </c>
    </row>
    <row r="14" spans="2:17" x14ac:dyDescent="0.25">
      <c r="B14" s="14">
        <f t="shared" si="1"/>
        <v>3.9</v>
      </c>
      <c r="C14" s="13">
        <f t="shared" si="2"/>
        <v>4.2</v>
      </c>
      <c r="E14" s="32">
        <f t="array" ref="E14">INDEX('Aceite virgen extra'!$A$259:$ACX$285,MATCH($B14,'Aceite virgen extra'!$A$259:$A$285,0),MATCH(E$5,'Aceite virgen extra'!$A$259:$ACX$259,0))</f>
        <v>0.53</v>
      </c>
      <c r="F14" s="32">
        <f t="array" ref="F14">INDEX('Aceite virgen extra'!$A$259:$ACX$285,MATCH($B14,'Aceite virgen extra'!$A$259:$A$285,0),MATCH(F$5,'Aceite virgen extra'!$A$259:$ACX$259,0))</f>
        <v>0.52</v>
      </c>
      <c r="G14" s="32">
        <f t="array" ref="G14">INDEX('Aceite virgen extra'!$A$259:$ACX$285,MATCH($B14,'Aceite virgen extra'!$A$259:$A$285,0),MATCH(G$5,'Aceite virgen extra'!$A$259:$ACX$259,0))</f>
        <v>0.65</v>
      </c>
      <c r="H14" s="32">
        <f t="array" ref="H14">INDEX('Aceite virgen extra'!$A$259:$ACX$285,MATCH($B14,'Aceite virgen extra'!$A$259:$A$285,0),MATCH(H$5,'Aceite virgen extra'!$A$259:$ACX$259,0))</f>
        <v>0.09</v>
      </c>
      <c r="I14" s="32">
        <f t="array" ref="I14">INDEX('Aceite virgen extra'!$A$259:$ACX$285,MATCH($B14,'Aceite virgen extra'!$A$259:$A$285,0),MATCH(I$5,'Aceite virgen extra'!$A$259:$ACX$259,0))</f>
        <v>0.28000000000000003</v>
      </c>
      <c r="J14" s="32">
        <f t="array" ref="J14">INDEX('Aceite virgen extra'!$A$259:$ACX$285,MATCH($B14,'Aceite virgen extra'!$A$259:$A$285,0),MATCH(J$5,'Aceite virgen extra'!$A$259:$ACX$259,0))</f>
        <v>0.15</v>
      </c>
      <c r="K14" s="32">
        <f t="array" ref="K14">INDEX('Aceite virgen extra'!$A$259:$ACX$285,MATCH($B14,'Aceite virgen extra'!$A$259:$A$285,0),MATCH(K$5,'Aceite virgen extra'!$A$259:$ACX$259,0))</f>
        <v>2.09</v>
      </c>
      <c r="L14" s="32">
        <f t="array" ref="L14">INDEX('Aceite virgen extra'!$A$259:$ACX$285,MATCH($B14,'Aceite virgen extra'!$A$259:$A$285,0),MATCH(L$5,'Aceite virgen extra'!$A$259:$ACX$259,0))</f>
        <v>5.5</v>
      </c>
      <c r="M14" s="32">
        <f t="array" ref="M14">INDEX('Aceite virgen extra'!$A$259:$ACX$285,MATCH($B14,'Aceite virgen extra'!$A$259:$A$285,0),MATCH(M$5,'Aceite virgen extra'!$A$259:$ACX$259,0))</f>
        <v>7.08</v>
      </c>
      <c r="N14" s="32">
        <f t="array" ref="N14">INDEX('Aceite virgen extra'!$A$259:$ACX$285,MATCH($B14,'Aceite virgen extra'!$A$259:$A$285,0),MATCH(N$5,'Aceite virgen extra'!$A$259:$ACX$259,0))</f>
        <v>7.5299999999999994</v>
      </c>
      <c r="O14" s="32">
        <f t="array" ref="O14">INDEX('Aceite virgen extra'!$A$259:$ACX$285,MATCH($B14,'Aceite virgen extra'!$A$259:$A$285,0),MATCH(O$5,'Aceite virgen extra'!$A$259:$ACX$259,0))</f>
        <v>5.91</v>
      </c>
      <c r="P14" s="32">
        <f t="array" ref="P14">INDEX('Aceite virgen extra'!$A$259:$ACX$285,MATCH($B14,'Aceite virgen extra'!$A$259:$A$285,0),MATCH(P$5,'Aceite virgen extra'!$A$259:$ACX$259,0))</f>
        <v>11.16</v>
      </c>
    </row>
    <row r="15" spans="2:17" x14ac:dyDescent="0.25">
      <c r="B15" s="14">
        <f t="shared" si="1"/>
        <v>4.2</v>
      </c>
      <c r="C15" s="13">
        <f t="shared" si="2"/>
        <v>4.5</v>
      </c>
      <c r="E15" s="32">
        <f t="array" ref="E15">INDEX('Aceite virgen extra'!$A$259:$ACX$285,MATCH($B15,'Aceite virgen extra'!$A$259:$A$285,0),MATCH(E$5,'Aceite virgen extra'!$A$259:$ACX$259,0))</f>
        <v>0.44</v>
      </c>
      <c r="F15" s="32">
        <f t="array" ref="F15">INDEX('Aceite virgen extra'!$A$259:$ACX$285,MATCH($B15,'Aceite virgen extra'!$A$259:$A$285,0),MATCH(F$5,'Aceite virgen extra'!$A$259:$ACX$259,0))</f>
        <v>0.37</v>
      </c>
      <c r="G15" s="32">
        <f t="array" ref="G15">INDEX('Aceite virgen extra'!$A$259:$ACX$285,MATCH($B15,'Aceite virgen extra'!$A$259:$A$285,0),MATCH(G$5,'Aceite virgen extra'!$A$259:$ACX$259,0))</f>
        <v>0.71</v>
      </c>
      <c r="H15" s="32">
        <f t="array" ref="H15">INDEX('Aceite virgen extra'!$A$259:$ACX$285,MATCH($B15,'Aceite virgen extra'!$A$259:$A$285,0),MATCH(H$5,'Aceite virgen extra'!$A$259:$ACX$259,0))</f>
        <v>0.13</v>
      </c>
      <c r="I15" s="32">
        <f t="array" ref="I15">INDEX('Aceite virgen extra'!$A$259:$ACX$285,MATCH($B15,'Aceite virgen extra'!$A$259:$A$285,0),MATCH(I$5,'Aceite virgen extra'!$A$259:$ACX$259,0))</f>
        <v>1.29</v>
      </c>
      <c r="J15" s="32">
        <f t="array" ref="J15">INDEX('Aceite virgen extra'!$A$259:$ACX$285,MATCH($B15,'Aceite virgen extra'!$A$259:$A$285,0),MATCH(J$5,'Aceite virgen extra'!$A$259:$ACX$259,0))</f>
        <v>2.4500000000000002</v>
      </c>
      <c r="K15" s="32">
        <f t="array" ref="K15">INDEX('Aceite virgen extra'!$A$259:$ACX$285,MATCH($B15,'Aceite virgen extra'!$A$259:$A$285,0),MATCH(K$5,'Aceite virgen extra'!$A$259:$ACX$259,0))</f>
        <v>2.4000000000000004</v>
      </c>
      <c r="L15" s="32">
        <f t="array" ref="L15">INDEX('Aceite virgen extra'!$A$259:$ACX$285,MATCH($B15,'Aceite virgen extra'!$A$259:$A$285,0),MATCH(L$5,'Aceite virgen extra'!$A$259:$ACX$259,0))</f>
        <v>2.66</v>
      </c>
      <c r="M15" s="32">
        <f t="array" ref="M15">INDEX('Aceite virgen extra'!$A$259:$ACX$285,MATCH($B15,'Aceite virgen extra'!$A$259:$A$285,0),MATCH(M$5,'Aceite virgen extra'!$A$259:$ACX$259,0))</f>
        <v>2.6899999999999995</v>
      </c>
      <c r="N15" s="32">
        <f t="array" ref="N15">INDEX('Aceite virgen extra'!$A$259:$ACX$285,MATCH($B15,'Aceite virgen extra'!$A$259:$A$285,0),MATCH(N$5,'Aceite virgen extra'!$A$259:$ACX$259,0))</f>
        <v>3.24</v>
      </c>
      <c r="O15" s="32">
        <f t="array" ref="O15">INDEX('Aceite virgen extra'!$A$259:$ACX$285,MATCH($B15,'Aceite virgen extra'!$A$259:$A$285,0),MATCH(O$5,'Aceite virgen extra'!$A$259:$ACX$259,0))</f>
        <v>5.83</v>
      </c>
      <c r="P15" s="32">
        <f t="array" ref="P15">INDEX('Aceite virgen extra'!$A$259:$ACX$285,MATCH($B15,'Aceite virgen extra'!$A$259:$A$285,0),MATCH(P$5,'Aceite virgen extra'!$A$259:$ACX$259,0))</f>
        <v>5.28</v>
      </c>
    </row>
    <row r="16" spans="2:17" x14ac:dyDescent="0.25">
      <c r="B16" s="14">
        <f t="shared" si="1"/>
        <v>4.5</v>
      </c>
      <c r="C16" s="13">
        <f t="shared" si="2"/>
        <v>4.8</v>
      </c>
      <c r="E16" s="32">
        <f t="array" ref="E16">INDEX('Aceite virgen extra'!$A$259:$ACX$285,MATCH($B16,'Aceite virgen extra'!$A$259:$A$285,0),MATCH(E$5,'Aceite virgen extra'!$A$259:$ACX$259,0))</f>
        <v>0.12</v>
      </c>
      <c r="F16" s="32">
        <f t="array" ref="F16">INDEX('Aceite virgen extra'!$A$259:$ACX$285,MATCH($B16,'Aceite virgen extra'!$A$259:$A$285,0),MATCH(F$5,'Aceite virgen extra'!$A$259:$ACX$259,0))</f>
        <v>0.41000000000000003</v>
      </c>
      <c r="G16" s="32">
        <f t="array" ref="G16">INDEX('Aceite virgen extra'!$A$259:$ACX$285,MATCH($B16,'Aceite virgen extra'!$A$259:$A$285,0),MATCH(G$5,'Aceite virgen extra'!$A$259:$ACX$259,0))</f>
        <v>0.39</v>
      </c>
      <c r="H16" s="32">
        <f t="array" ref="H16">INDEX('Aceite virgen extra'!$A$259:$ACX$285,MATCH($B16,'Aceite virgen extra'!$A$259:$A$285,0),MATCH(H$5,'Aceite virgen extra'!$A$259:$ACX$259,0))</f>
        <v>3.29</v>
      </c>
      <c r="I16" s="32">
        <f t="array" ref="I16">INDEX('Aceite virgen extra'!$A$259:$ACX$285,MATCH($B16,'Aceite virgen extra'!$A$259:$A$285,0),MATCH(I$5,'Aceite virgen extra'!$A$259:$ACX$259,0))</f>
        <v>7.07</v>
      </c>
      <c r="J16" s="32">
        <f t="array" ref="J16">INDEX('Aceite virgen extra'!$A$259:$ACX$285,MATCH($B16,'Aceite virgen extra'!$A$259:$A$285,0),MATCH(J$5,'Aceite virgen extra'!$A$259:$ACX$259,0))</f>
        <v>2.04</v>
      </c>
      <c r="K16" s="32">
        <f t="array" ref="K16">INDEX('Aceite virgen extra'!$A$259:$ACX$285,MATCH($B16,'Aceite virgen extra'!$A$259:$A$285,0),MATCH(K$5,'Aceite virgen extra'!$A$259:$ACX$259,0))</f>
        <v>5.94</v>
      </c>
      <c r="L16" s="32">
        <f t="array" ref="L16">INDEX('Aceite virgen extra'!$A$259:$ACX$285,MATCH($B16,'Aceite virgen extra'!$A$259:$A$285,0),MATCH(L$5,'Aceite virgen extra'!$A$259:$ACX$259,0))</f>
        <v>11.01</v>
      </c>
      <c r="M16" s="32">
        <f t="array" ref="M16">INDEX('Aceite virgen extra'!$A$259:$ACX$285,MATCH($B16,'Aceite virgen extra'!$A$259:$A$285,0),MATCH(M$5,'Aceite virgen extra'!$A$259:$ACX$259,0))</f>
        <v>14.4</v>
      </c>
      <c r="N16" s="32">
        <f t="array" ref="N16">INDEX('Aceite virgen extra'!$A$259:$ACX$285,MATCH($B16,'Aceite virgen extra'!$A$259:$A$285,0),MATCH(N$5,'Aceite virgen extra'!$A$259:$ACX$259,0))</f>
        <v>29.189999999999998</v>
      </c>
      <c r="O16" s="32">
        <f t="array" ref="O16">INDEX('Aceite virgen extra'!$A$259:$ACX$285,MATCH($B16,'Aceite virgen extra'!$A$259:$A$285,0),MATCH(O$5,'Aceite virgen extra'!$A$259:$ACX$259,0))</f>
        <v>34.08</v>
      </c>
      <c r="P16" s="32">
        <f t="array" ref="P16">INDEX('Aceite virgen extra'!$A$259:$ACX$285,MATCH($B16,'Aceite virgen extra'!$A$259:$A$285,0),MATCH(P$5,'Aceite virgen extra'!$A$259:$ACX$259,0))</f>
        <v>32.56</v>
      </c>
    </row>
    <row r="17" spans="2:16" x14ac:dyDescent="0.25">
      <c r="B17" s="14">
        <f t="shared" si="1"/>
        <v>4.8</v>
      </c>
      <c r="C17" s="13">
        <f t="shared" si="2"/>
        <v>5.0999999999999996</v>
      </c>
      <c r="E17" s="32">
        <f t="array" ref="E17">INDEX('Aceite virgen extra'!$A$259:$ACX$285,MATCH($B17,'Aceite virgen extra'!$A$259:$A$285,0),MATCH(E$5,'Aceite virgen extra'!$A$259:$ACX$259,0))</f>
        <v>1.04</v>
      </c>
      <c r="F17" s="32">
        <f t="array" ref="F17">INDEX('Aceite virgen extra'!$A$259:$ACX$285,MATCH($B17,'Aceite virgen extra'!$A$259:$A$285,0),MATCH(F$5,'Aceite virgen extra'!$A$259:$ACX$259,0))</f>
        <v>0.86999999999999988</v>
      </c>
      <c r="G17" s="32">
        <f t="array" ref="G17">INDEX('Aceite virgen extra'!$A$259:$ACX$285,MATCH($B17,'Aceite virgen extra'!$A$259:$A$285,0),MATCH(G$5,'Aceite virgen extra'!$A$259:$ACX$259,0))</f>
        <v>1.1000000000000001</v>
      </c>
      <c r="H17" s="32">
        <f t="array" ref="H17">INDEX('Aceite virgen extra'!$A$259:$ACX$285,MATCH($B17,'Aceite virgen extra'!$A$259:$A$285,0),MATCH(H$5,'Aceite virgen extra'!$A$259:$ACX$259,0))</f>
        <v>1.6</v>
      </c>
      <c r="I17" s="32">
        <f t="array" ref="I17">INDEX('Aceite virgen extra'!$A$259:$ACX$285,MATCH($B17,'Aceite virgen extra'!$A$259:$A$285,0),MATCH(I$5,'Aceite virgen extra'!$A$259:$ACX$259,0))</f>
        <v>5.88</v>
      </c>
      <c r="J17" s="32">
        <f t="array" ref="J17">INDEX('Aceite virgen extra'!$A$259:$ACX$285,MATCH($B17,'Aceite virgen extra'!$A$259:$A$285,0),MATCH(J$5,'Aceite virgen extra'!$A$259:$ACX$259,0))</f>
        <v>11.89</v>
      </c>
      <c r="K17" s="32">
        <f t="array" ref="K17">INDEX('Aceite virgen extra'!$A$259:$ACX$285,MATCH($B17,'Aceite virgen extra'!$A$259:$A$285,0),MATCH(K$5,'Aceite virgen extra'!$A$259:$ACX$259,0))</f>
        <v>13.569999999999999</v>
      </c>
      <c r="L17" s="32">
        <f t="array" ref="L17">INDEX('Aceite virgen extra'!$A$259:$ACX$285,MATCH($B17,'Aceite virgen extra'!$A$259:$A$285,0),MATCH(L$5,'Aceite virgen extra'!$A$259:$ACX$259,0))</f>
        <v>18.790000000000003</v>
      </c>
      <c r="M17" s="32">
        <f t="array" ref="M17">INDEX('Aceite virgen extra'!$A$259:$ACX$285,MATCH($B17,'Aceite virgen extra'!$A$259:$A$285,0),MATCH(M$5,'Aceite virgen extra'!$A$259:$ACX$259,0))</f>
        <v>26.070000000000004</v>
      </c>
      <c r="N17" s="32">
        <f t="array" ref="N17">INDEX('Aceite virgen extra'!$A$259:$ACX$285,MATCH($B17,'Aceite virgen extra'!$A$259:$A$285,0),MATCH(N$5,'Aceite virgen extra'!$A$259:$ACX$259,0))</f>
        <v>12.879999999999997</v>
      </c>
      <c r="O17" s="32">
        <f t="array" ref="O17">INDEX('Aceite virgen extra'!$A$259:$ACX$285,MATCH($B17,'Aceite virgen extra'!$A$259:$A$285,0),MATCH(O$5,'Aceite virgen extra'!$A$259:$ACX$259,0))</f>
        <v>8.7100000000000009</v>
      </c>
      <c r="P17" s="32">
        <f t="array" ref="P17">INDEX('Aceite virgen extra'!$A$259:$ACX$285,MATCH($B17,'Aceite virgen extra'!$A$259:$A$285,0),MATCH(P$5,'Aceite virgen extra'!$A$259:$ACX$259,0))</f>
        <v>10.520000000000001</v>
      </c>
    </row>
    <row r="18" spans="2:16" x14ac:dyDescent="0.25">
      <c r="B18" s="14">
        <f t="shared" si="1"/>
        <v>5.0999999999999996</v>
      </c>
      <c r="C18" s="13">
        <f t="shared" si="2"/>
        <v>5.4</v>
      </c>
      <c r="E18" s="32">
        <f t="array" ref="E18">INDEX('Aceite virgen extra'!$A$259:$ACX$285,MATCH($B18,'Aceite virgen extra'!$A$259:$A$285,0),MATCH(E$5,'Aceite virgen extra'!$A$259:$ACX$259,0))</f>
        <v>0.36</v>
      </c>
      <c r="F18" s="32">
        <f t="array" ref="F18">INDEX('Aceite virgen extra'!$A$259:$ACX$285,MATCH($B18,'Aceite virgen extra'!$A$259:$A$285,0),MATCH(F$5,'Aceite virgen extra'!$A$259:$ACX$259,0))</f>
        <v>0.7</v>
      </c>
      <c r="G18" s="32">
        <f t="array" ref="G18">INDEX('Aceite virgen extra'!$A$259:$ACX$285,MATCH($B18,'Aceite virgen extra'!$A$259:$A$285,0),MATCH(G$5,'Aceite virgen extra'!$A$259:$ACX$259,0))</f>
        <v>0.77</v>
      </c>
      <c r="H18" s="32">
        <f t="array" ref="H18">INDEX('Aceite virgen extra'!$A$259:$ACX$285,MATCH($B18,'Aceite virgen extra'!$A$259:$A$285,0),MATCH(H$5,'Aceite virgen extra'!$A$259:$ACX$259,0))</f>
        <v>5.18</v>
      </c>
      <c r="I18" s="32">
        <f t="array" ref="I18">INDEX('Aceite virgen extra'!$A$259:$ACX$285,MATCH($B18,'Aceite virgen extra'!$A$259:$A$285,0),MATCH(I$5,'Aceite virgen extra'!$A$259:$ACX$259,0))</f>
        <v>5.2200000000000006</v>
      </c>
      <c r="J18" s="32">
        <f t="array" ref="J18">INDEX('Aceite virgen extra'!$A$259:$ACX$285,MATCH($B18,'Aceite virgen extra'!$A$259:$A$285,0),MATCH(J$5,'Aceite virgen extra'!$A$259:$ACX$259,0))</f>
        <v>4.5599999999999996</v>
      </c>
      <c r="K18" s="32">
        <f t="array" ref="K18">INDEX('Aceite virgen extra'!$A$259:$ACX$285,MATCH($B18,'Aceite virgen extra'!$A$259:$A$285,0),MATCH(K$5,'Aceite virgen extra'!$A$259:$ACX$259,0))</f>
        <v>14.740000000000002</v>
      </c>
      <c r="L18" s="32">
        <f t="array" ref="L18">INDEX('Aceite virgen extra'!$A$259:$ACX$285,MATCH($B18,'Aceite virgen extra'!$A$259:$A$285,0),MATCH(L$5,'Aceite virgen extra'!$A$259:$ACX$259,0))</f>
        <v>17.27</v>
      </c>
      <c r="M18" s="32">
        <f t="array" ref="M18">INDEX('Aceite virgen extra'!$A$259:$ACX$285,MATCH($B18,'Aceite virgen extra'!$A$259:$A$285,0),MATCH(M$5,'Aceite virgen extra'!$A$259:$ACX$259,0))</f>
        <v>4.8100000000000005</v>
      </c>
      <c r="N18" s="32">
        <f t="array" ref="N18">INDEX('Aceite virgen extra'!$A$259:$ACX$285,MATCH($B18,'Aceite virgen extra'!$A$259:$A$285,0),MATCH(N$5,'Aceite virgen extra'!$A$259:$ACX$259,0))</f>
        <v>3.1200000000000006</v>
      </c>
      <c r="O18" s="32">
        <f t="array" ref="O18">INDEX('Aceite virgen extra'!$A$259:$ACX$285,MATCH($B18,'Aceite virgen extra'!$A$259:$A$285,0),MATCH(O$5,'Aceite virgen extra'!$A$259:$ACX$259,0))</f>
        <v>2.5500000000000003</v>
      </c>
      <c r="P18" s="32">
        <f t="array" ref="P18">INDEX('Aceite virgen extra'!$A$259:$ACX$285,MATCH($B18,'Aceite virgen extra'!$A$259:$A$285,0),MATCH(P$5,'Aceite virgen extra'!$A$259:$ACX$259,0))</f>
        <v>3.55</v>
      </c>
    </row>
    <row r="19" spans="2:16" x14ac:dyDescent="0.25">
      <c r="B19" s="14">
        <f t="shared" si="1"/>
        <v>5.4</v>
      </c>
      <c r="C19" s="13">
        <f t="shared" si="2"/>
        <v>5.7</v>
      </c>
      <c r="E19" s="32">
        <f t="array" ref="E19">INDEX('Aceite virgen extra'!$A$259:$ACX$285,MATCH($B19,'Aceite virgen extra'!$A$259:$A$285,0),MATCH(E$5,'Aceite virgen extra'!$A$259:$ACX$259,0))</f>
        <v>0.89000000000000012</v>
      </c>
      <c r="F19" s="32">
        <f t="array" ref="F19">INDEX('Aceite virgen extra'!$A$259:$ACX$285,MATCH($B19,'Aceite virgen extra'!$A$259:$A$285,0),MATCH(F$5,'Aceite virgen extra'!$A$259:$ACX$259,0))</f>
        <v>1.4</v>
      </c>
      <c r="G19" s="32">
        <f t="array" ref="G19">INDEX('Aceite virgen extra'!$A$259:$ACX$285,MATCH($B19,'Aceite virgen extra'!$A$259:$A$285,0),MATCH(G$5,'Aceite virgen extra'!$A$259:$ACX$259,0))</f>
        <v>1.1100000000000001</v>
      </c>
      <c r="H19" s="32">
        <f t="array" ref="H19">INDEX('Aceite virgen extra'!$A$259:$ACX$285,MATCH($B19,'Aceite virgen extra'!$A$259:$A$285,0),MATCH(H$5,'Aceite virgen extra'!$A$259:$ACX$259,0))</f>
        <v>6.3599999999999994</v>
      </c>
      <c r="I19" s="32">
        <f t="array" ref="I19">INDEX('Aceite virgen extra'!$A$259:$ACX$285,MATCH($B19,'Aceite virgen extra'!$A$259:$A$285,0),MATCH(I$5,'Aceite virgen extra'!$A$259:$ACX$259,0))</f>
        <v>1.9800000000000002</v>
      </c>
      <c r="J19" s="32">
        <f t="array" ref="J19">INDEX('Aceite virgen extra'!$A$259:$ACX$285,MATCH($B19,'Aceite virgen extra'!$A$259:$A$285,0),MATCH(J$5,'Aceite virgen extra'!$A$259:$ACX$259,0))</f>
        <v>10.040000000000001</v>
      </c>
      <c r="K19" s="32">
        <f t="array" ref="K19">INDEX('Aceite virgen extra'!$A$259:$ACX$285,MATCH($B19,'Aceite virgen extra'!$A$259:$A$285,0),MATCH(K$5,'Aceite virgen extra'!$A$259:$ACX$259,0))</f>
        <v>17.399999999999999</v>
      </c>
      <c r="L19" s="32">
        <f t="array" ref="L19">INDEX('Aceite virgen extra'!$A$259:$ACX$285,MATCH($B19,'Aceite virgen extra'!$A$259:$A$285,0),MATCH(L$5,'Aceite virgen extra'!$A$259:$ACX$259,0))</f>
        <v>4.8</v>
      </c>
      <c r="M19" s="32">
        <f t="array" ref="M19">INDEX('Aceite virgen extra'!$A$259:$ACX$285,MATCH($B19,'Aceite virgen extra'!$A$259:$A$285,0),MATCH(M$5,'Aceite virgen extra'!$A$259:$ACX$259,0))</f>
        <v>1.71</v>
      </c>
      <c r="N19" s="32">
        <f t="array" ref="N19">INDEX('Aceite virgen extra'!$A$259:$ACX$285,MATCH($B19,'Aceite virgen extra'!$A$259:$A$285,0),MATCH(N$5,'Aceite virgen extra'!$A$259:$ACX$259,0))</f>
        <v>1.6700000000000004</v>
      </c>
      <c r="O19" s="32">
        <f t="array" ref="O19">INDEX('Aceite virgen extra'!$A$259:$ACX$285,MATCH($B19,'Aceite virgen extra'!$A$259:$A$285,0),MATCH(O$5,'Aceite virgen extra'!$A$259:$ACX$259,0))</f>
        <v>0.97</v>
      </c>
      <c r="P19" s="32">
        <f t="array" ref="P19">INDEX('Aceite virgen extra'!$A$259:$ACX$285,MATCH($B19,'Aceite virgen extra'!$A$259:$A$285,0),MATCH(P$5,'Aceite virgen extra'!$A$259:$ACX$259,0))</f>
        <v>0.78</v>
      </c>
    </row>
    <row r="20" spans="2:16" x14ac:dyDescent="0.25">
      <c r="B20" s="14">
        <f t="shared" si="1"/>
        <v>5.7</v>
      </c>
      <c r="C20" s="13">
        <f t="shared" si="2"/>
        <v>6</v>
      </c>
      <c r="E20" s="32">
        <f t="array" ref="E20">INDEX('Aceite virgen extra'!$A$259:$ACX$285,MATCH($B20,'Aceite virgen extra'!$A$259:$A$285,0),MATCH(E$5,'Aceite virgen extra'!$A$259:$ACX$259,0))</f>
        <v>0.65</v>
      </c>
      <c r="F20" s="32">
        <f t="array" ref="F20">INDEX('Aceite virgen extra'!$A$259:$ACX$285,MATCH($B20,'Aceite virgen extra'!$A$259:$A$285,0),MATCH(F$5,'Aceite virgen extra'!$A$259:$ACX$259,0))</f>
        <v>0.9</v>
      </c>
      <c r="G20" s="32">
        <f t="array" ref="G20">INDEX('Aceite virgen extra'!$A$259:$ACX$285,MATCH($B20,'Aceite virgen extra'!$A$259:$A$285,0),MATCH(G$5,'Aceite virgen extra'!$A$259:$ACX$259,0))</f>
        <v>1.7400000000000002</v>
      </c>
      <c r="H20" s="32">
        <f t="array" ref="H20">INDEX('Aceite virgen extra'!$A$259:$ACX$285,MATCH($B20,'Aceite virgen extra'!$A$259:$A$285,0),MATCH(H$5,'Aceite virgen extra'!$A$259:$ACX$259,0))</f>
        <v>10.25</v>
      </c>
      <c r="I20" s="32">
        <f t="array" ref="I20">INDEX('Aceite virgen extra'!$A$259:$ACX$285,MATCH($B20,'Aceite virgen extra'!$A$259:$A$285,0),MATCH(I$5,'Aceite virgen extra'!$A$259:$ACX$259,0))</f>
        <v>11.83</v>
      </c>
      <c r="J20" s="32">
        <f t="array" ref="J20">INDEX('Aceite virgen extra'!$A$259:$ACX$285,MATCH($B20,'Aceite virgen extra'!$A$259:$A$285,0),MATCH(J$5,'Aceite virgen extra'!$A$259:$ACX$259,0))</f>
        <v>25.49</v>
      </c>
      <c r="K20" s="32">
        <f t="array" ref="K20">INDEX('Aceite virgen extra'!$A$259:$ACX$285,MATCH($B20,'Aceite virgen extra'!$A$259:$A$285,0),MATCH(K$5,'Aceite virgen extra'!$A$259:$ACX$259,0))</f>
        <v>5.76</v>
      </c>
      <c r="L20" s="32">
        <f t="array" ref="L20">INDEX('Aceite virgen extra'!$A$259:$ACX$285,MATCH($B20,'Aceite virgen extra'!$A$259:$A$285,0),MATCH(L$5,'Aceite virgen extra'!$A$259:$ACX$259,0))</f>
        <v>3.38</v>
      </c>
      <c r="M20" s="32">
        <f t="array" ref="M20">INDEX('Aceite virgen extra'!$A$259:$ACX$285,MATCH($B20,'Aceite virgen extra'!$A$259:$A$285,0),MATCH(M$5,'Aceite virgen extra'!$A$259:$ACX$259,0))</f>
        <v>1.9900000000000002</v>
      </c>
      <c r="N20" s="32">
        <f t="array" ref="N20">INDEX('Aceite virgen extra'!$A$259:$ACX$285,MATCH($B20,'Aceite virgen extra'!$A$259:$A$285,0),MATCH(N$5,'Aceite virgen extra'!$A$259:$ACX$259,0))</f>
        <v>2.11</v>
      </c>
      <c r="O20" s="32">
        <f t="array" ref="O20">INDEX('Aceite virgen extra'!$A$259:$ACX$285,MATCH($B20,'Aceite virgen extra'!$A$259:$A$285,0),MATCH(O$5,'Aceite virgen extra'!$A$259:$ACX$259,0))</f>
        <v>2.3200000000000003</v>
      </c>
      <c r="P20" s="32">
        <f t="array" ref="P20">INDEX('Aceite virgen extra'!$A$259:$ACX$285,MATCH($B20,'Aceite virgen extra'!$A$259:$A$285,0),MATCH(P$5,'Aceite virgen extra'!$A$259:$ACX$259,0))</f>
        <v>0.7</v>
      </c>
    </row>
    <row r="21" spans="2:16" x14ac:dyDescent="0.25">
      <c r="B21" s="14">
        <f t="shared" si="1"/>
        <v>6</v>
      </c>
      <c r="C21" s="13">
        <f t="shared" si="2"/>
        <v>6.3</v>
      </c>
      <c r="E21" s="32">
        <f t="array" ref="E21">INDEX('Aceite virgen extra'!$A$259:$ACX$285,MATCH($B21,'Aceite virgen extra'!$A$259:$A$285,0),MATCH(E$5,'Aceite virgen extra'!$A$259:$ACX$259,0))</f>
        <v>1.1499999999999999</v>
      </c>
      <c r="F21" s="32">
        <f t="array" ref="F21">INDEX('Aceite virgen extra'!$A$259:$ACX$285,MATCH($B21,'Aceite virgen extra'!$A$259:$A$285,0),MATCH(F$5,'Aceite virgen extra'!$A$259:$ACX$259,0))</f>
        <v>0.7</v>
      </c>
      <c r="G21" s="32">
        <f t="array" ref="G21">INDEX('Aceite virgen extra'!$A$259:$ACX$285,MATCH($B21,'Aceite virgen extra'!$A$259:$A$285,0),MATCH(G$5,'Aceite virgen extra'!$A$259:$ACX$259,0))</f>
        <v>2.5100000000000002</v>
      </c>
      <c r="H21" s="32">
        <f t="array" ref="H21">INDEX('Aceite virgen extra'!$A$259:$ACX$285,MATCH($B21,'Aceite virgen extra'!$A$259:$A$285,0),MATCH(H$5,'Aceite virgen extra'!$A$259:$ACX$259,0))</f>
        <v>4.67</v>
      </c>
      <c r="I21" s="32">
        <f t="array" ref="I21">INDEX('Aceite virgen extra'!$A$259:$ACX$285,MATCH($B21,'Aceite virgen extra'!$A$259:$A$285,0),MATCH(I$5,'Aceite virgen extra'!$A$259:$ACX$259,0))</f>
        <v>15.19</v>
      </c>
      <c r="J21" s="32">
        <f t="array" ref="J21">INDEX('Aceite virgen extra'!$A$259:$ACX$285,MATCH($B21,'Aceite virgen extra'!$A$259:$A$285,0),MATCH(J$5,'Aceite virgen extra'!$A$259:$ACX$259,0))</f>
        <v>5.57</v>
      </c>
      <c r="K21" s="32">
        <f t="array" ref="K21">INDEX('Aceite virgen extra'!$A$259:$ACX$285,MATCH($B21,'Aceite virgen extra'!$A$259:$A$285,0),MATCH(K$5,'Aceite virgen extra'!$A$259:$ACX$259,0))</f>
        <v>3.45</v>
      </c>
      <c r="L21" s="32">
        <f t="array" ref="L21">INDEX('Aceite virgen extra'!$A$259:$ACX$285,MATCH($B21,'Aceite virgen extra'!$A$259:$A$285,0),MATCH(L$5,'Aceite virgen extra'!$A$259:$ACX$259,0))</f>
        <v>0.74</v>
      </c>
      <c r="M21" s="32">
        <f t="array" ref="M21">INDEX('Aceite virgen extra'!$A$259:$ACX$285,MATCH($B21,'Aceite virgen extra'!$A$259:$A$285,0),MATCH(M$5,'Aceite virgen extra'!$A$259:$ACX$259,0))</f>
        <v>0.9900000000000001</v>
      </c>
      <c r="N21" s="32">
        <f t="array" ref="N21">INDEX('Aceite virgen extra'!$A$259:$ACX$285,MATCH($B21,'Aceite virgen extra'!$A$259:$A$285,0),MATCH(N$5,'Aceite virgen extra'!$A$259:$ACX$259,0))</f>
        <v>0.76</v>
      </c>
      <c r="O21" s="32">
        <f t="array" ref="O21">INDEX('Aceite virgen extra'!$A$259:$ACX$285,MATCH($B21,'Aceite virgen extra'!$A$259:$A$285,0),MATCH(O$5,'Aceite virgen extra'!$A$259:$ACX$259,0))</f>
        <v>0.61</v>
      </c>
      <c r="P21" s="32">
        <f t="array" ref="P21">INDEX('Aceite virgen extra'!$A$259:$ACX$285,MATCH($B21,'Aceite virgen extra'!$A$259:$A$285,0),MATCH(P$5,'Aceite virgen extra'!$A$259:$ACX$259,0))</f>
        <v>0.75</v>
      </c>
    </row>
    <row r="22" spans="2:16" x14ac:dyDescent="0.25">
      <c r="B22" s="14">
        <f t="shared" si="1"/>
        <v>6.3</v>
      </c>
      <c r="C22" s="13">
        <f t="shared" si="2"/>
        <v>6.6</v>
      </c>
      <c r="E22" s="32">
        <f t="array" ref="E22">INDEX('Aceite virgen extra'!$A$259:$ACX$285,MATCH($B22,'Aceite virgen extra'!$A$259:$A$285,0),MATCH(E$5,'Aceite virgen extra'!$A$259:$ACX$259,0))</f>
        <v>0.49000000000000005</v>
      </c>
      <c r="F22" s="32">
        <f t="array" ref="F22">INDEX('Aceite virgen extra'!$A$259:$ACX$285,MATCH($B22,'Aceite virgen extra'!$A$259:$A$285,0),MATCH(F$5,'Aceite virgen extra'!$A$259:$ACX$259,0))</f>
        <v>6.0200000000000005</v>
      </c>
      <c r="G22" s="32">
        <f t="array" ref="G22">INDEX('Aceite virgen extra'!$A$259:$ACX$285,MATCH($B22,'Aceite virgen extra'!$A$259:$A$285,0),MATCH(G$5,'Aceite virgen extra'!$A$259:$ACX$259,0))</f>
        <v>10.14</v>
      </c>
      <c r="H22" s="32">
        <f t="array" ref="H22">INDEX('Aceite virgen extra'!$A$259:$ACX$285,MATCH($B22,'Aceite virgen extra'!$A$259:$A$285,0),MATCH(H$5,'Aceite virgen extra'!$A$259:$ACX$259,0))</f>
        <v>17.010000000000002</v>
      </c>
      <c r="I22" s="32">
        <f t="array" ref="I22">INDEX('Aceite virgen extra'!$A$259:$ACX$285,MATCH($B22,'Aceite virgen extra'!$A$259:$A$285,0),MATCH(I$5,'Aceite virgen extra'!$A$259:$ACX$259,0))</f>
        <v>7.37</v>
      </c>
      <c r="J22" s="32">
        <f t="array" ref="J22">INDEX('Aceite virgen extra'!$A$259:$ACX$285,MATCH($B22,'Aceite virgen extra'!$A$259:$A$285,0),MATCH(J$5,'Aceite virgen extra'!$A$259:$ACX$259,0))</f>
        <v>2</v>
      </c>
      <c r="K22" s="32">
        <f t="array" ref="K22">INDEX('Aceite virgen extra'!$A$259:$ACX$285,MATCH($B22,'Aceite virgen extra'!$A$259:$A$285,0),MATCH(K$5,'Aceite virgen extra'!$A$259:$ACX$259,0))</f>
        <v>1.35</v>
      </c>
      <c r="L22" s="32">
        <f t="array" ref="L22">INDEX('Aceite virgen extra'!$A$259:$ACX$285,MATCH($B22,'Aceite virgen extra'!$A$259:$A$285,0),MATCH(L$5,'Aceite virgen extra'!$A$259:$ACX$259,0))</f>
        <v>0.99</v>
      </c>
      <c r="M22" s="32">
        <f t="array" ref="M22">INDEX('Aceite virgen extra'!$A$259:$ACX$285,MATCH($B22,'Aceite virgen extra'!$A$259:$A$285,0),MATCH(M$5,'Aceite virgen extra'!$A$259:$ACX$259,0))</f>
        <v>1.5899999999999999</v>
      </c>
      <c r="N22" s="32">
        <f t="array" ref="N22">INDEX('Aceite virgen extra'!$A$259:$ACX$285,MATCH($B22,'Aceite virgen extra'!$A$259:$A$285,0),MATCH(N$5,'Aceite virgen extra'!$A$259:$ACX$259,0))</f>
        <v>1.91</v>
      </c>
      <c r="O22" s="32">
        <f t="array" ref="O22">INDEX('Aceite virgen extra'!$A$259:$ACX$285,MATCH($B22,'Aceite virgen extra'!$A$259:$A$285,0),MATCH(O$5,'Aceite virgen extra'!$A$259:$ACX$259,0))</f>
        <v>1.62</v>
      </c>
      <c r="P22" s="32">
        <f t="array" ref="P22">INDEX('Aceite virgen extra'!$A$259:$ACX$285,MATCH($B22,'Aceite virgen extra'!$A$259:$A$285,0),MATCH(P$5,'Aceite virgen extra'!$A$259:$ACX$259,0))</f>
        <v>2.42</v>
      </c>
    </row>
    <row r="23" spans="2:16" x14ac:dyDescent="0.25">
      <c r="B23" s="14">
        <f t="shared" si="1"/>
        <v>6.6</v>
      </c>
      <c r="C23" s="13">
        <f t="shared" si="2"/>
        <v>6.9</v>
      </c>
      <c r="E23" s="32">
        <f t="array" ref="E23">INDEX('Aceite virgen extra'!$A$259:$ACX$285,MATCH($B23,'Aceite virgen extra'!$A$259:$A$285,0),MATCH(E$5,'Aceite virgen extra'!$A$259:$ACX$259,0))</f>
        <v>1.37</v>
      </c>
      <c r="F23" s="32">
        <f t="array" ref="F23">INDEX('Aceite virgen extra'!$A$259:$ACX$285,MATCH($B23,'Aceite virgen extra'!$A$259:$A$285,0),MATCH(F$5,'Aceite virgen extra'!$A$259:$ACX$259,0))</f>
        <v>9.4899999999999984</v>
      </c>
      <c r="G23" s="32">
        <f t="array" ref="G23">INDEX('Aceite virgen extra'!$A$259:$ACX$285,MATCH($B23,'Aceite virgen extra'!$A$259:$A$285,0),MATCH(G$5,'Aceite virgen extra'!$A$259:$ACX$259,0))</f>
        <v>30.61</v>
      </c>
      <c r="H23" s="32">
        <f t="array" ref="H23">INDEX('Aceite virgen extra'!$A$259:$ACX$285,MATCH($B23,'Aceite virgen extra'!$A$259:$A$285,0),MATCH(H$5,'Aceite virgen extra'!$A$259:$ACX$259,0))</f>
        <v>10.23</v>
      </c>
      <c r="I23" s="32">
        <f t="array" ref="I23">INDEX('Aceite virgen extra'!$A$259:$ACX$285,MATCH($B23,'Aceite virgen extra'!$A$259:$A$285,0),MATCH(I$5,'Aceite virgen extra'!$A$259:$ACX$259,0))</f>
        <v>2.34</v>
      </c>
      <c r="J23" s="32">
        <f t="array" ref="J23">INDEX('Aceite virgen extra'!$A$259:$ACX$285,MATCH($B23,'Aceite virgen extra'!$A$259:$A$285,0),MATCH(J$5,'Aceite virgen extra'!$A$259:$ACX$259,0))</f>
        <v>1.36</v>
      </c>
      <c r="K23" s="32">
        <f t="array" ref="K23">INDEX('Aceite virgen extra'!$A$259:$ACX$285,MATCH($B23,'Aceite virgen extra'!$A$259:$A$285,0),MATCH(K$5,'Aceite virgen extra'!$A$259:$ACX$259,0))</f>
        <v>0.78</v>
      </c>
      <c r="L23" s="32">
        <f t="array" ref="L23">INDEX('Aceite virgen extra'!$A$259:$ACX$285,MATCH($B23,'Aceite virgen extra'!$A$259:$A$285,0),MATCH(L$5,'Aceite virgen extra'!$A$259:$ACX$259,0))</f>
        <v>0.84</v>
      </c>
      <c r="M23" s="32">
        <f t="array" ref="M23">INDEX('Aceite virgen extra'!$A$259:$ACX$285,MATCH($B23,'Aceite virgen extra'!$A$259:$A$285,0),MATCH(M$5,'Aceite virgen extra'!$A$259:$ACX$259,0))</f>
        <v>0.95</v>
      </c>
      <c r="N23" s="32">
        <f t="array" ref="N23">INDEX('Aceite virgen extra'!$A$259:$ACX$285,MATCH($B23,'Aceite virgen extra'!$A$259:$A$285,0),MATCH(N$5,'Aceite virgen extra'!$A$259:$ACX$259,0))</f>
        <v>2.1900000000000004</v>
      </c>
      <c r="O23" s="32">
        <f t="array" ref="O23">INDEX('Aceite virgen extra'!$A$259:$ACX$285,MATCH($B23,'Aceite virgen extra'!$A$259:$A$285,0),MATCH(O$5,'Aceite virgen extra'!$A$259:$ACX$259,0))</f>
        <v>1.5799999999999998</v>
      </c>
      <c r="P23" s="32">
        <f t="array" ref="P23">INDEX('Aceite virgen extra'!$A$259:$ACX$285,MATCH($B23,'Aceite virgen extra'!$A$259:$A$285,0),MATCH(P$5,'Aceite virgen extra'!$A$259:$ACX$259,0))</f>
        <v>1.1299999999999999</v>
      </c>
    </row>
    <row r="24" spans="2:16" x14ac:dyDescent="0.25">
      <c r="B24" s="14">
        <f t="shared" si="1"/>
        <v>6.9</v>
      </c>
      <c r="C24" s="13">
        <f>ROUND(B24+$C$7,2)</f>
        <v>7.2</v>
      </c>
      <c r="E24" s="32">
        <f t="array" ref="E24">INDEX('Aceite virgen extra'!$A$259:$ACX$285,MATCH($B24,'Aceite virgen extra'!$A$259:$A$285,0),MATCH(E$5,'Aceite virgen extra'!$A$259:$ACX$259,0))</f>
        <v>1.21</v>
      </c>
      <c r="F24" s="32">
        <f t="array" ref="F24">INDEX('Aceite virgen extra'!$A$259:$ACX$285,MATCH($B24,'Aceite virgen extra'!$A$259:$A$285,0),MATCH(F$5,'Aceite virgen extra'!$A$259:$ACX$259,0))</f>
        <v>7.4</v>
      </c>
      <c r="G24" s="32">
        <f t="array" ref="G24">INDEX('Aceite virgen extra'!$A$259:$ACX$285,MATCH($B24,'Aceite virgen extra'!$A$259:$A$285,0),MATCH(G$5,'Aceite virgen extra'!$A$259:$ACX$259,0))</f>
        <v>7.11</v>
      </c>
      <c r="H24" s="32">
        <f t="array" ref="H24">INDEX('Aceite virgen extra'!$A$259:$ACX$285,MATCH($B24,'Aceite virgen extra'!$A$259:$A$285,0),MATCH(H$5,'Aceite virgen extra'!$A$259:$ACX$259,0))</f>
        <v>5.15</v>
      </c>
      <c r="I24" s="32">
        <f t="array" ref="I24">INDEX('Aceite virgen extra'!$A$259:$ACX$285,MATCH($B24,'Aceite virgen extra'!$A$259:$A$285,0),MATCH(I$5,'Aceite virgen extra'!$A$259:$ACX$259,0))</f>
        <v>4.4800000000000004</v>
      </c>
      <c r="J24" s="32">
        <f t="array" ref="J24">INDEX('Aceite virgen extra'!$A$259:$ACX$285,MATCH($B24,'Aceite virgen extra'!$A$259:$A$285,0),MATCH(J$5,'Aceite virgen extra'!$A$259:$ACX$259,0))</f>
        <v>2.29</v>
      </c>
      <c r="K24" s="32">
        <f t="array" ref="K24">INDEX('Aceite virgen extra'!$A$259:$ACX$285,MATCH($B24,'Aceite virgen extra'!$A$259:$A$285,0),MATCH(K$5,'Aceite virgen extra'!$A$259:$ACX$259,0))</f>
        <v>1.6700000000000002</v>
      </c>
      <c r="L24" s="32">
        <f t="array" ref="L24">INDEX('Aceite virgen extra'!$A$259:$ACX$285,MATCH($B24,'Aceite virgen extra'!$A$259:$A$285,0),MATCH(L$5,'Aceite virgen extra'!$A$259:$ACX$259,0))</f>
        <v>0.88</v>
      </c>
      <c r="M24" s="32">
        <f t="array" ref="M24">INDEX('Aceite virgen extra'!$A$259:$ACX$285,MATCH($B24,'Aceite virgen extra'!$A$259:$A$285,0),MATCH(M$5,'Aceite virgen extra'!$A$259:$ACX$259,0))</f>
        <v>0.90999999999999992</v>
      </c>
      <c r="N24" s="32">
        <f t="array" ref="N24">INDEX('Aceite virgen extra'!$A$259:$ACX$285,MATCH($B24,'Aceite virgen extra'!$A$259:$A$285,0),MATCH(N$5,'Aceite virgen extra'!$A$259:$ACX$259,0))</f>
        <v>1.04</v>
      </c>
      <c r="O24" s="32">
        <f t="array" ref="O24">INDEX('Aceite virgen extra'!$A$259:$ACX$285,MATCH($B24,'Aceite virgen extra'!$A$259:$A$285,0),MATCH(O$5,'Aceite virgen extra'!$A$259:$ACX$259,0))</f>
        <v>1.5100000000000002</v>
      </c>
      <c r="P24" s="32">
        <f t="array" ref="P24">INDEX('Aceite virgen extra'!$A$259:$ACX$285,MATCH($B24,'Aceite virgen extra'!$A$259:$A$285,0),MATCH(P$5,'Aceite virgen extra'!$A$259:$ACX$259,0))</f>
        <v>0.84000000000000008</v>
      </c>
    </row>
    <row r="25" spans="2:16" x14ac:dyDescent="0.25">
      <c r="B25" s="14">
        <f t="shared" si="1"/>
        <v>7.2</v>
      </c>
      <c r="C25" s="13">
        <f t="shared" ref="C25:C32" si="3">ROUND(B25+$C$7,2)</f>
        <v>7.5</v>
      </c>
      <c r="E25" s="32">
        <f t="array" ref="E25">INDEX('Aceite virgen extra'!$A$259:$ACX$285,MATCH($B25,'Aceite virgen extra'!$A$259:$A$285,0),MATCH(E$5,'Aceite virgen extra'!$A$259:$ACX$259,0))</f>
        <v>1.43</v>
      </c>
      <c r="F25" s="32">
        <f t="array" ref="F25">INDEX('Aceite virgen extra'!$A$259:$ACX$285,MATCH($B25,'Aceite virgen extra'!$A$259:$A$285,0),MATCH(F$5,'Aceite virgen extra'!$A$259:$ACX$259,0))</f>
        <v>1.79</v>
      </c>
      <c r="G25" s="32">
        <f t="array" ref="G25">INDEX('Aceite virgen extra'!$A$259:$ACX$285,MATCH($B25,'Aceite virgen extra'!$A$259:$A$285,0),MATCH(G$5,'Aceite virgen extra'!$A$259:$ACX$259,0))</f>
        <v>1.1600000000000001</v>
      </c>
      <c r="H25" s="32">
        <f t="array" ref="H25">INDEX('Aceite virgen extra'!$A$259:$ACX$285,MATCH($B25,'Aceite virgen extra'!$A$259:$A$285,0),MATCH(H$5,'Aceite virgen extra'!$A$259:$ACX$259,0))</f>
        <v>2.2400000000000002</v>
      </c>
      <c r="I25" s="32">
        <f t="array" ref="I25">INDEX('Aceite virgen extra'!$A$259:$ACX$285,MATCH($B25,'Aceite virgen extra'!$A$259:$A$285,0),MATCH(I$5,'Aceite virgen extra'!$A$259:$ACX$259,0))</f>
        <v>0.44999999999999996</v>
      </c>
      <c r="J25" s="32">
        <f t="array" ref="J25">INDEX('Aceite virgen extra'!$A$259:$ACX$285,MATCH($B25,'Aceite virgen extra'!$A$259:$A$285,0),MATCH(J$5,'Aceite virgen extra'!$A$259:$ACX$259,0))</f>
        <v>1</v>
      </c>
      <c r="K25" s="32">
        <f t="array" ref="K25">INDEX('Aceite virgen extra'!$A$259:$ACX$285,MATCH($B25,'Aceite virgen extra'!$A$259:$A$285,0),MATCH(K$5,'Aceite virgen extra'!$A$259:$ACX$259,0))</f>
        <v>1.49</v>
      </c>
      <c r="L25" s="32">
        <f t="array" ref="L25">INDEX('Aceite virgen extra'!$A$259:$ACX$285,MATCH($B25,'Aceite virgen extra'!$A$259:$A$285,0),MATCH(L$5,'Aceite virgen extra'!$A$259:$ACX$259,0))</f>
        <v>0.53</v>
      </c>
      <c r="M25" s="32">
        <f t="array" ref="M25">INDEX('Aceite virgen extra'!$A$259:$ACX$285,MATCH($B25,'Aceite virgen extra'!$A$259:$A$285,0),MATCH(M$5,'Aceite virgen extra'!$A$259:$ACX$259,0))</f>
        <v>0.97</v>
      </c>
      <c r="N25" s="32">
        <f t="array" ref="N25">INDEX('Aceite virgen extra'!$A$259:$ACX$285,MATCH($B25,'Aceite virgen extra'!$A$259:$A$285,0),MATCH(N$5,'Aceite virgen extra'!$A$259:$ACX$259,0))</f>
        <v>4.88</v>
      </c>
      <c r="O25" s="32">
        <f t="array" ref="O25">INDEX('Aceite virgen extra'!$A$259:$ACX$285,MATCH($B25,'Aceite virgen extra'!$A$259:$A$285,0),MATCH(O$5,'Aceite virgen extra'!$A$259:$ACX$259,0))</f>
        <v>4.3899999999999997</v>
      </c>
      <c r="P25" s="32">
        <f t="array" ref="P25">INDEX('Aceite virgen extra'!$A$259:$ACX$285,MATCH($B25,'Aceite virgen extra'!$A$259:$A$285,0),MATCH(P$5,'Aceite virgen extra'!$A$259:$ACX$259,0))</f>
        <v>3.08</v>
      </c>
    </row>
    <row r="26" spans="2:16" x14ac:dyDescent="0.25">
      <c r="B26" s="14">
        <f t="shared" si="1"/>
        <v>7.5</v>
      </c>
      <c r="C26" s="13">
        <f t="shared" si="3"/>
        <v>7.8</v>
      </c>
      <c r="E26" s="32">
        <f t="array" ref="E26">INDEX('Aceite virgen extra'!$A$259:$ACX$285,MATCH($B26,'Aceite virgen extra'!$A$259:$A$285,0),MATCH(E$5,'Aceite virgen extra'!$A$259:$ACX$259,0))</f>
        <v>4.51</v>
      </c>
      <c r="F26" s="32">
        <f t="array" ref="F26">INDEX('Aceite virgen extra'!$A$259:$ACX$285,MATCH($B26,'Aceite virgen extra'!$A$259:$A$285,0),MATCH(F$5,'Aceite virgen extra'!$A$259:$ACX$259,0))</f>
        <v>4.2399999999999993</v>
      </c>
      <c r="G26" s="32">
        <f t="array" ref="G26">INDEX('Aceite virgen extra'!$A$259:$ACX$285,MATCH($B26,'Aceite virgen extra'!$A$259:$A$285,0),MATCH(G$5,'Aceite virgen extra'!$A$259:$ACX$259,0))</f>
        <v>2.4499999999999997</v>
      </c>
      <c r="H26" s="32">
        <f t="array" ref="H26">INDEX('Aceite virgen extra'!$A$259:$ACX$285,MATCH($B26,'Aceite virgen extra'!$A$259:$A$285,0),MATCH(H$5,'Aceite virgen extra'!$A$259:$ACX$259,0))</f>
        <v>1.1700000000000002</v>
      </c>
      <c r="I26" s="32">
        <f t="array" ref="I26">INDEX('Aceite virgen extra'!$A$259:$ACX$285,MATCH($B26,'Aceite virgen extra'!$A$259:$A$285,0),MATCH(I$5,'Aceite virgen extra'!$A$259:$ACX$259,0))</f>
        <v>0.64</v>
      </c>
      <c r="J26" s="32">
        <f t="array" ref="J26">INDEX('Aceite virgen extra'!$A$259:$ACX$285,MATCH($B26,'Aceite virgen extra'!$A$259:$A$285,0),MATCH(J$5,'Aceite virgen extra'!$A$259:$ACX$259,0))</f>
        <v>0.47</v>
      </c>
      <c r="K26" s="32">
        <f t="array" ref="K26">INDEX('Aceite virgen extra'!$A$259:$ACX$285,MATCH($B26,'Aceite virgen extra'!$A$259:$A$285,0),MATCH(K$5,'Aceite virgen extra'!$A$259:$ACX$259,0))</f>
        <v>0.92999999999999994</v>
      </c>
      <c r="L26" s="32">
        <f t="array" ref="L26">INDEX('Aceite virgen extra'!$A$259:$ACX$285,MATCH($B26,'Aceite virgen extra'!$A$259:$A$285,0),MATCH(L$5,'Aceite virgen extra'!$A$259:$ACX$259,0))</f>
        <v>2.85</v>
      </c>
      <c r="M26" s="32">
        <f t="array" ref="M26">INDEX('Aceite virgen extra'!$A$259:$ACX$285,MATCH($B26,'Aceite virgen extra'!$A$259:$A$285,0),MATCH(M$5,'Aceite virgen extra'!$A$259:$ACX$259,0))</f>
        <v>2.2599999999999998</v>
      </c>
      <c r="N26" s="32">
        <f t="array" ref="N26">INDEX('Aceite virgen extra'!$A$259:$ACX$285,MATCH($B26,'Aceite virgen extra'!$A$259:$A$285,0),MATCH(N$5,'Aceite virgen extra'!$A$259:$ACX$259,0))</f>
        <v>1.3699999999999999</v>
      </c>
      <c r="O26" s="32">
        <f t="array" ref="O26">INDEX('Aceite virgen extra'!$A$259:$ACX$285,MATCH($B26,'Aceite virgen extra'!$A$259:$A$285,0),MATCH(O$5,'Aceite virgen extra'!$A$259:$ACX$259,0))</f>
        <v>2.09</v>
      </c>
      <c r="P26" s="32">
        <f t="array" ref="P26">INDEX('Aceite virgen extra'!$A$259:$ACX$285,MATCH($B26,'Aceite virgen extra'!$A$259:$A$285,0),MATCH(P$5,'Aceite virgen extra'!$A$259:$ACX$259,0))</f>
        <v>2.12</v>
      </c>
    </row>
    <row r="27" spans="2:16" x14ac:dyDescent="0.25">
      <c r="B27" s="14">
        <f t="shared" si="1"/>
        <v>7.8</v>
      </c>
      <c r="C27" s="13">
        <f t="shared" si="3"/>
        <v>8.1</v>
      </c>
      <c r="E27" s="32">
        <f t="array" ref="E27">INDEX('Aceite virgen extra'!$A$259:$ACX$285,MATCH($B27,'Aceite virgen extra'!$A$259:$A$285,0),MATCH(E$5,'Aceite virgen extra'!$A$259:$ACX$259,0))</f>
        <v>6.47</v>
      </c>
      <c r="F27" s="32">
        <f t="array" ref="F27">INDEX('Aceite virgen extra'!$A$259:$ACX$285,MATCH($B27,'Aceite virgen extra'!$A$259:$A$285,0),MATCH(F$5,'Aceite virgen extra'!$A$259:$ACX$259,0))</f>
        <v>11.38</v>
      </c>
      <c r="G27" s="32">
        <f t="array" ref="G27">INDEX('Aceite virgen extra'!$A$259:$ACX$285,MATCH($B27,'Aceite virgen extra'!$A$259:$A$285,0),MATCH(G$5,'Aceite virgen extra'!$A$259:$ACX$259,0))</f>
        <v>2.5700000000000003</v>
      </c>
      <c r="H27" s="32">
        <f t="array" ref="H27">INDEX('Aceite virgen extra'!$A$259:$ACX$285,MATCH($B27,'Aceite virgen extra'!$A$259:$A$285,0),MATCH(H$5,'Aceite virgen extra'!$A$259:$ACX$259,0))</f>
        <v>2.3199999999999998</v>
      </c>
      <c r="I27" s="32">
        <f t="array" ref="I27">INDEX('Aceite virgen extra'!$A$259:$ACX$285,MATCH($B27,'Aceite virgen extra'!$A$259:$A$285,0),MATCH(I$5,'Aceite virgen extra'!$A$259:$ACX$259,0))</f>
        <v>2.91</v>
      </c>
      <c r="J27" s="32">
        <f t="array" ref="J27">INDEX('Aceite virgen extra'!$A$259:$ACX$285,MATCH($B27,'Aceite virgen extra'!$A$259:$A$285,0),MATCH(J$5,'Aceite virgen extra'!$A$259:$ACX$259,0))</f>
        <v>5.07</v>
      </c>
      <c r="K27" s="32">
        <f t="array" ref="K27">INDEX('Aceite virgen extra'!$A$259:$ACX$285,MATCH($B27,'Aceite virgen extra'!$A$259:$A$285,0),MATCH(K$5,'Aceite virgen extra'!$A$259:$ACX$259,0))</f>
        <v>4.78</v>
      </c>
      <c r="L27" s="32">
        <f t="array" ref="L27">INDEX('Aceite virgen extra'!$A$259:$ACX$285,MATCH($B27,'Aceite virgen extra'!$A$259:$A$285,0),MATCH(L$5,'Aceite virgen extra'!$A$259:$ACX$259,0))</f>
        <v>5.03</v>
      </c>
      <c r="M27" s="32">
        <f t="array" ref="M27">INDEX('Aceite virgen extra'!$A$259:$ACX$285,MATCH($B27,'Aceite virgen extra'!$A$259:$A$285,0),MATCH(M$5,'Aceite virgen extra'!$A$259:$ACX$259,0))</f>
        <v>6.589999999999999</v>
      </c>
      <c r="N27" s="32">
        <f t="array" ref="N27">INDEX('Aceite virgen extra'!$A$259:$ACX$285,MATCH($B27,'Aceite virgen extra'!$A$259:$A$285,0),MATCH(N$5,'Aceite virgen extra'!$A$259:$ACX$259,0))</f>
        <v>5.16</v>
      </c>
      <c r="O27" s="32">
        <f t="array" ref="O27">INDEX('Aceite virgen extra'!$A$259:$ACX$285,MATCH($B27,'Aceite virgen extra'!$A$259:$A$285,0),MATCH(O$5,'Aceite virgen extra'!$A$259:$ACX$259,0))</f>
        <v>4.22</v>
      </c>
      <c r="P27" s="32">
        <f t="array" ref="P27">INDEX('Aceite virgen extra'!$A$259:$ACX$285,MATCH($B27,'Aceite virgen extra'!$A$259:$A$285,0),MATCH(P$5,'Aceite virgen extra'!$A$259:$ACX$259,0))</f>
        <v>3.7600000000000002</v>
      </c>
    </row>
    <row r="28" spans="2:16" x14ac:dyDescent="0.25">
      <c r="B28" s="14">
        <f t="shared" si="1"/>
        <v>8.1</v>
      </c>
      <c r="C28" s="13">
        <f t="shared" si="3"/>
        <v>8.4</v>
      </c>
      <c r="E28" s="32">
        <f t="array" ref="E28">INDEX('Aceite virgen extra'!$A$259:$ACX$285,MATCH($B28,'Aceite virgen extra'!$A$259:$A$285,0),MATCH(E$5,'Aceite virgen extra'!$A$259:$ACX$259,0))</f>
        <v>5.28</v>
      </c>
      <c r="F28" s="32">
        <f t="array" ref="F28">INDEX('Aceite virgen extra'!$A$259:$ACX$285,MATCH($B28,'Aceite virgen extra'!$A$259:$A$285,0),MATCH(F$5,'Aceite virgen extra'!$A$259:$ACX$259,0))</f>
        <v>13.399999999999999</v>
      </c>
      <c r="G28" s="32">
        <f t="array" ref="G28">INDEX('Aceite virgen extra'!$A$259:$ACX$285,MATCH($B28,'Aceite virgen extra'!$A$259:$A$285,0),MATCH(G$5,'Aceite virgen extra'!$A$259:$ACX$259,0))</f>
        <v>1.58</v>
      </c>
      <c r="H28" s="32">
        <f t="array" ref="H28">INDEX('Aceite virgen extra'!$A$259:$ACX$285,MATCH($B28,'Aceite virgen extra'!$A$259:$A$285,0),MATCH(H$5,'Aceite virgen extra'!$A$259:$ACX$259,0))</f>
        <v>1.1200000000000001</v>
      </c>
      <c r="I28" s="32">
        <f t="array" ref="I28">INDEX('Aceite virgen extra'!$A$259:$ACX$285,MATCH($B28,'Aceite virgen extra'!$A$259:$A$285,0),MATCH(I$5,'Aceite virgen extra'!$A$259:$ACX$259,0))</f>
        <v>2.14</v>
      </c>
      <c r="J28" s="32">
        <f t="array" ref="J28">INDEX('Aceite virgen extra'!$A$259:$ACX$285,MATCH($B28,'Aceite virgen extra'!$A$259:$A$285,0),MATCH(J$5,'Aceite virgen extra'!$A$259:$ACX$259,0))</f>
        <v>4.3900000000000006</v>
      </c>
      <c r="K28" s="32">
        <f t="array" ref="K28">INDEX('Aceite virgen extra'!$A$259:$ACX$285,MATCH($B28,'Aceite virgen extra'!$A$259:$A$285,0),MATCH(K$5,'Aceite virgen extra'!$A$259:$ACX$259,0))</f>
        <v>2.25</v>
      </c>
      <c r="L28" s="32">
        <f t="array" ref="L28">INDEX('Aceite virgen extra'!$A$259:$ACX$285,MATCH($B28,'Aceite virgen extra'!$A$259:$A$285,0),MATCH(L$5,'Aceite virgen extra'!$A$259:$ACX$259,0))</f>
        <v>3.01</v>
      </c>
      <c r="M28" s="32">
        <f t="array" ref="M28">INDEX('Aceite virgen extra'!$A$259:$ACX$285,MATCH($B28,'Aceite virgen extra'!$A$259:$A$285,0),MATCH(M$5,'Aceite virgen extra'!$A$259:$ACX$259,0))</f>
        <v>0.84</v>
      </c>
      <c r="N28" s="32">
        <f t="array" ref="N28">INDEX('Aceite virgen extra'!$A$259:$ACX$285,MATCH($B28,'Aceite virgen extra'!$A$259:$A$285,0),MATCH(N$5,'Aceite virgen extra'!$A$259:$ACX$259,0))</f>
        <v>0.75</v>
      </c>
      <c r="O28" s="32">
        <f t="array" ref="O28">INDEX('Aceite virgen extra'!$A$259:$ACX$285,MATCH($B28,'Aceite virgen extra'!$A$259:$A$285,0),MATCH(O$5,'Aceite virgen extra'!$A$259:$ACX$259,0))</f>
        <v>0.12000000000000001</v>
      </c>
      <c r="P28" s="32">
        <f t="array" ref="P28">INDEX('Aceite virgen extra'!$A$259:$ACX$285,MATCH($B28,'Aceite virgen extra'!$A$259:$A$285,0),MATCH(P$5,'Aceite virgen extra'!$A$259:$ACX$259,0))</f>
        <v>0.37</v>
      </c>
    </row>
    <row r="29" spans="2:16" x14ac:dyDescent="0.25">
      <c r="B29" s="14">
        <f t="shared" si="1"/>
        <v>8.4</v>
      </c>
      <c r="C29" s="13">
        <f t="shared" si="3"/>
        <v>8.6999999999999993</v>
      </c>
      <c r="E29" s="32">
        <f t="array" ref="E29">INDEX('Aceite virgen extra'!$A$259:$ACX$285,MATCH($B29,'Aceite virgen extra'!$A$259:$A$285,0),MATCH(E$5,'Aceite virgen extra'!$A$259:$ACX$259,0))</f>
        <v>6.66</v>
      </c>
      <c r="F29" s="32">
        <f t="array" ref="F29">INDEX('Aceite virgen extra'!$A$259:$ACX$285,MATCH($B29,'Aceite virgen extra'!$A$259:$A$285,0),MATCH(F$5,'Aceite virgen extra'!$A$259:$ACX$259,0))</f>
        <v>1.49</v>
      </c>
      <c r="G29" s="32">
        <f t="array" ref="G29">INDEX('Aceite virgen extra'!$A$259:$ACX$285,MATCH($B29,'Aceite virgen extra'!$A$259:$A$285,0),MATCH(G$5,'Aceite virgen extra'!$A$259:$ACX$259,0))</f>
        <v>1.06</v>
      </c>
      <c r="H29" s="32">
        <f t="array" ref="H29">INDEX('Aceite virgen extra'!$A$259:$ACX$285,MATCH($B29,'Aceite virgen extra'!$A$259:$A$285,0),MATCH(H$5,'Aceite virgen extra'!$A$259:$ACX$259,0))</f>
        <v>0.54</v>
      </c>
      <c r="I29" s="32">
        <f t="array" ref="I29">INDEX('Aceite virgen extra'!$A$259:$ACX$285,MATCH($B29,'Aceite virgen extra'!$A$259:$A$285,0),MATCH(I$5,'Aceite virgen extra'!$A$259:$ACX$259,0))</f>
        <v>0.06</v>
      </c>
      <c r="J29" s="32">
        <f t="array" ref="J29">INDEX('Aceite virgen extra'!$A$259:$ACX$285,MATCH($B29,'Aceite virgen extra'!$A$259:$A$285,0),MATCH(J$5,'Aceite virgen extra'!$A$259:$ACX$259,0))</f>
        <v>1.2</v>
      </c>
      <c r="K29" s="32">
        <f t="array" ref="K29">INDEX('Aceite virgen extra'!$A$259:$ACX$285,MATCH($B29,'Aceite virgen extra'!$A$259:$A$285,0),MATCH(K$5,'Aceite virgen extra'!$A$259:$ACX$259,0))</f>
        <v>0.28999999999999998</v>
      </c>
      <c r="L29" s="32">
        <f t="array" ref="L29">INDEX('Aceite virgen extra'!$A$259:$ACX$285,MATCH($B29,'Aceite virgen extra'!$A$259:$A$285,0),MATCH(L$5,'Aceite virgen extra'!$A$259:$ACX$259,0))</f>
        <v>0.6100000000000001</v>
      </c>
      <c r="M29" s="32">
        <f t="array" ref="M29">INDEX('Aceite virgen extra'!$A$259:$ACX$285,MATCH($B29,'Aceite virgen extra'!$A$259:$A$285,0),MATCH(M$5,'Aceite virgen extra'!$A$259:$ACX$259,0))</f>
        <v>0.89000000000000012</v>
      </c>
      <c r="N29" s="32">
        <f t="array" ref="N29">INDEX('Aceite virgen extra'!$A$259:$ACX$285,MATCH($B29,'Aceite virgen extra'!$A$259:$A$285,0),MATCH(N$5,'Aceite virgen extra'!$A$259:$ACX$259,0))</f>
        <v>0.1</v>
      </c>
      <c r="O29" s="32">
        <f t="array" ref="O29">INDEX('Aceite virgen extra'!$A$259:$ACX$285,MATCH($B29,'Aceite virgen extra'!$A$259:$A$285,0),MATCH(O$5,'Aceite virgen extra'!$A$259:$ACX$259,0))</f>
        <v>0.51</v>
      </c>
      <c r="P29" s="32">
        <f t="array" ref="P29">INDEX('Aceite virgen extra'!$A$259:$ACX$285,MATCH($B29,'Aceite virgen extra'!$A$259:$A$285,0),MATCH(P$5,'Aceite virgen extra'!$A$259:$ACX$259,0))</f>
        <v>0.19</v>
      </c>
    </row>
    <row r="30" spans="2:16" x14ac:dyDescent="0.25">
      <c r="B30" s="14">
        <f t="shared" si="1"/>
        <v>8.6999999999999993</v>
      </c>
      <c r="C30" s="13">
        <f t="shared" si="3"/>
        <v>9</v>
      </c>
      <c r="E30" s="32">
        <f t="array" ref="E30">INDEX('Aceite virgen extra'!$A$259:$ACX$285,MATCH($B30,'Aceite virgen extra'!$A$259:$A$285,0),MATCH(E$5,'Aceite virgen extra'!$A$259:$ACX$259,0))</f>
        <v>20.490000000000002</v>
      </c>
      <c r="F30" s="32">
        <f t="array" ref="F30">INDEX('Aceite virgen extra'!$A$259:$ACX$285,MATCH($B30,'Aceite virgen extra'!$A$259:$A$285,0),MATCH(F$5,'Aceite virgen extra'!$A$259:$ACX$259,0))</f>
        <v>4.93</v>
      </c>
      <c r="G30" s="32">
        <f t="array" ref="G30">INDEX('Aceite virgen extra'!$A$259:$ACX$285,MATCH($B30,'Aceite virgen extra'!$A$259:$A$285,0),MATCH(G$5,'Aceite virgen extra'!$A$259:$ACX$259,0))</f>
        <v>2.7</v>
      </c>
      <c r="H30" s="32">
        <f t="array" ref="H30">INDEX('Aceite virgen extra'!$A$259:$ACX$285,MATCH($B30,'Aceite virgen extra'!$A$259:$A$285,0),MATCH(H$5,'Aceite virgen extra'!$A$259:$ACX$259,0))</f>
        <v>1.5899999999999999</v>
      </c>
      <c r="I30" s="32">
        <f t="array" ref="I30">INDEX('Aceite virgen extra'!$A$259:$ACX$285,MATCH($B30,'Aceite virgen extra'!$A$259:$A$285,0),MATCH(I$5,'Aceite virgen extra'!$A$259:$ACX$259,0))</f>
        <v>8.94</v>
      </c>
      <c r="J30" s="32">
        <f t="array" ref="J30">INDEX('Aceite virgen extra'!$A$259:$ACX$285,MATCH($B30,'Aceite virgen extra'!$A$259:$A$285,0),MATCH(J$5,'Aceite virgen extra'!$A$259:$ACX$259,0))</f>
        <v>3.3100000000000005</v>
      </c>
      <c r="K30" s="32">
        <f t="array" ref="K30">INDEX('Aceite virgen extra'!$A$259:$ACX$285,MATCH($B30,'Aceite virgen extra'!$A$259:$A$285,0),MATCH(K$5,'Aceite virgen extra'!$A$259:$ACX$259,0))</f>
        <v>2.64</v>
      </c>
      <c r="L30" s="32">
        <f t="array" ref="L30">INDEX('Aceite virgen extra'!$A$259:$ACX$285,MATCH($B30,'Aceite virgen extra'!$A$259:$A$285,0),MATCH(L$5,'Aceite virgen extra'!$A$259:$ACX$259,0))</f>
        <v>0.78</v>
      </c>
      <c r="M30" s="32">
        <f t="array" ref="M30">INDEX('Aceite virgen extra'!$A$259:$ACX$285,MATCH($B30,'Aceite virgen extra'!$A$259:$A$285,0),MATCH(M$5,'Aceite virgen extra'!$A$259:$ACX$259,0))</f>
        <v>0.17</v>
      </c>
      <c r="N30" s="32">
        <f t="array" ref="N30">INDEX('Aceite virgen extra'!$A$259:$ACX$285,MATCH($B30,'Aceite virgen extra'!$A$259:$A$285,0),MATCH(N$5,'Aceite virgen extra'!$A$259:$ACX$259,0))</f>
        <v>0.21</v>
      </c>
      <c r="O30" s="32">
        <f t="array" ref="O30">INDEX('Aceite virgen extra'!$A$259:$ACX$285,MATCH($B30,'Aceite virgen extra'!$A$259:$A$285,0),MATCH(O$5,'Aceite virgen extra'!$A$259:$ACX$259,0))</f>
        <v>1.1200000000000001</v>
      </c>
      <c r="P30" s="32">
        <f t="array" ref="P30">INDEX('Aceite virgen extra'!$A$259:$ACX$285,MATCH($B30,'Aceite virgen extra'!$A$259:$A$285,0),MATCH(P$5,'Aceite virgen extra'!$A$259:$ACX$259,0))</f>
        <v>0.41000000000000003</v>
      </c>
    </row>
    <row r="31" spans="2:16" x14ac:dyDescent="0.25">
      <c r="B31" s="14">
        <f t="shared" si="1"/>
        <v>9</v>
      </c>
      <c r="C31" s="13">
        <f t="shared" si="3"/>
        <v>9.3000000000000007</v>
      </c>
      <c r="E31" s="32">
        <f t="array" ref="E31">INDEX('Aceite virgen extra'!$A$259:$ACX$285,MATCH($B31,'Aceite virgen extra'!$A$259:$A$285,0),MATCH(E$5,'Aceite virgen extra'!$A$259:$ACX$259,0))</f>
        <v>9.32</v>
      </c>
      <c r="F31" s="32">
        <f t="array" ref="F31">INDEX('Aceite virgen extra'!$A$259:$ACX$285,MATCH($B31,'Aceite virgen extra'!$A$259:$A$285,0),MATCH(F$5,'Aceite virgen extra'!$A$259:$ACX$259,0))</f>
        <v>3.3699999999999997</v>
      </c>
      <c r="G31" s="32">
        <f t="array" ref="G31">INDEX('Aceite virgen extra'!$A$259:$ACX$285,MATCH($B31,'Aceite virgen extra'!$A$259:$A$285,0),MATCH(G$5,'Aceite virgen extra'!$A$259:$ACX$259,0))</f>
        <v>4.08</v>
      </c>
      <c r="H31" s="32">
        <f t="array" ref="H31">INDEX('Aceite virgen extra'!$A$259:$ACX$285,MATCH($B31,'Aceite virgen extra'!$A$259:$A$285,0),MATCH(H$5,'Aceite virgen extra'!$A$259:$ACX$259,0))</f>
        <v>1.4499999999999997</v>
      </c>
      <c r="I31" s="32">
        <f t="array" ref="I31">INDEX('Aceite virgen extra'!$A$259:$ACX$285,MATCH($B31,'Aceite virgen extra'!$A$259:$A$285,0),MATCH(I$5,'Aceite virgen extra'!$A$259:$ACX$259,0))</f>
        <v>0.77</v>
      </c>
      <c r="J31" s="32">
        <f t="array" ref="J31">INDEX('Aceite virgen extra'!$A$259:$ACX$285,MATCH($B31,'Aceite virgen extra'!$A$259:$A$285,0),MATCH(J$5,'Aceite virgen extra'!$A$259:$ACX$259,0))</f>
        <v>0.55000000000000004</v>
      </c>
      <c r="K31" s="32">
        <f t="array" ref="K31">INDEX('Aceite virgen extra'!$A$259:$ACX$285,MATCH($B31,'Aceite virgen extra'!$A$259:$A$285,0),MATCH(K$5,'Aceite virgen extra'!$A$259:$ACX$259,0))</f>
        <v>0.24000000000000002</v>
      </c>
      <c r="L31" s="32">
        <f t="array" ref="L31">INDEX('Aceite virgen extra'!$A$259:$ACX$285,MATCH($B31,'Aceite virgen extra'!$A$259:$A$285,0),MATCH(L$5,'Aceite virgen extra'!$A$259:$ACX$259,0))</f>
        <v>0.54</v>
      </c>
      <c r="M31" s="32">
        <f t="array" ref="M31">INDEX('Aceite virgen extra'!$A$259:$ACX$285,MATCH($B31,'Aceite virgen extra'!$A$259:$A$285,0),MATCH(M$5,'Aceite virgen extra'!$A$259:$ACX$259,0))</f>
        <v>0.9</v>
      </c>
      <c r="N31" s="32">
        <f t="array" ref="N31">INDEX('Aceite virgen extra'!$A$259:$ACX$285,MATCH($B31,'Aceite virgen extra'!$A$259:$A$285,0),MATCH(N$5,'Aceite virgen extra'!$A$259:$ACX$259,0))</f>
        <v>0.74</v>
      </c>
      <c r="O31" s="32">
        <f t="array" ref="O31">INDEX('Aceite virgen extra'!$A$259:$ACX$285,MATCH($B31,'Aceite virgen extra'!$A$259:$A$285,0),MATCH(O$5,'Aceite virgen extra'!$A$259:$ACX$259,0))</f>
        <v>0.71</v>
      </c>
      <c r="P31" s="32">
        <f t="array" ref="P31">INDEX('Aceite virgen extra'!$A$259:$ACX$285,MATCH($B31,'Aceite virgen extra'!$A$259:$A$285,0),MATCH(P$5,'Aceite virgen extra'!$A$259:$ACX$259,0))</f>
        <v>0.68</v>
      </c>
    </row>
    <row r="32" spans="2:16" x14ac:dyDescent="0.25">
      <c r="B32" s="14">
        <f t="shared" si="1"/>
        <v>9.3000000000000007</v>
      </c>
      <c r="C32" s="13">
        <f t="shared" si="3"/>
        <v>9.6</v>
      </c>
      <c r="E32" s="32">
        <f t="array" ref="E32">INDEX('Aceite virgen extra'!$A$259:$ACX$285,MATCH($B32,'Aceite virgen extra'!$A$259:$A$285,0),MATCH(E$5,'Aceite virgen extra'!$A$259:$ACX$259,0))</f>
        <v>3.7700000000000005</v>
      </c>
      <c r="F32" s="32">
        <f t="array" ref="F32">INDEX('Aceite virgen extra'!$A$259:$ACX$285,MATCH($B32,'Aceite virgen extra'!$A$259:$A$285,0),MATCH(F$5,'Aceite virgen extra'!$A$259:$ACX$259,0))</f>
        <v>1.1600000000000001</v>
      </c>
      <c r="G32" s="32">
        <f t="array" ref="G32">INDEX('Aceite virgen extra'!$A$259:$ACX$285,MATCH($B32,'Aceite virgen extra'!$A$259:$A$285,0),MATCH(G$5,'Aceite virgen extra'!$A$259:$ACX$259,0))</f>
        <v>0.64</v>
      </c>
      <c r="H32" s="32">
        <f t="array" ref="H32">INDEX('Aceite virgen extra'!$A$259:$ACX$285,MATCH($B32,'Aceite virgen extra'!$A$259:$A$285,0),MATCH(H$5,'Aceite virgen extra'!$A$259:$ACX$259,0))</f>
        <v>1.52</v>
      </c>
      <c r="I32" s="32">
        <f t="array" ref="I32">INDEX('Aceite virgen extra'!$A$259:$ACX$285,MATCH($B32,'Aceite virgen extra'!$A$259:$A$285,0),MATCH(I$5,'Aceite virgen extra'!$A$259:$ACX$259,0))</f>
        <v>0.64999999999999991</v>
      </c>
      <c r="J32" s="32">
        <f t="array" ref="J32">INDEX('Aceite virgen extra'!$A$259:$ACX$285,MATCH($B32,'Aceite virgen extra'!$A$259:$A$285,0),MATCH(J$5,'Aceite virgen extra'!$A$259:$ACX$259,0))</f>
        <v>0.66</v>
      </c>
      <c r="K32" s="32">
        <f t="array" ref="K32">INDEX('Aceite virgen extra'!$A$259:$ACX$285,MATCH($B32,'Aceite virgen extra'!$A$259:$A$285,0),MATCH(K$5,'Aceite virgen extra'!$A$259:$ACX$259,0))</f>
        <v>0.25</v>
      </c>
      <c r="L32" s="32">
        <f t="array" ref="L32">INDEX('Aceite virgen extra'!$A$259:$ACX$285,MATCH($B32,'Aceite virgen extra'!$A$259:$A$285,0),MATCH(L$5,'Aceite virgen extra'!$A$259:$ACX$259,0))</f>
        <v>0.11</v>
      </c>
      <c r="M32" s="32">
        <f t="array" ref="M32">INDEX('Aceite virgen extra'!$A$259:$ACX$285,MATCH($B32,'Aceite virgen extra'!$A$259:$A$285,0),MATCH(M$5,'Aceite virgen extra'!$A$259:$ACX$259,0))</f>
        <v>0.35</v>
      </c>
      <c r="N32" s="32">
        <f t="array" ref="N32">INDEX('Aceite virgen extra'!$A$259:$ACX$285,MATCH($B32,'Aceite virgen extra'!$A$259:$A$285,0),MATCH(N$5,'Aceite virgen extra'!$A$259:$ACX$259,0))</f>
        <v>0.92999999999999994</v>
      </c>
      <c r="O32" s="32">
        <f t="array" ref="O32">INDEX('Aceite virgen extra'!$A$259:$ACX$285,MATCH($B32,'Aceite virgen extra'!$A$259:$A$285,0),MATCH(O$5,'Aceite virgen extra'!$A$259:$ACX$259,0))</f>
        <v>0.63000000000000012</v>
      </c>
      <c r="P32" s="32">
        <f t="array" ref="P32">INDEX('Aceite virgen extra'!$A$259:$ACX$285,MATCH($B32,'Aceite virgen extra'!$A$259:$A$285,0),MATCH(P$5,'Aceite virgen extra'!$A$259:$ACX$259,0))</f>
        <v>0.51</v>
      </c>
    </row>
    <row r="33" spans="2:16" x14ac:dyDescent="0.25">
      <c r="B33" s="14">
        <f t="shared" si="1"/>
        <v>9.6</v>
      </c>
      <c r="C33" s="13"/>
      <c r="E33" s="32">
        <f t="array" ref="E33">INDEX('Aceite virgen extra'!$A$259:$ACX$285,MATCH($B33,'Aceite virgen extra'!$A$259:$A$285,0),MATCH(E$5,'Aceite virgen extra'!$A$259:$ACX$259,0))</f>
        <v>33.33</v>
      </c>
      <c r="F33" s="32">
        <f t="array" ref="F33">INDEX('Aceite virgen extra'!$A$259:$ACX$285,MATCH($B33,'Aceite virgen extra'!$A$259:$A$285,0),MATCH(F$5,'Aceite virgen extra'!$A$259:$ACX$259,0))</f>
        <v>28.84</v>
      </c>
      <c r="G33" s="32">
        <f t="array" ref="G33">INDEX('Aceite virgen extra'!$A$259:$ACX$285,MATCH($B33,'Aceite virgen extra'!$A$259:$A$285,0),MATCH(G$5,'Aceite virgen extra'!$A$259:$ACX$259,0))</f>
        <v>26.15</v>
      </c>
      <c r="H33" s="32">
        <f t="array" ref="H33">INDEX('Aceite virgen extra'!$A$259:$ACX$285,MATCH($B33,'Aceite virgen extra'!$A$259:$A$285,0),MATCH(H$5,'Aceite virgen extra'!$A$259:$ACX$259,0))</f>
        <v>23.270000000000003</v>
      </c>
      <c r="I33" s="32">
        <f t="array" ref="I33">INDEX('Aceite virgen extra'!$A$259:$ACX$285,MATCH($B33,'Aceite virgen extra'!$A$259:$A$285,0),MATCH(I$5,'Aceite virgen extra'!$A$259:$ACX$259,0))</f>
        <v>19.739999999999998</v>
      </c>
      <c r="J33" s="32">
        <f t="array" ref="J33">INDEX('Aceite virgen extra'!$A$259:$ACX$285,MATCH($B33,'Aceite virgen extra'!$A$259:$A$285,0),MATCH(J$5,'Aceite virgen extra'!$A$259:$ACX$259,0))</f>
        <v>14.43</v>
      </c>
      <c r="K33" s="32">
        <f t="array" ref="K33">INDEX('Aceite virgen extra'!$A$259:$ACX$285,MATCH($B33,'Aceite virgen extra'!$A$259:$A$285,0),MATCH(K$5,'Aceite virgen extra'!$A$259:$ACX$259,0))</f>
        <v>16.46</v>
      </c>
      <c r="L33" s="32">
        <f t="array" ref="L33">INDEX('Aceite virgen extra'!$A$259:$ACX$285,MATCH($B33,'Aceite virgen extra'!$A$259:$A$285,0),MATCH(L$5,'Aceite virgen extra'!$A$259:$ACX$259,0))</f>
        <v>15.089999999999998</v>
      </c>
      <c r="M33" s="32">
        <f t="array" ref="M33">INDEX('Aceite virgen extra'!$A$259:$ACX$285,MATCH($B33,'Aceite virgen extra'!$A$259:$A$285,0),MATCH(M$5,'Aceite virgen extra'!$A$259:$ACX$259,0))</f>
        <v>12.07</v>
      </c>
      <c r="N33" s="32">
        <f t="array" ref="N33">INDEX('Aceite virgen extra'!$A$259:$ACX$285,MATCH($B33,'Aceite virgen extra'!$A$259:$A$285,0),MATCH(N$5,'Aceite virgen extra'!$A$259:$ACX$259,0))</f>
        <v>12.93</v>
      </c>
      <c r="O33" s="32">
        <f t="array" ref="O33">INDEX('Aceite virgen extra'!$A$259:$ACX$285,MATCH($B33,'Aceite virgen extra'!$A$259:$A$285,0),MATCH(O$5,'Aceite virgen extra'!$A$259:$ACX$259,0))</f>
        <v>14.02</v>
      </c>
      <c r="P33" s="32">
        <f t="array" ref="P33">INDEX('Aceite virgen extra'!$A$259:$ACX$285,MATCH($B33,'Aceite virgen extra'!$A$259:$A$285,0),MATCH(P$5,'Aceite virgen extra'!$A$259:$ACX$259,0))</f>
        <v>12.67</v>
      </c>
    </row>
    <row r="34" spans="2:16" x14ac:dyDescent="0.25">
      <c r="P34" s="30"/>
    </row>
    <row r="35" spans="2:16" x14ac:dyDescent="0.25">
      <c r="E35" s="32">
        <f>SUM(E10:E34)</f>
        <v>99.98</v>
      </c>
      <c r="F35" s="32">
        <f t="shared" ref="F35:P35" si="4">SUM(F10:F34)</f>
        <v>100.02000000000001</v>
      </c>
      <c r="G35" s="32">
        <f t="shared" si="4"/>
        <v>100.07000000000002</v>
      </c>
      <c r="H35" s="32">
        <f t="shared" si="4"/>
        <v>99.990000000000009</v>
      </c>
      <c r="I35" s="32">
        <f t="shared" si="4"/>
        <v>100</v>
      </c>
      <c r="J35" s="32">
        <f t="shared" si="4"/>
        <v>100.00999999999999</v>
      </c>
      <c r="K35" s="32">
        <f t="shared" si="4"/>
        <v>100.03</v>
      </c>
      <c r="L35" s="32">
        <f t="shared" si="4"/>
        <v>99.999999999999986</v>
      </c>
      <c r="M35" s="32">
        <f t="shared" si="4"/>
        <v>99.990000000000009</v>
      </c>
      <c r="N35" s="32">
        <f t="shared" si="4"/>
        <v>99.929999999999978</v>
      </c>
      <c r="O35" s="32">
        <f t="shared" si="4"/>
        <v>99.990000000000023</v>
      </c>
      <c r="P35" s="32">
        <f t="shared" si="4"/>
        <v>100.01000000000002</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448</v>
      </c>
      <c r="F2" s="1">
        <v>1</v>
      </c>
      <c r="G2" t="s">
        <v>525</v>
      </c>
    </row>
    <row r="3" spans="2:7" x14ac:dyDescent="0.25">
      <c r="B3" s="1">
        <v>2</v>
      </c>
      <c r="C3" t="s">
        <v>449</v>
      </c>
      <c r="F3" s="1">
        <v>2</v>
      </c>
      <c r="G3" t="s">
        <v>523</v>
      </c>
    </row>
    <row r="4" spans="2:7" x14ac:dyDescent="0.25">
      <c r="B4" s="1">
        <v>3</v>
      </c>
      <c r="C4" t="s">
        <v>521</v>
      </c>
      <c r="F4" s="1">
        <v>3</v>
      </c>
      <c r="G4" t="s">
        <v>524</v>
      </c>
    </row>
    <row r="5" spans="2:7" x14ac:dyDescent="0.25">
      <c r="B5" s="1">
        <v>4</v>
      </c>
      <c r="C5" t="s">
        <v>450</v>
      </c>
      <c r="F5" s="1"/>
    </row>
    <row r="6" spans="2:7" x14ac:dyDescent="0.25">
      <c r="B6" s="1">
        <v>5</v>
      </c>
      <c r="C6" t="s">
        <v>451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0fb53a82c456550a1179ce3857f79624">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0438e422d4e860f53d970fc96d397358"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2.xml><?xml version="1.0" encoding="utf-8"?>
<ds:datastoreItem xmlns:ds="http://schemas.openxmlformats.org/officeDocument/2006/customXml" ds:itemID="{AD4EA663-F8C8-46CD-A068-75A77328F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0E1406-4B21-40A9-AFE0-85A2160E057C}">
  <ds:schemaRef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cp:lastPrinted>2025-10-29T07:56:18Z</cp:lastPrinted>
  <dcterms:created xsi:type="dcterms:W3CDTF">2018-07-03T08:51:17Z</dcterms:created>
  <dcterms:modified xsi:type="dcterms:W3CDTF">2025-12-15T14:46:06Z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